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0730" windowHeight="11760" activeTab="6"/>
  </bookViews>
  <sheets>
    <sheet name="формула" sheetId="7" r:id="rId1"/>
    <sheet name="январь" sheetId="11" r:id="rId2"/>
    <sheet name="февраль" sheetId="9" r:id="rId3"/>
    <sheet name="март" sheetId="13" r:id="rId4"/>
    <sheet name="сентябрь 23" sheetId="16" r:id="rId5"/>
    <sheet name="октябрь" sheetId="17" r:id="rId6"/>
    <sheet name="ноябрь" sheetId="18" r:id="rId7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15" i="18"/>
  <c r="N909"/>
  <c r="D775"/>
  <c r="P772"/>
  <c r="R771"/>
  <c r="D764"/>
  <c r="N762"/>
  <c r="D759"/>
  <c r="N758"/>
  <c r="B757"/>
  <c r="J753"/>
  <c r="N752"/>
  <c r="P751"/>
  <c r="B745"/>
  <c r="D734"/>
  <c r="L732"/>
  <c r="F729"/>
  <c r="N617"/>
  <c r="P616"/>
  <c r="L607"/>
  <c r="L605"/>
  <c r="L604"/>
  <c r="L603"/>
  <c r="D601"/>
  <c r="L600"/>
  <c r="L599"/>
  <c r="L597"/>
  <c r="J593"/>
  <c r="D581"/>
  <c r="R580"/>
  <c r="B575"/>
  <c r="N461"/>
  <c r="J451"/>
  <c r="L450"/>
  <c r="J447"/>
  <c r="D446"/>
  <c r="B445"/>
  <c r="B444"/>
  <c r="J443"/>
  <c r="J441"/>
  <c r="B437"/>
  <c r="D434"/>
  <c r="J427"/>
  <c r="J420"/>
  <c r="B387"/>
  <c r="P386"/>
  <c r="L385"/>
  <c r="N383"/>
  <c r="B382"/>
  <c r="B371"/>
  <c r="J370"/>
  <c r="B369"/>
  <c r="D368"/>
  <c r="J365"/>
  <c r="J364"/>
  <c r="J362"/>
  <c r="B359"/>
  <c r="J350"/>
  <c r="D348"/>
  <c r="B309"/>
  <c r="D306"/>
  <c r="AE1399"/>
  <c r="AE1398"/>
  <c r="AE1397"/>
  <c r="AE1396"/>
  <c r="N1396"/>
  <c r="AE1395"/>
  <c r="P1395"/>
  <c r="AE1394"/>
  <c r="AE1393"/>
  <c r="AE1392"/>
  <c r="AE1391"/>
  <c r="AE1390"/>
  <c r="AE1389"/>
  <c r="AE1388"/>
  <c r="AE1387"/>
  <c r="AE1386"/>
  <c r="L1386"/>
  <c r="AE1385"/>
  <c r="AE1384"/>
  <c r="L1384"/>
  <c r="AE1383"/>
  <c r="L1383"/>
  <c r="AE1382"/>
  <c r="L1382"/>
  <c r="AE1381"/>
  <c r="AE1380"/>
  <c r="D1380"/>
  <c r="AE1379"/>
  <c r="J1379"/>
  <c r="AE1378"/>
  <c r="L1378"/>
  <c r="AE1377"/>
  <c r="AE1376"/>
  <c r="L1376"/>
  <c r="AE1375"/>
  <c r="AE1374"/>
  <c r="AE1373"/>
  <c r="AE1372"/>
  <c r="J1372"/>
  <c r="AE1371"/>
  <c r="AE1370"/>
  <c r="AE1369"/>
  <c r="AE1368"/>
  <c r="AE1367"/>
  <c r="AE1366"/>
  <c r="AE1365"/>
  <c r="AE1364"/>
  <c r="AE1363"/>
  <c r="AE1362"/>
  <c r="AE1361"/>
  <c r="AE1360"/>
  <c r="D1360"/>
  <c r="AE1359"/>
  <c r="R1359"/>
  <c r="AE1358"/>
  <c r="AE1357"/>
  <c r="AE1356"/>
  <c r="AE1355"/>
  <c r="AE1354"/>
  <c r="B1354"/>
  <c r="AE1353"/>
  <c r="AE1352"/>
  <c r="R1350"/>
  <c r="P1350"/>
  <c r="N1350"/>
  <c r="L1350"/>
  <c r="J1350"/>
  <c r="H1350"/>
  <c r="F1350"/>
  <c r="D1350"/>
  <c r="B1350"/>
  <c r="H1341"/>
  <c r="L1337"/>
  <c r="I1337"/>
  <c r="AE1321"/>
  <c r="AE1320"/>
  <c r="AE1319"/>
  <c r="AE1318"/>
  <c r="D1318"/>
  <c r="AE1317"/>
  <c r="AE1316"/>
  <c r="AE1315"/>
  <c r="B1315"/>
  <c r="AE1314"/>
  <c r="N1314"/>
  <c r="AE1313"/>
  <c r="AE1312"/>
  <c r="AE1311"/>
  <c r="AE1310"/>
  <c r="AE1309"/>
  <c r="AE1308"/>
  <c r="L1308"/>
  <c r="AE1307"/>
  <c r="AE1306"/>
  <c r="L1306"/>
  <c r="AE1305"/>
  <c r="L1305"/>
  <c r="AE1304"/>
  <c r="L1304"/>
  <c r="AE1303"/>
  <c r="AE1302"/>
  <c r="AE1301"/>
  <c r="AE1300"/>
  <c r="L1300"/>
  <c r="AE1299"/>
  <c r="B1299"/>
  <c r="AE1298"/>
  <c r="L1298"/>
  <c r="AE1297"/>
  <c r="AE1296"/>
  <c r="AE1295"/>
  <c r="AE1294"/>
  <c r="AE1293"/>
  <c r="AE1292"/>
  <c r="AE1291"/>
  <c r="AE1290"/>
  <c r="AE1289"/>
  <c r="AE1288"/>
  <c r="AE1287"/>
  <c r="R1287"/>
  <c r="AE1286"/>
  <c r="AE1285"/>
  <c r="AE1284"/>
  <c r="L1284"/>
  <c r="AE1283"/>
  <c r="L1283"/>
  <c r="AE1282"/>
  <c r="AE1281"/>
  <c r="AE1280"/>
  <c r="AE1279"/>
  <c r="AE1278"/>
  <c r="AE1277"/>
  <c r="AE1276"/>
  <c r="AE1275"/>
  <c r="AE1274"/>
  <c r="B1272"/>
  <c r="H1264"/>
  <c r="D1272" s="1"/>
  <c r="L1260"/>
  <c r="I1260"/>
  <c r="AE1243"/>
  <c r="AE1242"/>
  <c r="AE1241"/>
  <c r="AE1240"/>
  <c r="N1240"/>
  <c r="AE1239"/>
  <c r="AE1238"/>
  <c r="AE1237"/>
  <c r="AE1236"/>
  <c r="AE1235"/>
  <c r="AE1234"/>
  <c r="AE1233"/>
  <c r="AE1232"/>
  <c r="AE1231"/>
  <c r="AE1230"/>
  <c r="J1230"/>
  <c r="AE1229"/>
  <c r="L1229"/>
  <c r="AE1228"/>
  <c r="AE1227"/>
  <c r="AE1226"/>
  <c r="J1226"/>
  <c r="AE1225"/>
  <c r="D1225"/>
  <c r="AE1224"/>
  <c r="B1224"/>
  <c r="AE1223"/>
  <c r="B1223"/>
  <c r="AE1222"/>
  <c r="J1222"/>
  <c r="AE1221"/>
  <c r="AE1220"/>
  <c r="J1220"/>
  <c r="AE1219"/>
  <c r="AE1218"/>
  <c r="AE1217"/>
  <c r="AE1216"/>
  <c r="B1216"/>
  <c r="AE1215"/>
  <c r="AE1214"/>
  <c r="AE1213"/>
  <c r="D1213"/>
  <c r="AE1212"/>
  <c r="AE1211"/>
  <c r="AE1210"/>
  <c r="AE1209"/>
  <c r="AE1208"/>
  <c r="AE1207"/>
  <c r="AE1206"/>
  <c r="J1206"/>
  <c r="AE1205"/>
  <c r="AE1204"/>
  <c r="AE1203"/>
  <c r="AE1202"/>
  <c r="AE1201"/>
  <c r="AE1200"/>
  <c r="AE1199"/>
  <c r="J1199"/>
  <c r="AE1198"/>
  <c r="AE1197"/>
  <c r="AE1196"/>
  <c r="R1194"/>
  <c r="P1194"/>
  <c r="N1194"/>
  <c r="L1194"/>
  <c r="J1194"/>
  <c r="H1194"/>
  <c r="F1194"/>
  <c r="D1194"/>
  <c r="B1194"/>
  <c r="H1185"/>
  <c r="L1181"/>
  <c r="I1181"/>
  <c r="AE1166"/>
  <c r="B1166"/>
  <c r="AE1165"/>
  <c r="P1165"/>
  <c r="AE1164"/>
  <c r="L1164"/>
  <c r="AE1163"/>
  <c r="AE1162"/>
  <c r="N1162"/>
  <c r="AE1161"/>
  <c r="B1161"/>
  <c r="AE1160"/>
  <c r="AE1159"/>
  <c r="AE1158"/>
  <c r="AE1157"/>
  <c r="AE1156"/>
  <c r="AE1155"/>
  <c r="AE1154"/>
  <c r="AE1153"/>
  <c r="AE1152"/>
  <c r="AE1151"/>
  <c r="AE1150"/>
  <c r="B1150"/>
  <c r="AE1149"/>
  <c r="J1149"/>
  <c r="AE1148"/>
  <c r="B1148"/>
  <c r="AE1147"/>
  <c r="D1147"/>
  <c r="AE1146"/>
  <c r="B1146"/>
  <c r="AE1145"/>
  <c r="AE1144"/>
  <c r="J1144"/>
  <c r="AE1143"/>
  <c r="J1143"/>
  <c r="AE1142"/>
  <c r="AE1141"/>
  <c r="J1141"/>
  <c r="AE1140"/>
  <c r="AE1139"/>
  <c r="AE1138"/>
  <c r="B1138"/>
  <c r="AE1137"/>
  <c r="AE1136"/>
  <c r="AE1135"/>
  <c r="AE1134"/>
  <c r="AE1133"/>
  <c r="AE1132"/>
  <c r="AE1131"/>
  <c r="AE1130"/>
  <c r="AE1129"/>
  <c r="J1129"/>
  <c r="AE1128"/>
  <c r="AE1127"/>
  <c r="D1127"/>
  <c r="AE1126"/>
  <c r="AE1125"/>
  <c r="AE1124"/>
  <c r="AE1123"/>
  <c r="AE1122"/>
  <c r="AE1121"/>
  <c r="AE1120"/>
  <c r="AE1119"/>
  <c r="P1119"/>
  <c r="R1117"/>
  <c r="P1117"/>
  <c r="N1117"/>
  <c r="L1117"/>
  <c r="J1117"/>
  <c r="H1117"/>
  <c r="F1117"/>
  <c r="D1117"/>
  <c r="B1117"/>
  <c r="H1108"/>
  <c r="L1104"/>
  <c r="I1104"/>
  <c r="AE1088"/>
  <c r="B1088"/>
  <c r="AE1087"/>
  <c r="AE1086"/>
  <c r="AE1085"/>
  <c r="D1085"/>
  <c r="AE1084"/>
  <c r="AE1083"/>
  <c r="AE1082"/>
  <c r="AE1081"/>
  <c r="AE1080"/>
  <c r="AE1079"/>
  <c r="AE1078"/>
  <c r="D1078"/>
  <c r="AE1077"/>
  <c r="AE1076"/>
  <c r="AE1075"/>
  <c r="L1075"/>
  <c r="AE1074"/>
  <c r="AE1073"/>
  <c r="AE1072"/>
  <c r="AE1071"/>
  <c r="AE1070"/>
  <c r="P1070"/>
  <c r="AE1069"/>
  <c r="AE1068"/>
  <c r="AE1067"/>
  <c r="AE1066"/>
  <c r="AE1065"/>
  <c r="AE1064"/>
  <c r="D1064"/>
  <c r="AE1063"/>
  <c r="AE1062"/>
  <c r="AE1061"/>
  <c r="AE1060"/>
  <c r="AE1059"/>
  <c r="AE1058"/>
  <c r="P1058"/>
  <c r="AE1057"/>
  <c r="AE1056"/>
  <c r="AE1055"/>
  <c r="L1055"/>
  <c r="AE1054"/>
  <c r="AE1053"/>
  <c r="AE1052"/>
  <c r="AE1051"/>
  <c r="J1051"/>
  <c r="AE1050"/>
  <c r="AE1049"/>
  <c r="AE1048"/>
  <c r="AE1047"/>
  <c r="AE1046"/>
  <c r="N1046"/>
  <c r="AE1045"/>
  <c r="AE1044"/>
  <c r="AE1043"/>
  <c r="AE1042"/>
  <c r="AE1041"/>
  <c r="R1039"/>
  <c r="P1039"/>
  <c r="N1039"/>
  <c r="L1039"/>
  <c r="J1039"/>
  <c r="H1039"/>
  <c r="F1039"/>
  <c r="D1039"/>
  <c r="B1039"/>
  <c r="H1030"/>
  <c r="L1026"/>
  <c r="I1026"/>
  <c r="AE1010"/>
  <c r="AE1009"/>
  <c r="AE1008"/>
  <c r="AE1007"/>
  <c r="B1007"/>
  <c r="AE1006"/>
  <c r="N1006"/>
  <c r="AE1005"/>
  <c r="AE1004"/>
  <c r="AE1003"/>
  <c r="AE1002"/>
  <c r="J1002"/>
  <c r="AE1001"/>
  <c r="J1001"/>
  <c r="AE1000"/>
  <c r="AE999"/>
  <c r="AE998"/>
  <c r="AE997"/>
  <c r="J997"/>
  <c r="AE996"/>
  <c r="AE995"/>
  <c r="AE994"/>
  <c r="AE993"/>
  <c r="J993"/>
  <c r="AE992"/>
  <c r="AE991"/>
  <c r="B991"/>
  <c r="AE990"/>
  <c r="AE989"/>
  <c r="J989"/>
  <c r="AE988"/>
  <c r="AE987"/>
  <c r="J987"/>
  <c r="AE986"/>
  <c r="AE985"/>
  <c r="J985"/>
  <c r="AE984"/>
  <c r="AE983"/>
  <c r="AE982"/>
  <c r="AE981"/>
  <c r="AE980"/>
  <c r="AE979"/>
  <c r="AE978"/>
  <c r="AE977"/>
  <c r="AE976"/>
  <c r="AE975"/>
  <c r="L975"/>
  <c r="AE974"/>
  <c r="AE973"/>
  <c r="J973"/>
  <c r="AE972"/>
  <c r="J972"/>
  <c r="AE971"/>
  <c r="AE970"/>
  <c r="F970"/>
  <c r="AE969"/>
  <c r="AE968"/>
  <c r="AE967"/>
  <c r="AE966"/>
  <c r="AE965"/>
  <c r="D965"/>
  <c r="AE964"/>
  <c r="AE963"/>
  <c r="P961"/>
  <c r="N961"/>
  <c r="L961"/>
  <c r="J961"/>
  <c r="H961"/>
  <c r="F961"/>
  <c r="D961"/>
  <c r="B961"/>
  <c r="H952"/>
  <c r="L948"/>
  <c r="I948"/>
  <c r="AE932"/>
  <c r="AE931"/>
  <c r="AE930"/>
  <c r="AE929"/>
  <c r="D929"/>
  <c r="AE928"/>
  <c r="AE927"/>
  <c r="AE926"/>
  <c r="AE925"/>
  <c r="AE924"/>
  <c r="AE923"/>
  <c r="N923"/>
  <c r="AE922"/>
  <c r="AE921"/>
  <c r="AE920"/>
  <c r="AE919"/>
  <c r="L919"/>
  <c r="AE918"/>
  <c r="N918"/>
  <c r="AE917"/>
  <c r="AE916"/>
  <c r="L916"/>
  <c r="AE915"/>
  <c r="AE914"/>
  <c r="AE913"/>
  <c r="B913"/>
  <c r="AE912"/>
  <c r="AE911"/>
  <c r="AE910"/>
  <c r="B910"/>
  <c r="AE909"/>
  <c r="AE908"/>
  <c r="D908"/>
  <c r="AE907"/>
  <c r="AE906"/>
  <c r="P906"/>
  <c r="AE905"/>
  <c r="AE904"/>
  <c r="AE903"/>
  <c r="J903"/>
  <c r="AE902"/>
  <c r="AE901"/>
  <c r="L901"/>
  <c r="AE900"/>
  <c r="AE899"/>
  <c r="AE898"/>
  <c r="AE897"/>
  <c r="AE896"/>
  <c r="AE895"/>
  <c r="N895"/>
  <c r="AE894"/>
  <c r="N894"/>
  <c r="AE893"/>
  <c r="AE892"/>
  <c r="AE891"/>
  <c r="AE890"/>
  <c r="AE889"/>
  <c r="AE888"/>
  <c r="AE887"/>
  <c r="AE886"/>
  <c r="AE885"/>
  <c r="R883"/>
  <c r="P883"/>
  <c r="N883"/>
  <c r="L883"/>
  <c r="J883"/>
  <c r="H883"/>
  <c r="F883"/>
  <c r="D883"/>
  <c r="B883"/>
  <c r="H874"/>
  <c r="L870"/>
  <c r="I870"/>
  <c r="AE854"/>
  <c r="AE853"/>
  <c r="AE852"/>
  <c r="AE851"/>
  <c r="AE850"/>
  <c r="P850"/>
  <c r="AE849"/>
  <c r="AE848"/>
  <c r="AE847"/>
  <c r="AE846"/>
  <c r="J846"/>
  <c r="AE845"/>
  <c r="AE844"/>
  <c r="AE843"/>
  <c r="AE842"/>
  <c r="D842"/>
  <c r="AE841"/>
  <c r="J841"/>
  <c r="AE840"/>
  <c r="N840"/>
  <c r="AE839"/>
  <c r="J839"/>
  <c r="AE838"/>
  <c r="AE837"/>
  <c r="J837"/>
  <c r="AE836"/>
  <c r="AE835"/>
  <c r="B835"/>
  <c r="AE834"/>
  <c r="AE833"/>
  <c r="J833"/>
  <c r="AE832"/>
  <c r="AE831"/>
  <c r="J831"/>
  <c r="AE830"/>
  <c r="AE829"/>
  <c r="AE828"/>
  <c r="AE827"/>
  <c r="J827"/>
  <c r="AE826"/>
  <c r="AE825"/>
  <c r="AE824"/>
  <c r="AE823"/>
  <c r="AE822"/>
  <c r="AE821"/>
  <c r="AE820"/>
  <c r="AE819"/>
  <c r="AE818"/>
  <c r="L818"/>
  <c r="AE817"/>
  <c r="AE816"/>
  <c r="AE815"/>
  <c r="B815"/>
  <c r="AE814"/>
  <c r="AE813"/>
  <c r="AE812"/>
  <c r="AE811"/>
  <c r="AE810"/>
  <c r="AE809"/>
  <c r="AE808"/>
  <c r="AE807"/>
  <c r="R805"/>
  <c r="P805"/>
  <c r="N805"/>
  <c r="L805"/>
  <c r="J805"/>
  <c r="H805"/>
  <c r="F805"/>
  <c r="D805"/>
  <c r="B805"/>
  <c r="H796"/>
  <c r="L792"/>
  <c r="I792"/>
  <c r="AE775"/>
  <c r="AE774"/>
  <c r="AE773"/>
  <c r="AE772"/>
  <c r="AE771"/>
  <c r="AE770"/>
  <c r="AE769"/>
  <c r="AE768"/>
  <c r="AE767"/>
  <c r="AE766"/>
  <c r="AE765"/>
  <c r="AE764"/>
  <c r="AE763"/>
  <c r="AE762"/>
  <c r="AE761"/>
  <c r="AE760"/>
  <c r="AE759"/>
  <c r="AE758"/>
  <c r="AE757"/>
  <c r="AE756"/>
  <c r="AE755"/>
  <c r="AE754"/>
  <c r="AE753"/>
  <c r="AE752"/>
  <c r="AE751"/>
  <c r="AE750"/>
  <c r="AE749"/>
  <c r="AE748"/>
  <c r="AE747"/>
  <c r="AE746"/>
  <c r="AE745"/>
  <c r="AE744"/>
  <c r="AE743"/>
  <c r="AE742"/>
  <c r="AE741"/>
  <c r="AE740"/>
  <c r="AE739"/>
  <c r="AE738"/>
  <c r="AE737"/>
  <c r="AE736"/>
  <c r="AE735"/>
  <c r="AE734"/>
  <c r="AE733"/>
  <c r="AE732"/>
  <c r="AE731"/>
  <c r="AE730"/>
  <c r="AE729"/>
  <c r="AE728"/>
  <c r="R726"/>
  <c r="P726"/>
  <c r="N726"/>
  <c r="L726"/>
  <c r="J726"/>
  <c r="H726"/>
  <c r="F726"/>
  <c r="D726"/>
  <c r="B726"/>
  <c r="H717"/>
  <c r="L713"/>
  <c r="I713"/>
  <c r="AE697"/>
  <c r="AE696"/>
  <c r="AE695"/>
  <c r="AE694"/>
  <c r="AE693"/>
  <c r="AE692"/>
  <c r="AE691"/>
  <c r="AE690"/>
  <c r="AE689"/>
  <c r="AE688"/>
  <c r="AE687"/>
  <c r="AE686"/>
  <c r="AE685"/>
  <c r="AE684"/>
  <c r="AE683"/>
  <c r="AE682"/>
  <c r="AE681"/>
  <c r="AE680"/>
  <c r="AE679"/>
  <c r="AE678"/>
  <c r="AE677"/>
  <c r="AE676"/>
  <c r="AE675"/>
  <c r="AE674"/>
  <c r="AE673"/>
  <c r="AE672"/>
  <c r="AE671"/>
  <c r="AE670"/>
  <c r="AE669"/>
  <c r="AE668"/>
  <c r="AE667"/>
  <c r="AE666"/>
  <c r="AE665"/>
  <c r="AE664"/>
  <c r="AE663"/>
  <c r="AE662"/>
  <c r="AE661"/>
  <c r="AE660"/>
  <c r="AE659"/>
  <c r="AE658"/>
  <c r="AE657"/>
  <c r="AE656"/>
  <c r="AE655"/>
  <c r="AE654"/>
  <c r="AE653"/>
  <c r="AE652"/>
  <c r="AE651"/>
  <c r="AE650"/>
  <c r="R648"/>
  <c r="P648"/>
  <c r="N648"/>
  <c r="L648"/>
  <c r="J648"/>
  <c r="H648"/>
  <c r="F648"/>
  <c r="D648"/>
  <c r="B648"/>
  <c r="H639"/>
  <c r="L635"/>
  <c r="I635"/>
  <c r="AE620"/>
  <c r="AE619"/>
  <c r="AE618"/>
  <c r="AE617"/>
  <c r="AE616"/>
  <c r="AE615"/>
  <c r="AE614"/>
  <c r="AE613"/>
  <c r="AE612"/>
  <c r="AE611"/>
  <c r="AE610"/>
  <c r="AE609"/>
  <c r="AE608"/>
  <c r="AE607"/>
  <c r="AE606"/>
  <c r="AE605"/>
  <c r="AE604"/>
  <c r="AE603"/>
  <c r="AE602"/>
  <c r="AE601"/>
  <c r="AE600"/>
  <c r="AE599"/>
  <c r="AE598"/>
  <c r="AE597"/>
  <c r="AE596"/>
  <c r="AE595"/>
  <c r="AE594"/>
  <c r="AE593"/>
  <c r="AE592"/>
  <c r="AE591"/>
  <c r="AE590"/>
  <c r="AE589"/>
  <c r="AE588"/>
  <c r="AE587"/>
  <c r="AE586"/>
  <c r="AE585"/>
  <c r="AE584"/>
  <c r="AE583"/>
  <c r="AE582"/>
  <c r="AE581"/>
  <c r="AE580"/>
  <c r="AE579"/>
  <c r="AE578"/>
  <c r="AE577"/>
  <c r="AE576"/>
  <c r="AE575"/>
  <c r="AE574"/>
  <c r="AE573"/>
  <c r="R571"/>
  <c r="P571"/>
  <c r="N571"/>
  <c r="L571"/>
  <c r="J571"/>
  <c r="H571"/>
  <c r="F571"/>
  <c r="D571"/>
  <c r="B571"/>
  <c r="H562"/>
  <c r="L558"/>
  <c r="I558"/>
  <c r="AE542"/>
  <c r="AE541"/>
  <c r="AE540"/>
  <c r="AE539"/>
  <c r="D539"/>
  <c r="AE538"/>
  <c r="AE537"/>
  <c r="AE536"/>
  <c r="B536"/>
  <c r="AE535"/>
  <c r="N535"/>
  <c r="AE534"/>
  <c r="AE533"/>
  <c r="AE532"/>
  <c r="AE531"/>
  <c r="AE530"/>
  <c r="AE529"/>
  <c r="L529"/>
  <c r="AE528"/>
  <c r="AE527"/>
  <c r="L527"/>
  <c r="AE526"/>
  <c r="L526"/>
  <c r="AE525"/>
  <c r="L525"/>
  <c r="AE524"/>
  <c r="AE523"/>
  <c r="AE522"/>
  <c r="J522"/>
  <c r="AE521"/>
  <c r="L521"/>
  <c r="AE520"/>
  <c r="B520"/>
  <c r="AE519"/>
  <c r="L519"/>
  <c r="AE518"/>
  <c r="AE517"/>
  <c r="AE516"/>
  <c r="AE515"/>
  <c r="AE514"/>
  <c r="AE513"/>
  <c r="AE512"/>
  <c r="AE511"/>
  <c r="AE510"/>
  <c r="AE509"/>
  <c r="AE508"/>
  <c r="R508"/>
  <c r="AE507"/>
  <c r="AE506"/>
  <c r="AE505"/>
  <c r="L505"/>
  <c r="AE504"/>
  <c r="L504"/>
  <c r="AE503"/>
  <c r="AE502"/>
  <c r="AE501"/>
  <c r="AE500"/>
  <c r="AE499"/>
  <c r="AE498"/>
  <c r="AE497"/>
  <c r="AE496"/>
  <c r="AE495"/>
  <c r="H485"/>
  <c r="D493" s="1"/>
  <c r="L481"/>
  <c r="I481"/>
  <c r="AE464"/>
  <c r="AE463"/>
  <c r="AE462"/>
  <c r="AE461"/>
  <c r="AE460"/>
  <c r="AE459"/>
  <c r="AE458"/>
  <c r="AE457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R415"/>
  <c r="P415"/>
  <c r="N415"/>
  <c r="L415"/>
  <c r="J415"/>
  <c r="H415"/>
  <c r="F415"/>
  <c r="D415"/>
  <c r="B415"/>
  <c r="H406"/>
  <c r="L402"/>
  <c r="I402"/>
  <c r="AE387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R338"/>
  <c r="P338"/>
  <c r="N338"/>
  <c r="L338"/>
  <c r="J338"/>
  <c r="H338"/>
  <c r="F338"/>
  <c r="D338"/>
  <c r="B338"/>
  <c r="H329"/>
  <c r="L325"/>
  <c r="I325"/>
  <c r="AE309"/>
  <c r="AE308"/>
  <c r="AE307"/>
  <c r="AE306"/>
  <c r="AE305"/>
  <c r="AE304"/>
  <c r="AE303"/>
  <c r="AE302"/>
  <c r="AE301"/>
  <c r="AE300"/>
  <c r="AE299"/>
  <c r="D299"/>
  <c r="AE298"/>
  <c r="AE297"/>
  <c r="AE296"/>
  <c r="L296"/>
  <c r="AE295"/>
  <c r="AE294"/>
  <c r="AE293"/>
  <c r="AE292"/>
  <c r="AE291"/>
  <c r="P291"/>
  <c r="AE290"/>
  <c r="AE289"/>
  <c r="AE288"/>
  <c r="AE287"/>
  <c r="AE286"/>
  <c r="AE285"/>
  <c r="D285"/>
  <c r="AE284"/>
  <c r="AE283"/>
  <c r="AE282"/>
  <c r="AE281"/>
  <c r="AE280"/>
  <c r="AE279"/>
  <c r="P279"/>
  <c r="AE278"/>
  <c r="AE277"/>
  <c r="AE276"/>
  <c r="L276"/>
  <c r="AE275"/>
  <c r="AE274"/>
  <c r="AE273"/>
  <c r="AE272"/>
  <c r="J272"/>
  <c r="AE271"/>
  <c r="AE270"/>
  <c r="AE269"/>
  <c r="AE268"/>
  <c r="AE267"/>
  <c r="N267"/>
  <c r="AE266"/>
  <c r="AE265"/>
  <c r="AE264"/>
  <c r="AE263"/>
  <c r="AE262"/>
  <c r="R260"/>
  <c r="P260"/>
  <c r="N260"/>
  <c r="L260"/>
  <c r="J260"/>
  <c r="H260"/>
  <c r="F260"/>
  <c r="D260"/>
  <c r="B260"/>
  <c r="H251"/>
  <c r="L247"/>
  <c r="I247"/>
  <c r="AE231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P182"/>
  <c r="N182"/>
  <c r="L182"/>
  <c r="J182"/>
  <c r="H182"/>
  <c r="F182"/>
  <c r="D182"/>
  <c r="B182"/>
  <c r="H173"/>
  <c r="L169"/>
  <c r="I169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R104"/>
  <c r="P104"/>
  <c r="N104"/>
  <c r="L104"/>
  <c r="J104"/>
  <c r="H104"/>
  <c r="F104"/>
  <c r="D104"/>
  <c r="B104"/>
  <c r="H95"/>
  <c r="L91"/>
  <c r="I91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R26"/>
  <c r="P26"/>
  <c r="N26"/>
  <c r="L26"/>
  <c r="J26"/>
  <c r="H26"/>
  <c r="F26"/>
  <c r="D26"/>
  <c r="B26"/>
  <c r="H17"/>
  <c r="L13"/>
  <c r="I13"/>
  <c r="D376" i="17"/>
  <c r="L373"/>
  <c r="P368"/>
  <c r="D362"/>
  <c r="P356"/>
  <c r="L353"/>
  <c r="J349"/>
  <c r="N344"/>
  <c r="D1550"/>
  <c r="L1540"/>
  <c r="L1537"/>
  <c r="R1536"/>
  <c r="B1534"/>
  <c r="J1531"/>
  <c r="L1530"/>
  <c r="D1529"/>
  <c r="B1525"/>
  <c r="L1521"/>
  <c r="N1517"/>
  <c r="R1515"/>
  <c r="J1456"/>
  <c r="N1473"/>
  <c r="P1472"/>
  <c r="L1463"/>
  <c r="L1461"/>
  <c r="L1460"/>
  <c r="L1459"/>
  <c r="D1457"/>
  <c r="L1455"/>
  <c r="L1453"/>
  <c r="J1449"/>
  <c r="D1437"/>
  <c r="R1436"/>
  <c r="B1431"/>
  <c r="D1395"/>
  <c r="B1392"/>
  <c r="N1391"/>
  <c r="L1385"/>
  <c r="L1383"/>
  <c r="L1382"/>
  <c r="L1381"/>
  <c r="L1377"/>
  <c r="B1376"/>
  <c r="L1375"/>
  <c r="R1364"/>
  <c r="L1361"/>
  <c r="L1360"/>
  <c r="N1317"/>
  <c r="J1307"/>
  <c r="L1306"/>
  <c r="J1303"/>
  <c r="D1302"/>
  <c r="B1301"/>
  <c r="B1300"/>
  <c r="J1299"/>
  <c r="J1297"/>
  <c r="B1293"/>
  <c r="D1290"/>
  <c r="J1283"/>
  <c r="J1276"/>
  <c r="P1242"/>
  <c r="P1196"/>
  <c r="B1238"/>
  <c r="B1243"/>
  <c r="L1241"/>
  <c r="N1239"/>
  <c r="B1227"/>
  <c r="J1226"/>
  <c r="B1225"/>
  <c r="D1224"/>
  <c r="B1223"/>
  <c r="J1221"/>
  <c r="J1220"/>
  <c r="J1218"/>
  <c r="B1215"/>
  <c r="J1206"/>
  <c r="D1204"/>
  <c r="D616"/>
  <c r="N612"/>
  <c r="L606"/>
  <c r="L604"/>
  <c r="L603"/>
  <c r="L602"/>
  <c r="J599"/>
  <c r="L598"/>
  <c r="B597"/>
  <c r="L596"/>
  <c r="R585"/>
  <c r="L582"/>
  <c r="L581"/>
  <c r="B613"/>
  <c r="AE1167" i="18" l="1"/>
  <c r="AF1167" s="1"/>
  <c r="AE1244"/>
  <c r="AF1244" s="1"/>
  <c r="AE232"/>
  <c r="AE76"/>
  <c r="AF76" s="1"/>
  <c r="AE1400"/>
  <c r="AE310"/>
  <c r="AF310" s="1"/>
  <c r="AE388"/>
  <c r="AF388" s="1"/>
  <c r="AE465"/>
  <c r="AF465" s="1"/>
  <c r="F493"/>
  <c r="H493" s="1"/>
  <c r="J493" s="1"/>
  <c r="L493" s="1"/>
  <c r="N493" s="1"/>
  <c r="P493" s="1"/>
  <c r="R493" s="1"/>
  <c r="AE855"/>
  <c r="AF855" s="1"/>
  <c r="AE933"/>
  <c r="AF933" s="1"/>
  <c r="AE1089"/>
  <c r="AF1089" s="1"/>
  <c r="AE154"/>
  <c r="AF154" s="1"/>
  <c r="AE543"/>
  <c r="AF543" s="1"/>
  <c r="AE1322"/>
  <c r="AF1400"/>
  <c r="B493"/>
  <c r="AE621"/>
  <c r="AF621" s="1"/>
  <c r="AE698"/>
  <c r="AF698" s="1"/>
  <c r="AE776"/>
  <c r="AF776" s="1"/>
  <c r="AE1011"/>
  <c r="AF1011" s="1"/>
  <c r="AF1322"/>
  <c r="F1272"/>
  <c r="H1272" s="1"/>
  <c r="J1272" s="1"/>
  <c r="L1272" s="1"/>
  <c r="N1272" s="1"/>
  <c r="P1272" s="1"/>
  <c r="R1272" s="1"/>
  <c r="AF232"/>
  <c r="B1165" i="17"/>
  <c r="D1162"/>
  <c r="D1155"/>
  <c r="L1152"/>
  <c r="P1147"/>
  <c r="D1141"/>
  <c r="P1135"/>
  <c r="L1132"/>
  <c r="J1128"/>
  <c r="N1123"/>
  <c r="J1078"/>
  <c r="B1084"/>
  <c r="N1083"/>
  <c r="J1079"/>
  <c r="J1074"/>
  <c r="J1070"/>
  <c r="B1068"/>
  <c r="J1066"/>
  <c r="J1064"/>
  <c r="J1062"/>
  <c r="L1052"/>
  <c r="J1050"/>
  <c r="J1049"/>
  <c r="F1047"/>
  <c r="D1042"/>
  <c r="D1006"/>
  <c r="N1000"/>
  <c r="L996"/>
  <c r="N995"/>
  <c r="L993"/>
  <c r="B990"/>
  <c r="B987"/>
  <c r="D985"/>
  <c r="P983"/>
  <c r="J980"/>
  <c r="L978"/>
  <c r="N972"/>
  <c r="N971"/>
  <c r="P927"/>
  <c r="J923"/>
  <c r="D919"/>
  <c r="J918"/>
  <c r="N917"/>
  <c r="J916"/>
  <c r="J914"/>
  <c r="B912"/>
  <c r="J910"/>
  <c r="J908"/>
  <c r="J904"/>
  <c r="L895"/>
  <c r="B892"/>
  <c r="AE1553"/>
  <c r="AE1552"/>
  <c r="AE1551"/>
  <c r="AE1550"/>
  <c r="AE1549"/>
  <c r="AE1548"/>
  <c r="AE1547"/>
  <c r="AE1546"/>
  <c r="AE1545"/>
  <c r="AE1544"/>
  <c r="AE1543"/>
  <c r="AE1542"/>
  <c r="AE1541"/>
  <c r="AE1540"/>
  <c r="AE1539"/>
  <c r="AE1538"/>
  <c r="AE1537"/>
  <c r="AE1536"/>
  <c r="AE1535"/>
  <c r="AE1534"/>
  <c r="AE1533"/>
  <c r="AE1532"/>
  <c r="AE1531"/>
  <c r="AE1530"/>
  <c r="AE1529"/>
  <c r="AE1528"/>
  <c r="AE1527"/>
  <c r="AE1526"/>
  <c r="AE1525"/>
  <c r="AE1524"/>
  <c r="AE1523"/>
  <c r="AE1522"/>
  <c r="AE1521"/>
  <c r="AE1520"/>
  <c r="AE1519"/>
  <c r="AE1518"/>
  <c r="AE1517"/>
  <c r="AE1516"/>
  <c r="AE1515"/>
  <c r="AE1514"/>
  <c r="AE1513"/>
  <c r="AE1512"/>
  <c r="AE1511"/>
  <c r="AE1510"/>
  <c r="AE1509"/>
  <c r="AE1508"/>
  <c r="AE1507"/>
  <c r="AE1506"/>
  <c r="R1504"/>
  <c r="P1504"/>
  <c r="N1504"/>
  <c r="L1504"/>
  <c r="J1504"/>
  <c r="H1504"/>
  <c r="F1504"/>
  <c r="D1504"/>
  <c r="B1504"/>
  <c r="H1495"/>
  <c r="L1491"/>
  <c r="I1491"/>
  <c r="AE1476"/>
  <c r="AE1475"/>
  <c r="AE1474"/>
  <c r="AE1473"/>
  <c r="AE1472"/>
  <c r="AE1471"/>
  <c r="AE1470"/>
  <c r="AE1469"/>
  <c r="AE1468"/>
  <c r="AE1467"/>
  <c r="AE1466"/>
  <c r="AE1465"/>
  <c r="AE1464"/>
  <c r="AE1463"/>
  <c r="AE1462"/>
  <c r="AE1461"/>
  <c r="AE1460"/>
  <c r="AE1459"/>
  <c r="AE1458"/>
  <c r="AE1457"/>
  <c r="AE1456"/>
  <c r="AE1455"/>
  <c r="AE1454"/>
  <c r="AE1453"/>
  <c r="AE1452"/>
  <c r="AE1451"/>
  <c r="AE1450"/>
  <c r="AE1449"/>
  <c r="AE1448"/>
  <c r="AE1447"/>
  <c r="AE1446"/>
  <c r="AE1445"/>
  <c r="AE1444"/>
  <c r="AE1443"/>
  <c r="AE1442"/>
  <c r="AE1441"/>
  <c r="AE1440"/>
  <c r="AE1439"/>
  <c r="AE1438"/>
  <c r="AE1437"/>
  <c r="AE1436"/>
  <c r="AE1435"/>
  <c r="AE1434"/>
  <c r="AE1433"/>
  <c r="AE1432"/>
  <c r="AE1431"/>
  <c r="AE1430"/>
  <c r="AE1429"/>
  <c r="R1427"/>
  <c r="P1427"/>
  <c r="N1427"/>
  <c r="L1427"/>
  <c r="J1427"/>
  <c r="H1427"/>
  <c r="F1427"/>
  <c r="D1427"/>
  <c r="B1427"/>
  <c r="H1418"/>
  <c r="L1414"/>
  <c r="I1414"/>
  <c r="AE1398"/>
  <c r="AE1397"/>
  <c r="AE1396"/>
  <c r="AE1395"/>
  <c r="AE1394"/>
  <c r="AE1393"/>
  <c r="AE1392"/>
  <c r="AE1391"/>
  <c r="AE1390"/>
  <c r="AE1389"/>
  <c r="AE1388"/>
  <c r="AE1387"/>
  <c r="AE1386"/>
  <c r="AE1385"/>
  <c r="AE1384"/>
  <c r="AE1383"/>
  <c r="AE1382"/>
  <c r="AE1381"/>
  <c r="AE1380"/>
  <c r="AE1379"/>
  <c r="AE1378"/>
  <c r="AE1377"/>
  <c r="AE1376"/>
  <c r="AE1375"/>
  <c r="AE1374"/>
  <c r="AE1373"/>
  <c r="AE1372"/>
  <c r="AE1371"/>
  <c r="AE1370"/>
  <c r="AE1369"/>
  <c r="AE1368"/>
  <c r="AE1367"/>
  <c r="AE1366"/>
  <c r="AE1365"/>
  <c r="AE1364"/>
  <c r="AE1363"/>
  <c r="AE1362"/>
  <c r="AE1361"/>
  <c r="AE1360"/>
  <c r="AE1359"/>
  <c r="AE1358"/>
  <c r="AE1357"/>
  <c r="AE1356"/>
  <c r="AE1355"/>
  <c r="AE1354"/>
  <c r="AE1353"/>
  <c r="AE1352"/>
  <c r="AE1351"/>
  <c r="H1341"/>
  <c r="B1349" s="1"/>
  <c r="L1337"/>
  <c r="I1337"/>
  <c r="AE1320"/>
  <c r="AE1319"/>
  <c r="AE1318"/>
  <c r="AE1317"/>
  <c r="AE1316"/>
  <c r="AE1315"/>
  <c r="AE1314"/>
  <c r="AE1313"/>
  <c r="AE1312"/>
  <c r="AE1311"/>
  <c r="AE1310"/>
  <c r="AE1309"/>
  <c r="AE1308"/>
  <c r="AE1307"/>
  <c r="AE1306"/>
  <c r="AE1305"/>
  <c r="AE1304"/>
  <c r="AE1303"/>
  <c r="AE1302"/>
  <c r="AE1301"/>
  <c r="AE1300"/>
  <c r="AE1299"/>
  <c r="AE1298"/>
  <c r="AE1297"/>
  <c r="AE1296"/>
  <c r="AE1295"/>
  <c r="AE1294"/>
  <c r="AE1293"/>
  <c r="AE1292"/>
  <c r="AE1291"/>
  <c r="AE1290"/>
  <c r="AE1289"/>
  <c r="AE1288"/>
  <c r="AE1287"/>
  <c r="AE1286"/>
  <c r="AE1285"/>
  <c r="AE1284"/>
  <c r="AE1283"/>
  <c r="AE1282"/>
  <c r="AE1281"/>
  <c r="AE1280"/>
  <c r="AE1279"/>
  <c r="AE1278"/>
  <c r="AE1277"/>
  <c r="AE1276"/>
  <c r="AE1275"/>
  <c r="AE1274"/>
  <c r="AE1273"/>
  <c r="R1271"/>
  <c r="P1271"/>
  <c r="N1271"/>
  <c r="L1271"/>
  <c r="J1271"/>
  <c r="H1271"/>
  <c r="F1271"/>
  <c r="D1271"/>
  <c r="B1271"/>
  <c r="H1262"/>
  <c r="L1258"/>
  <c r="I1258"/>
  <c r="AE1243"/>
  <c r="AE1242"/>
  <c r="AE1241"/>
  <c r="AE1240"/>
  <c r="AE1239"/>
  <c r="AE1238"/>
  <c r="AE1237"/>
  <c r="AE1236"/>
  <c r="AE1235"/>
  <c r="AE1234"/>
  <c r="AE1233"/>
  <c r="AE1232"/>
  <c r="AE1231"/>
  <c r="AE1230"/>
  <c r="AE1229"/>
  <c r="AE1228"/>
  <c r="AE1227"/>
  <c r="AE1226"/>
  <c r="AE1225"/>
  <c r="AE1224"/>
  <c r="AE1223"/>
  <c r="AE1222"/>
  <c r="AE1221"/>
  <c r="AE1220"/>
  <c r="AE1219"/>
  <c r="AE1218"/>
  <c r="AE1217"/>
  <c r="AE1216"/>
  <c r="AE1215"/>
  <c r="AE1214"/>
  <c r="AE1213"/>
  <c r="AE1212"/>
  <c r="AE1211"/>
  <c r="AE1210"/>
  <c r="AE1209"/>
  <c r="AE1208"/>
  <c r="AE1207"/>
  <c r="AE1206"/>
  <c r="AE1205"/>
  <c r="AE1204"/>
  <c r="AE1203"/>
  <c r="AE1202"/>
  <c r="AE1201"/>
  <c r="AE1200"/>
  <c r="AE1199"/>
  <c r="AE1198"/>
  <c r="AE1197"/>
  <c r="AE1196"/>
  <c r="AE1244" s="1"/>
  <c r="AF1244" s="1"/>
  <c r="R1194"/>
  <c r="P1194"/>
  <c r="N1194"/>
  <c r="L1194"/>
  <c r="J1194"/>
  <c r="H1194"/>
  <c r="F1194"/>
  <c r="D1194"/>
  <c r="B1194"/>
  <c r="H1185"/>
  <c r="L1181"/>
  <c r="I1181"/>
  <c r="AE1165"/>
  <c r="AE1164"/>
  <c r="AE1163"/>
  <c r="AE1162"/>
  <c r="AE1161"/>
  <c r="AE1160"/>
  <c r="AE1159"/>
  <c r="AE1158"/>
  <c r="AE1157"/>
  <c r="AE1156"/>
  <c r="AE1155"/>
  <c r="AE1154"/>
  <c r="AE1153"/>
  <c r="AE1152"/>
  <c r="AE1151"/>
  <c r="AE1150"/>
  <c r="AE1149"/>
  <c r="AE1148"/>
  <c r="AE1147"/>
  <c r="AE1146"/>
  <c r="AE1145"/>
  <c r="AE1144"/>
  <c r="AE1143"/>
  <c r="AE1142"/>
  <c r="AE1141"/>
  <c r="AE1140"/>
  <c r="AE1139"/>
  <c r="AE1138"/>
  <c r="AE1137"/>
  <c r="AE1136"/>
  <c r="AE1135"/>
  <c r="AE1134"/>
  <c r="AE1133"/>
  <c r="AE1132"/>
  <c r="AE1131"/>
  <c r="AE1130"/>
  <c r="AE1129"/>
  <c r="AE1128"/>
  <c r="AE1127"/>
  <c r="AE1126"/>
  <c r="AE1125"/>
  <c r="AE1124"/>
  <c r="AE1123"/>
  <c r="AE1122"/>
  <c r="AE1121"/>
  <c r="AE1120"/>
  <c r="AE1119"/>
  <c r="AE1118"/>
  <c r="R1116"/>
  <c r="P1116"/>
  <c r="N1116"/>
  <c r="L1116"/>
  <c r="J1116"/>
  <c r="H1116"/>
  <c r="F1116"/>
  <c r="D1116"/>
  <c r="B1116"/>
  <c r="H1107"/>
  <c r="L1103"/>
  <c r="I1103"/>
  <c r="AE1087"/>
  <c r="AE1086"/>
  <c r="AE1085"/>
  <c r="AE1084"/>
  <c r="AE1083"/>
  <c r="AE1082"/>
  <c r="AE1081"/>
  <c r="AE1080"/>
  <c r="AE1079"/>
  <c r="AE1078"/>
  <c r="AE1077"/>
  <c r="AE1076"/>
  <c r="AE1075"/>
  <c r="AE1074"/>
  <c r="AE1073"/>
  <c r="AE1072"/>
  <c r="AE1071"/>
  <c r="AE1070"/>
  <c r="AE1069"/>
  <c r="AE1068"/>
  <c r="AE1067"/>
  <c r="AE1066"/>
  <c r="AE1065"/>
  <c r="AE1064"/>
  <c r="AE1063"/>
  <c r="AE1062"/>
  <c r="AE1061"/>
  <c r="AE1060"/>
  <c r="AE1059"/>
  <c r="AE1058"/>
  <c r="AE1057"/>
  <c r="AE1056"/>
  <c r="AE1055"/>
  <c r="AE1054"/>
  <c r="AE1053"/>
  <c r="AE1052"/>
  <c r="AE1051"/>
  <c r="AE1050"/>
  <c r="AE1049"/>
  <c r="AE1048"/>
  <c r="AE1047"/>
  <c r="AE1046"/>
  <c r="AE1045"/>
  <c r="AE1044"/>
  <c r="AE1043"/>
  <c r="AE1042"/>
  <c r="AE1041"/>
  <c r="AE1040"/>
  <c r="P1038"/>
  <c r="N1038"/>
  <c r="L1038"/>
  <c r="J1038"/>
  <c r="H1038"/>
  <c r="F1038"/>
  <c r="D1038"/>
  <c r="B1038"/>
  <c r="H1029"/>
  <c r="L1025"/>
  <c r="I1025"/>
  <c r="AE1009"/>
  <c r="AE1008"/>
  <c r="AE1007"/>
  <c r="AE1006"/>
  <c r="AE1005"/>
  <c r="AE1004"/>
  <c r="AE1003"/>
  <c r="AE1002"/>
  <c r="AE1001"/>
  <c r="AE1000"/>
  <c r="AE999"/>
  <c r="AE998"/>
  <c r="AE997"/>
  <c r="AE996"/>
  <c r="AE995"/>
  <c r="AE994"/>
  <c r="AE993"/>
  <c r="AE992"/>
  <c r="AE991"/>
  <c r="AE990"/>
  <c r="AE989"/>
  <c r="AE988"/>
  <c r="AE987"/>
  <c r="AE986"/>
  <c r="AE985"/>
  <c r="AE984"/>
  <c r="AE983"/>
  <c r="AE982"/>
  <c r="AE981"/>
  <c r="AE980"/>
  <c r="AE979"/>
  <c r="AE978"/>
  <c r="AE977"/>
  <c r="AE976"/>
  <c r="AE975"/>
  <c r="AE974"/>
  <c r="AE973"/>
  <c r="AE972"/>
  <c r="AE971"/>
  <c r="AE970"/>
  <c r="AE969"/>
  <c r="AE968"/>
  <c r="AE967"/>
  <c r="AE966"/>
  <c r="AE965"/>
  <c r="AE964"/>
  <c r="AE963"/>
  <c r="AE962"/>
  <c r="R960"/>
  <c r="P960"/>
  <c r="N960"/>
  <c r="L960"/>
  <c r="J960"/>
  <c r="H960"/>
  <c r="F960"/>
  <c r="D960"/>
  <c r="B960"/>
  <c r="H951"/>
  <c r="L947"/>
  <c r="I947"/>
  <c r="AE931"/>
  <c r="AE930"/>
  <c r="AE929"/>
  <c r="AE928"/>
  <c r="AE927"/>
  <c r="AE926"/>
  <c r="AE925"/>
  <c r="AE924"/>
  <c r="AE923"/>
  <c r="AE922"/>
  <c r="AE921"/>
  <c r="AE920"/>
  <c r="AE919"/>
  <c r="AE918"/>
  <c r="AE917"/>
  <c r="AE916"/>
  <c r="AE915"/>
  <c r="AE914"/>
  <c r="AE913"/>
  <c r="AE912"/>
  <c r="AE911"/>
  <c r="AE910"/>
  <c r="AE909"/>
  <c r="AE908"/>
  <c r="AE907"/>
  <c r="AE906"/>
  <c r="AE905"/>
  <c r="AE904"/>
  <c r="AE903"/>
  <c r="AE902"/>
  <c r="AE901"/>
  <c r="AE900"/>
  <c r="AE899"/>
  <c r="AE898"/>
  <c r="AE897"/>
  <c r="AE896"/>
  <c r="AE895"/>
  <c r="AE894"/>
  <c r="AE893"/>
  <c r="AE892"/>
  <c r="AE891"/>
  <c r="AE890"/>
  <c r="AE889"/>
  <c r="AE888"/>
  <c r="AE887"/>
  <c r="AE886"/>
  <c r="AE885"/>
  <c r="AE884"/>
  <c r="R882"/>
  <c r="P882"/>
  <c r="N882"/>
  <c r="L882"/>
  <c r="J882"/>
  <c r="H882"/>
  <c r="F882"/>
  <c r="D882"/>
  <c r="B882"/>
  <c r="H873"/>
  <c r="L869"/>
  <c r="I869"/>
  <c r="AE852"/>
  <c r="AE851"/>
  <c r="AE850"/>
  <c r="AE849"/>
  <c r="AE848"/>
  <c r="AE847"/>
  <c r="AE846"/>
  <c r="AE845"/>
  <c r="AE844"/>
  <c r="AE843"/>
  <c r="AE842"/>
  <c r="AE841"/>
  <c r="AE840"/>
  <c r="AE839"/>
  <c r="AE838"/>
  <c r="AE837"/>
  <c r="AE836"/>
  <c r="AE835"/>
  <c r="AE834"/>
  <c r="AE833"/>
  <c r="AE832"/>
  <c r="AE831"/>
  <c r="AE830"/>
  <c r="AE829"/>
  <c r="AE828"/>
  <c r="AE827"/>
  <c r="AE826"/>
  <c r="AE825"/>
  <c r="AE824"/>
  <c r="AE823"/>
  <c r="AE822"/>
  <c r="AE821"/>
  <c r="AE820"/>
  <c r="AE819"/>
  <c r="AE818"/>
  <c r="AE817"/>
  <c r="AE816"/>
  <c r="AE815"/>
  <c r="AE814"/>
  <c r="AE813"/>
  <c r="AE812"/>
  <c r="AE811"/>
  <c r="AE810"/>
  <c r="AE809"/>
  <c r="AE808"/>
  <c r="AE807"/>
  <c r="AE806"/>
  <c r="AE805"/>
  <c r="R803"/>
  <c r="P803"/>
  <c r="N803"/>
  <c r="L803"/>
  <c r="J803"/>
  <c r="H803"/>
  <c r="F803"/>
  <c r="D803"/>
  <c r="B803"/>
  <c r="H794"/>
  <c r="L790"/>
  <c r="I790"/>
  <c r="I324"/>
  <c r="AE774"/>
  <c r="AE773"/>
  <c r="AE772"/>
  <c r="AE771"/>
  <c r="AE770"/>
  <c r="AE769"/>
  <c r="AE768"/>
  <c r="AE767"/>
  <c r="AE766"/>
  <c r="AE765"/>
  <c r="AE764"/>
  <c r="AE763"/>
  <c r="AE762"/>
  <c r="AE761"/>
  <c r="AE760"/>
  <c r="AE759"/>
  <c r="AE758"/>
  <c r="AE757"/>
  <c r="AE756"/>
  <c r="AE755"/>
  <c r="AE754"/>
  <c r="AE753"/>
  <c r="AE752"/>
  <c r="AE751"/>
  <c r="AE750"/>
  <c r="AE749"/>
  <c r="AE748"/>
  <c r="AE747"/>
  <c r="AE746"/>
  <c r="AE745"/>
  <c r="AE744"/>
  <c r="AE743"/>
  <c r="AE742"/>
  <c r="AE741"/>
  <c r="AE740"/>
  <c r="AE739"/>
  <c r="AE738"/>
  <c r="AE737"/>
  <c r="AE736"/>
  <c r="AE735"/>
  <c r="AE734"/>
  <c r="AE733"/>
  <c r="AE732"/>
  <c r="AE731"/>
  <c r="AE730"/>
  <c r="AE729"/>
  <c r="AE728"/>
  <c r="AE727"/>
  <c r="R725"/>
  <c r="P725"/>
  <c r="N725"/>
  <c r="L725"/>
  <c r="J725"/>
  <c r="H725"/>
  <c r="F725"/>
  <c r="D725"/>
  <c r="B725"/>
  <c r="H716"/>
  <c r="L712"/>
  <c r="I712"/>
  <c r="AE697"/>
  <c r="AE696"/>
  <c r="AE695"/>
  <c r="AE694"/>
  <c r="AE693"/>
  <c r="AE692"/>
  <c r="AE691"/>
  <c r="AE690"/>
  <c r="AE689"/>
  <c r="AE688"/>
  <c r="AE687"/>
  <c r="AE686"/>
  <c r="AE685"/>
  <c r="AE684"/>
  <c r="AE683"/>
  <c r="AE682"/>
  <c r="AE681"/>
  <c r="AE680"/>
  <c r="AE679"/>
  <c r="AE678"/>
  <c r="AE677"/>
  <c r="AE676"/>
  <c r="AE675"/>
  <c r="AE674"/>
  <c r="AE673"/>
  <c r="AE672"/>
  <c r="AE671"/>
  <c r="AE670"/>
  <c r="AE669"/>
  <c r="AE668"/>
  <c r="AE667"/>
  <c r="AE666"/>
  <c r="AE665"/>
  <c r="AE664"/>
  <c r="AE663"/>
  <c r="AE662"/>
  <c r="AE661"/>
  <c r="AE660"/>
  <c r="AE659"/>
  <c r="AE658"/>
  <c r="AE657"/>
  <c r="AE656"/>
  <c r="AE655"/>
  <c r="AE654"/>
  <c r="AE653"/>
  <c r="AE652"/>
  <c r="AE651"/>
  <c r="AE650"/>
  <c r="R648"/>
  <c r="P648"/>
  <c r="N648"/>
  <c r="L648"/>
  <c r="J648"/>
  <c r="H648"/>
  <c r="F648"/>
  <c r="D648"/>
  <c r="B648"/>
  <c r="H639"/>
  <c r="L635"/>
  <c r="I635"/>
  <c r="AE619"/>
  <c r="AE618"/>
  <c r="AE617"/>
  <c r="AE616"/>
  <c r="AE615"/>
  <c r="AE614"/>
  <c r="AE613"/>
  <c r="AE612"/>
  <c r="AE611"/>
  <c r="AE610"/>
  <c r="AE609"/>
  <c r="AE608"/>
  <c r="AE607"/>
  <c r="AE606"/>
  <c r="AE605"/>
  <c r="AE604"/>
  <c r="AE603"/>
  <c r="AE602"/>
  <c r="AE601"/>
  <c r="AE600"/>
  <c r="AE599"/>
  <c r="AE598"/>
  <c r="AE597"/>
  <c r="AE596"/>
  <c r="AE595"/>
  <c r="AE594"/>
  <c r="AE593"/>
  <c r="AE592"/>
  <c r="AE591"/>
  <c r="AE590"/>
  <c r="AE589"/>
  <c r="AE588"/>
  <c r="AE587"/>
  <c r="AE586"/>
  <c r="AE585"/>
  <c r="AE584"/>
  <c r="AE583"/>
  <c r="AE582"/>
  <c r="AE581"/>
  <c r="AE580"/>
  <c r="AE579"/>
  <c r="AE578"/>
  <c r="AE577"/>
  <c r="AE576"/>
  <c r="AE575"/>
  <c r="AE574"/>
  <c r="AE573"/>
  <c r="AE572"/>
  <c r="H562"/>
  <c r="D570" s="1"/>
  <c r="L558"/>
  <c r="I558"/>
  <c r="AE541"/>
  <c r="AE540"/>
  <c r="AE539"/>
  <c r="AE538"/>
  <c r="AE537"/>
  <c r="AE536"/>
  <c r="AE535"/>
  <c r="AE534"/>
  <c r="AE533"/>
  <c r="AE532"/>
  <c r="AE531"/>
  <c r="AE530"/>
  <c r="AE529"/>
  <c r="AE528"/>
  <c r="AE527"/>
  <c r="AE526"/>
  <c r="AE525"/>
  <c r="AE524"/>
  <c r="AE523"/>
  <c r="AE522"/>
  <c r="AE521"/>
  <c r="AE520"/>
  <c r="AE519"/>
  <c r="AE518"/>
  <c r="AE517"/>
  <c r="AE516"/>
  <c r="AE515"/>
  <c r="AE514"/>
  <c r="AE513"/>
  <c r="AE512"/>
  <c r="AE511"/>
  <c r="AE510"/>
  <c r="AE509"/>
  <c r="AE508"/>
  <c r="AE507"/>
  <c r="AE506"/>
  <c r="AE505"/>
  <c r="AE504"/>
  <c r="AE503"/>
  <c r="AE502"/>
  <c r="AE501"/>
  <c r="AE500"/>
  <c r="AE499"/>
  <c r="AE498"/>
  <c r="AE497"/>
  <c r="AE496"/>
  <c r="AE495"/>
  <c r="AE494"/>
  <c r="R492"/>
  <c r="P492"/>
  <c r="N492"/>
  <c r="L492"/>
  <c r="J492"/>
  <c r="H492"/>
  <c r="F492"/>
  <c r="D492"/>
  <c r="B492"/>
  <c r="H483"/>
  <c r="L479"/>
  <c r="I479"/>
  <c r="AE464"/>
  <c r="AE463"/>
  <c r="AE462"/>
  <c r="AE461"/>
  <c r="AE460"/>
  <c r="AE459"/>
  <c r="AE458"/>
  <c r="AE457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R415"/>
  <c r="P415"/>
  <c r="N415"/>
  <c r="L415"/>
  <c r="J415"/>
  <c r="H415"/>
  <c r="F415"/>
  <c r="D415"/>
  <c r="B415"/>
  <c r="H406"/>
  <c r="L402"/>
  <c r="I402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AE339"/>
  <c r="R337"/>
  <c r="P337"/>
  <c r="N337"/>
  <c r="L337"/>
  <c r="J337"/>
  <c r="H337"/>
  <c r="F337"/>
  <c r="D337"/>
  <c r="B337"/>
  <c r="H328"/>
  <c r="L324"/>
  <c r="AE308"/>
  <c r="AE307"/>
  <c r="AE306"/>
  <c r="AE305"/>
  <c r="AE304"/>
  <c r="AE303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P259"/>
  <c r="N259"/>
  <c r="L259"/>
  <c r="J259"/>
  <c r="H259"/>
  <c r="F259"/>
  <c r="D259"/>
  <c r="B259"/>
  <c r="H250"/>
  <c r="L246"/>
  <c r="I246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AE183"/>
  <c r="R181"/>
  <c r="P181"/>
  <c r="N181"/>
  <c r="L181"/>
  <c r="J181"/>
  <c r="H181"/>
  <c r="F181"/>
  <c r="D181"/>
  <c r="B181"/>
  <c r="H172"/>
  <c r="L168"/>
  <c r="I168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R103"/>
  <c r="P103"/>
  <c r="N103"/>
  <c r="L103"/>
  <c r="J103"/>
  <c r="H103"/>
  <c r="F103"/>
  <c r="D103"/>
  <c r="B103"/>
  <c r="H94"/>
  <c r="L90"/>
  <c r="I90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R24"/>
  <c r="P24"/>
  <c r="N24"/>
  <c r="L24"/>
  <c r="J24"/>
  <c r="H24"/>
  <c r="F24"/>
  <c r="D24"/>
  <c r="B24"/>
  <c r="H15"/>
  <c r="L11"/>
  <c r="I11"/>
  <c r="H562" i="16"/>
  <c r="F570" s="1"/>
  <c r="H570" s="1"/>
  <c r="J570" s="1"/>
  <c r="L570" s="1"/>
  <c r="N570" s="1"/>
  <c r="P570" s="1"/>
  <c r="R570" s="1"/>
  <c r="I402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13"/>
  <c r="AE105"/>
  <c r="AE106"/>
  <c r="AE107"/>
  <c r="AE108"/>
  <c r="AE109"/>
  <c r="AE110"/>
  <c r="AE111"/>
  <c r="AE112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27"/>
  <c r="I712"/>
  <c r="I635"/>
  <c r="I558"/>
  <c r="I479"/>
  <c r="I90"/>
  <c r="I11"/>
  <c r="AE774"/>
  <c r="AE773"/>
  <c r="AE772"/>
  <c r="AE771"/>
  <c r="AE770"/>
  <c r="AE769"/>
  <c r="AE768"/>
  <c r="AE767"/>
  <c r="AE766"/>
  <c r="AE765"/>
  <c r="AE764"/>
  <c r="AE763"/>
  <c r="AE762"/>
  <c r="AE761"/>
  <c r="AE760"/>
  <c r="AE759"/>
  <c r="AE758"/>
  <c r="AE757"/>
  <c r="AE756"/>
  <c r="AE755"/>
  <c r="AE754"/>
  <c r="AE753"/>
  <c r="AE752"/>
  <c r="AE751"/>
  <c r="AE750"/>
  <c r="AE749"/>
  <c r="AE748"/>
  <c r="AE747"/>
  <c r="AE746"/>
  <c r="AE745"/>
  <c r="AE744"/>
  <c r="AE743"/>
  <c r="AE742"/>
  <c r="AE741"/>
  <c r="AE740"/>
  <c r="AE739"/>
  <c r="AE738"/>
  <c r="AE737"/>
  <c r="AE736"/>
  <c r="AE735"/>
  <c r="AE734"/>
  <c r="AE733"/>
  <c r="AE732"/>
  <c r="AE731"/>
  <c r="AE730"/>
  <c r="AE729"/>
  <c r="AE728"/>
  <c r="AE727"/>
  <c r="R725"/>
  <c r="P725"/>
  <c r="N725"/>
  <c r="L725"/>
  <c r="J725"/>
  <c r="H725"/>
  <c r="F725"/>
  <c r="D725"/>
  <c r="B725"/>
  <c r="H716"/>
  <c r="L712"/>
  <c r="AE697"/>
  <c r="AE696"/>
  <c r="AE695"/>
  <c r="AE694"/>
  <c r="AE693"/>
  <c r="AE692"/>
  <c r="AE691"/>
  <c r="AE690"/>
  <c r="AE689"/>
  <c r="AE688"/>
  <c r="AE687"/>
  <c r="AE686"/>
  <c r="AE685"/>
  <c r="AE684"/>
  <c r="AE683"/>
  <c r="AE682"/>
  <c r="AE681"/>
  <c r="AE680"/>
  <c r="AE679"/>
  <c r="AE678"/>
  <c r="AE677"/>
  <c r="AE676"/>
  <c r="AE675"/>
  <c r="AE674"/>
  <c r="AE673"/>
  <c r="AE672"/>
  <c r="AE671"/>
  <c r="AE670"/>
  <c r="AE669"/>
  <c r="AE668"/>
  <c r="AE667"/>
  <c r="AE666"/>
  <c r="AE665"/>
  <c r="AE664"/>
  <c r="AE663"/>
  <c r="AE662"/>
  <c r="AE661"/>
  <c r="AE660"/>
  <c r="AE659"/>
  <c r="AE658"/>
  <c r="AE657"/>
  <c r="AE656"/>
  <c r="AE655"/>
  <c r="AE654"/>
  <c r="AE653"/>
  <c r="AE652"/>
  <c r="AE651"/>
  <c r="AE650"/>
  <c r="AE698" s="1"/>
  <c r="R648"/>
  <c r="P648"/>
  <c r="N648"/>
  <c r="L648"/>
  <c r="J648"/>
  <c r="H648"/>
  <c r="F648"/>
  <c r="D648"/>
  <c r="B648"/>
  <c r="H639"/>
  <c r="L635"/>
  <c r="AE619"/>
  <c r="AE618"/>
  <c r="AE617"/>
  <c r="AE616"/>
  <c r="AE615"/>
  <c r="AE614"/>
  <c r="AE613"/>
  <c r="AE612"/>
  <c r="AE611"/>
  <c r="AE610"/>
  <c r="AE609"/>
  <c r="AE608"/>
  <c r="AE607"/>
  <c r="AE606"/>
  <c r="AE605"/>
  <c r="AE604"/>
  <c r="AE603"/>
  <c r="AE602"/>
  <c r="AE601"/>
  <c r="AE600"/>
  <c r="AE599"/>
  <c r="AE598"/>
  <c r="AE597"/>
  <c r="AE596"/>
  <c r="AE595"/>
  <c r="AE594"/>
  <c r="AE593"/>
  <c r="AE592"/>
  <c r="AE591"/>
  <c r="AE590"/>
  <c r="AE589"/>
  <c r="AE588"/>
  <c r="AE587"/>
  <c r="AE586"/>
  <c r="AE585"/>
  <c r="AE584"/>
  <c r="AE583"/>
  <c r="AE582"/>
  <c r="AE581"/>
  <c r="AE580"/>
  <c r="AE579"/>
  <c r="AE578"/>
  <c r="AE577"/>
  <c r="AE576"/>
  <c r="AE575"/>
  <c r="AE574"/>
  <c r="AE573"/>
  <c r="AE572"/>
  <c r="L558"/>
  <c r="AE541"/>
  <c r="AE540"/>
  <c r="AE539"/>
  <c r="AE538"/>
  <c r="AE537"/>
  <c r="AE536"/>
  <c r="AE535"/>
  <c r="AE534"/>
  <c r="AE533"/>
  <c r="AE532"/>
  <c r="AE531"/>
  <c r="AE530"/>
  <c r="AE529"/>
  <c r="AE528"/>
  <c r="AE527"/>
  <c r="AE526"/>
  <c r="AE525"/>
  <c r="AE524"/>
  <c r="AE523"/>
  <c r="AE522"/>
  <c r="AE521"/>
  <c r="AE520"/>
  <c r="AE519"/>
  <c r="AE518"/>
  <c r="AE517"/>
  <c r="AE516"/>
  <c r="AE515"/>
  <c r="AE514"/>
  <c r="AE513"/>
  <c r="AE512"/>
  <c r="AE511"/>
  <c r="AE510"/>
  <c r="AE509"/>
  <c r="AE508"/>
  <c r="AE507"/>
  <c r="AE506"/>
  <c r="AE505"/>
  <c r="AE504"/>
  <c r="AE503"/>
  <c r="AE502"/>
  <c r="AE501"/>
  <c r="AE500"/>
  <c r="AE499"/>
  <c r="AE498"/>
  <c r="AE497"/>
  <c r="AE496"/>
  <c r="AE495"/>
  <c r="AE494"/>
  <c r="R492"/>
  <c r="P492"/>
  <c r="N492"/>
  <c r="L492"/>
  <c r="J492"/>
  <c r="H492"/>
  <c r="F492"/>
  <c r="D492"/>
  <c r="B492"/>
  <c r="H483"/>
  <c r="L479"/>
  <c r="AE464"/>
  <c r="AE463"/>
  <c r="AE462"/>
  <c r="AE461"/>
  <c r="AE460"/>
  <c r="AE459"/>
  <c r="AE458"/>
  <c r="AE457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R415"/>
  <c r="P415"/>
  <c r="N415"/>
  <c r="L415"/>
  <c r="J415"/>
  <c r="H415"/>
  <c r="F415"/>
  <c r="D415"/>
  <c r="B415"/>
  <c r="H406"/>
  <c r="L402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AE339"/>
  <c r="R337"/>
  <c r="P337"/>
  <c r="N337"/>
  <c r="L337"/>
  <c r="J337"/>
  <c r="H337"/>
  <c r="F337"/>
  <c r="D337"/>
  <c r="B337"/>
  <c r="H328"/>
  <c r="L324"/>
  <c r="AE308"/>
  <c r="AE307"/>
  <c r="AE306"/>
  <c r="AE305"/>
  <c r="AE304"/>
  <c r="AE303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P259"/>
  <c r="N259"/>
  <c r="L259"/>
  <c r="J259"/>
  <c r="H259"/>
  <c r="F259"/>
  <c r="D259"/>
  <c r="B259"/>
  <c r="H250"/>
  <c r="L246"/>
  <c r="I246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AE183"/>
  <c r="R181"/>
  <c r="P181"/>
  <c r="N181"/>
  <c r="L181"/>
  <c r="J181"/>
  <c r="H181"/>
  <c r="F181"/>
  <c r="D181"/>
  <c r="B181"/>
  <c r="H172"/>
  <c r="L168"/>
  <c r="I168"/>
  <c r="R103"/>
  <c r="P103"/>
  <c r="N103"/>
  <c r="L103"/>
  <c r="J103"/>
  <c r="H103"/>
  <c r="F103"/>
  <c r="D103"/>
  <c r="B103"/>
  <c r="H94"/>
  <c r="L90"/>
  <c r="AE26"/>
  <c r="R24"/>
  <c r="P24"/>
  <c r="N24"/>
  <c r="L24"/>
  <c r="J24"/>
  <c r="H24"/>
  <c r="F24"/>
  <c r="D24"/>
  <c r="B24"/>
  <c r="H15"/>
  <c r="L11"/>
  <c r="AE1554" i="17" l="1"/>
  <c r="AF1554" s="1"/>
  <c r="AE1477"/>
  <c r="AF1477" s="1"/>
  <c r="F1349"/>
  <c r="H1349" s="1"/>
  <c r="J1349" s="1"/>
  <c r="L1349" s="1"/>
  <c r="N1349" s="1"/>
  <c r="P1349" s="1"/>
  <c r="R1349" s="1"/>
  <c r="D1349"/>
  <c r="AE1399"/>
  <c r="AF1399" s="1"/>
  <c r="AE1321"/>
  <c r="AF1321" s="1"/>
  <c r="AE1166"/>
  <c r="AF1166" s="1"/>
  <c r="AE1088"/>
  <c r="AF1088" s="1"/>
  <c r="AE1010"/>
  <c r="AF1010" s="1"/>
  <c r="AE932"/>
  <c r="AF932" s="1"/>
  <c r="AE853"/>
  <c r="AF853" s="1"/>
  <c r="AE542"/>
  <c r="AF542" s="1"/>
  <c r="AE620"/>
  <c r="AF620" s="1"/>
  <c r="AE698"/>
  <c r="AF698" s="1"/>
  <c r="AE775"/>
  <c r="AF775" s="1"/>
  <c r="AE465"/>
  <c r="AF465" s="1"/>
  <c r="AE74"/>
  <c r="F570"/>
  <c r="H570" s="1"/>
  <c r="J570" s="1"/>
  <c r="L570" s="1"/>
  <c r="N570" s="1"/>
  <c r="P570" s="1"/>
  <c r="R570" s="1"/>
  <c r="B570"/>
  <c r="AE387"/>
  <c r="AF387" s="1"/>
  <c r="AE309"/>
  <c r="AF309" s="1"/>
  <c r="AE231"/>
  <c r="AF231" s="1"/>
  <c r="AE153"/>
  <c r="AF153" s="1"/>
  <c r="AE775" i="16"/>
  <c r="AE620"/>
  <c r="D570"/>
  <c r="B570"/>
  <c r="AE542"/>
  <c r="AE465"/>
  <c r="AE387"/>
  <c r="AE231"/>
  <c r="AE309"/>
  <c r="AE153"/>
  <c r="AE74"/>
  <c r="AE1216" i="13"/>
  <c r="AB1216"/>
  <c r="AE1212"/>
  <c r="AB1212"/>
  <c r="AE1208"/>
  <c r="AB1208"/>
  <c r="AE1207"/>
  <c r="AB1207"/>
  <c r="AE1206"/>
  <c r="AB1206"/>
  <c r="AE1201"/>
  <c r="AB1201"/>
  <c r="AE1200"/>
  <c r="AB1200"/>
  <c r="AE1198"/>
  <c r="AB1198"/>
  <c r="AE1197"/>
  <c r="AB1197"/>
  <c r="AE1195"/>
  <c r="AB1195"/>
  <c r="AE1194"/>
  <c r="AB1194"/>
  <c r="AE1193"/>
  <c r="AB1193"/>
  <c r="AE1192"/>
  <c r="AB1192"/>
  <c r="AE1191"/>
  <c r="AB1191"/>
  <c r="AE1188"/>
  <c r="AB1188"/>
  <c r="AE1183"/>
  <c r="AB1183"/>
  <c r="AE1181"/>
  <c r="AB1181"/>
  <c r="AE1175"/>
  <c r="AB1175"/>
  <c r="AE1174"/>
  <c r="AB1174"/>
  <c r="R1163"/>
  <c r="P1163"/>
  <c r="N1163"/>
  <c r="L1163"/>
  <c r="J1163"/>
  <c r="H1163"/>
  <c r="F1163"/>
  <c r="D1163"/>
  <c r="B1163"/>
  <c r="L1150"/>
  <c r="AE1087"/>
  <c r="AE1094"/>
  <c r="AE1101"/>
  <c r="AE1105"/>
  <c r="AE1110"/>
  <c r="AE1112"/>
  <c r="AE1113"/>
  <c r="AE1114"/>
  <c r="AE1115"/>
  <c r="AE1116"/>
  <c r="AE1119"/>
  <c r="AE1120"/>
  <c r="AE1125"/>
  <c r="AE1127"/>
  <c r="AE1131"/>
  <c r="AE1135"/>
  <c r="AB1087"/>
  <c r="AB1094"/>
  <c r="AB1101"/>
  <c r="AB1105"/>
  <c r="AB1110"/>
  <c r="AB1112"/>
  <c r="AB1113"/>
  <c r="AB1114"/>
  <c r="AB1115"/>
  <c r="AB1116"/>
  <c r="AB1119"/>
  <c r="AB1120"/>
  <c r="AB1125"/>
  <c r="AB1127"/>
  <c r="AB1131"/>
  <c r="AB1135"/>
  <c r="R1082"/>
  <c r="P1082"/>
  <c r="N1082"/>
  <c r="L1082"/>
  <c r="J1082"/>
  <c r="H1082"/>
  <c r="F1082"/>
  <c r="D1082"/>
  <c r="B1082"/>
  <c r="L1069"/>
  <c r="AE1011"/>
  <c r="AE1013"/>
  <c r="AE1022"/>
  <c r="AE1027"/>
  <c r="AE1029"/>
  <c r="AE1030"/>
  <c r="AE1031"/>
  <c r="AE1033"/>
  <c r="AE1034"/>
  <c r="AE1035"/>
  <c r="AE1036"/>
  <c r="AE1045"/>
  <c r="AE1047"/>
  <c r="AE1050"/>
  <c r="AE1052"/>
  <c r="AE1054"/>
  <c r="AE1055"/>
  <c r="AE1004"/>
  <c r="AB1011"/>
  <c r="AB1013"/>
  <c r="AB1022"/>
  <c r="AB1027"/>
  <c r="AB1029"/>
  <c r="AB1030"/>
  <c r="AB1031"/>
  <c r="AB1033"/>
  <c r="AB1034"/>
  <c r="AB1035"/>
  <c r="AB1036"/>
  <c r="AB1045"/>
  <c r="AB1047"/>
  <c r="AB1050"/>
  <c r="AB1052"/>
  <c r="AB1054"/>
  <c r="AB1055"/>
  <c r="AB1004"/>
  <c r="R1001"/>
  <c r="P1001"/>
  <c r="N1001"/>
  <c r="L1001"/>
  <c r="J1001"/>
  <c r="H1001"/>
  <c r="F1001"/>
  <c r="D1001"/>
  <c r="B1001"/>
  <c r="L988"/>
  <c r="AE927"/>
  <c r="AE932"/>
  <c r="AE936"/>
  <c r="AE939"/>
  <c r="AE947"/>
  <c r="AE948"/>
  <c r="AE950"/>
  <c r="AE951"/>
  <c r="AE952"/>
  <c r="AE953"/>
  <c r="AE954"/>
  <c r="AE957"/>
  <c r="AE958"/>
  <c r="AE964"/>
  <c r="AE966"/>
  <c r="AE970"/>
  <c r="AE973"/>
  <c r="AE974"/>
  <c r="AB927"/>
  <c r="AB932"/>
  <c r="AB936"/>
  <c r="AB939"/>
  <c r="AB947"/>
  <c r="AB948"/>
  <c r="AB950"/>
  <c r="AB951"/>
  <c r="AB952"/>
  <c r="AB953"/>
  <c r="AB954"/>
  <c r="AB957"/>
  <c r="AB958"/>
  <c r="AB964"/>
  <c r="AB966"/>
  <c r="AB970"/>
  <c r="AB973"/>
  <c r="AB974"/>
  <c r="R920"/>
  <c r="P920"/>
  <c r="N920"/>
  <c r="L920"/>
  <c r="J920"/>
  <c r="H920"/>
  <c r="F920"/>
  <c r="D920"/>
  <c r="B920"/>
  <c r="L907"/>
  <c r="AB850"/>
  <c r="AB851"/>
  <c r="AB853"/>
  <c r="AB865"/>
  <c r="AB867"/>
  <c r="AB869"/>
  <c r="AB871"/>
  <c r="AB873"/>
  <c r="AB877"/>
  <c r="AB883"/>
  <c r="AB884"/>
  <c r="AB885"/>
  <c r="AB889"/>
  <c r="AB893"/>
  <c r="AB843"/>
  <c r="AE850"/>
  <c r="AE851"/>
  <c r="AE853"/>
  <c r="AE865"/>
  <c r="AE867"/>
  <c r="AE869"/>
  <c r="AE871"/>
  <c r="AE873"/>
  <c r="AE877"/>
  <c r="AE883"/>
  <c r="AE884"/>
  <c r="AE885"/>
  <c r="AE889"/>
  <c r="AE893"/>
  <c r="AE843"/>
  <c r="R839"/>
  <c r="P839"/>
  <c r="N839"/>
  <c r="L839"/>
  <c r="J839"/>
  <c r="H839"/>
  <c r="F839"/>
  <c r="D839"/>
  <c r="B839"/>
  <c r="L826"/>
  <c r="AE791"/>
  <c r="AB791"/>
  <c r="AB764"/>
  <c r="AE764"/>
  <c r="AE812"/>
  <c r="AB812"/>
  <c r="AE804"/>
  <c r="AB804"/>
  <c r="AE802"/>
  <c r="AB802"/>
  <c r="AE798"/>
  <c r="AB798"/>
  <c r="AE795"/>
  <c r="AB795"/>
  <c r="AE794"/>
  <c r="AB794"/>
  <c r="AE792"/>
  <c r="AB792"/>
  <c r="AE790"/>
  <c r="AB790"/>
  <c r="AE788"/>
  <c r="AB788"/>
  <c r="AE786"/>
  <c r="AB786"/>
  <c r="AE781"/>
  <c r="AB781"/>
  <c r="AE771"/>
  <c r="AB771"/>
  <c r="AE768"/>
  <c r="AB768"/>
  <c r="R758"/>
  <c r="P758"/>
  <c r="N758"/>
  <c r="L758"/>
  <c r="J758"/>
  <c r="H758"/>
  <c r="F758"/>
  <c r="D758"/>
  <c r="B758"/>
  <c r="L745"/>
  <c r="AB687"/>
  <c r="AB690"/>
  <c r="AB692"/>
  <c r="AB700"/>
  <c r="AB705"/>
  <c r="AB707"/>
  <c r="AB709"/>
  <c r="AB711"/>
  <c r="AB713"/>
  <c r="AB714"/>
  <c r="AB717"/>
  <c r="AB721"/>
  <c r="AB723"/>
  <c r="AB731"/>
  <c r="AE687"/>
  <c r="AE690"/>
  <c r="AE692"/>
  <c r="AE700"/>
  <c r="AE705"/>
  <c r="AE707"/>
  <c r="AE709"/>
  <c r="AE711"/>
  <c r="AE713"/>
  <c r="AE714"/>
  <c r="AE717"/>
  <c r="AE721"/>
  <c r="AE723"/>
  <c r="AE731"/>
  <c r="R677"/>
  <c r="P677"/>
  <c r="N677"/>
  <c r="L677"/>
  <c r="J677"/>
  <c r="H677"/>
  <c r="F677"/>
  <c r="D677"/>
  <c r="B677"/>
  <c r="L664"/>
  <c r="AE647"/>
  <c r="AB647"/>
  <c r="AE597"/>
  <c r="AE601"/>
  <c r="AE603"/>
  <c r="AE614"/>
  <c r="AE622"/>
  <c r="AE623"/>
  <c r="AE624"/>
  <c r="AE625"/>
  <c r="AE626"/>
  <c r="AE627"/>
  <c r="AE628"/>
  <c r="AE629"/>
  <c r="AE630"/>
  <c r="AE633"/>
  <c r="AE636"/>
  <c r="AE639"/>
  <c r="AE641"/>
  <c r="AE645"/>
  <c r="AE648"/>
  <c r="AE649"/>
  <c r="AB649"/>
  <c r="AB648"/>
  <c r="AB645"/>
  <c r="AB641"/>
  <c r="AB639"/>
  <c r="AB636"/>
  <c r="AB633"/>
  <c r="AB630"/>
  <c r="AB629"/>
  <c r="AB628"/>
  <c r="AB627"/>
  <c r="AB626"/>
  <c r="AB625"/>
  <c r="AB624"/>
  <c r="AB623"/>
  <c r="AB622"/>
  <c r="AB614"/>
  <c r="AB603"/>
  <c r="AB601"/>
  <c r="AB597"/>
  <c r="R595"/>
  <c r="P595"/>
  <c r="N595"/>
  <c r="L595"/>
  <c r="J595"/>
  <c r="H595"/>
  <c r="F595"/>
  <c r="D595"/>
  <c r="B595"/>
  <c r="L582"/>
  <c r="AB567"/>
  <c r="AB555"/>
  <c r="AB546"/>
  <c r="AB547"/>
  <c r="AB533"/>
  <c r="AE516"/>
  <c r="AE520"/>
  <c r="AE522"/>
  <c r="AB516"/>
  <c r="AB520"/>
  <c r="AB522"/>
  <c r="AE568"/>
  <c r="AB568"/>
  <c r="AE567"/>
  <c r="AE564"/>
  <c r="AB564"/>
  <c r="AE560"/>
  <c r="AB560"/>
  <c r="AE558"/>
  <c r="AB558"/>
  <c r="AE555"/>
  <c r="AE552"/>
  <c r="AB552"/>
  <c r="AE549"/>
  <c r="AB549"/>
  <c r="AE548"/>
  <c r="AB548"/>
  <c r="AE547"/>
  <c r="AE546"/>
  <c r="AE545"/>
  <c r="AB545"/>
  <c r="AE544"/>
  <c r="AB544"/>
  <c r="AE543"/>
  <c r="AB543"/>
  <c r="AE542"/>
  <c r="AB542"/>
  <c r="AE541"/>
  <c r="AB541"/>
  <c r="AE533"/>
  <c r="R514"/>
  <c r="P514"/>
  <c r="N514"/>
  <c r="L514"/>
  <c r="J514"/>
  <c r="H514"/>
  <c r="F514"/>
  <c r="D514"/>
  <c r="B514"/>
  <c r="L501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B487"/>
  <c r="AB483"/>
  <c r="AB479"/>
  <c r="AB477"/>
  <c r="AB472"/>
  <c r="AB471"/>
  <c r="AB468"/>
  <c r="AB467"/>
  <c r="AB464"/>
  <c r="AB463"/>
  <c r="AB462"/>
  <c r="AB461"/>
  <c r="AB460"/>
  <c r="AB457"/>
  <c r="AB446"/>
  <c r="AE444"/>
  <c r="AB444"/>
  <c r="R433"/>
  <c r="P433"/>
  <c r="N433"/>
  <c r="L433"/>
  <c r="J433"/>
  <c r="H433"/>
  <c r="F433"/>
  <c r="D433"/>
  <c r="B433"/>
  <c r="L420"/>
  <c r="AE362"/>
  <c r="AE364"/>
  <c r="AE368"/>
  <c r="AE375"/>
  <c r="AE378"/>
  <c r="AE379"/>
  <c r="AE380"/>
  <c r="AE381"/>
  <c r="AE382"/>
  <c r="AE385"/>
  <c r="AE386"/>
  <c r="AE389"/>
  <c r="AE390"/>
  <c r="AE395"/>
  <c r="AE397"/>
  <c r="AE401"/>
  <c r="AE405"/>
  <c r="AB362"/>
  <c r="AB364"/>
  <c r="AB368"/>
  <c r="AB375"/>
  <c r="AB378"/>
  <c r="AB379"/>
  <c r="AB380"/>
  <c r="AB381"/>
  <c r="AB382"/>
  <c r="AB385"/>
  <c r="AB386"/>
  <c r="AB389"/>
  <c r="AB390"/>
  <c r="AB395"/>
  <c r="AB397"/>
  <c r="AB401"/>
  <c r="AB405"/>
  <c r="R351"/>
  <c r="P351"/>
  <c r="N351"/>
  <c r="L351"/>
  <c r="J351"/>
  <c r="H351"/>
  <c r="F351"/>
  <c r="D351"/>
  <c r="B351"/>
  <c r="L338"/>
  <c r="AB303"/>
  <c r="AB297"/>
  <c r="AE280"/>
  <c r="AE293"/>
  <c r="AE297"/>
  <c r="AE298"/>
  <c r="AE300"/>
  <c r="AE301"/>
  <c r="AE302"/>
  <c r="AE303"/>
  <c r="AE304"/>
  <c r="AE305"/>
  <c r="AE306"/>
  <c r="AE308"/>
  <c r="AE314"/>
  <c r="AE316"/>
  <c r="AE320"/>
  <c r="AE324"/>
  <c r="AB324"/>
  <c r="AB320"/>
  <c r="AB316"/>
  <c r="AB314"/>
  <c r="AB308"/>
  <c r="AB306"/>
  <c r="AB305"/>
  <c r="AB304"/>
  <c r="AB302"/>
  <c r="AB301"/>
  <c r="AB300"/>
  <c r="AB298"/>
  <c r="AB293"/>
  <c r="AB280"/>
  <c r="AE274"/>
  <c r="AB274"/>
  <c r="R270"/>
  <c r="P270"/>
  <c r="N270"/>
  <c r="L270"/>
  <c r="J270"/>
  <c r="H270"/>
  <c r="F270"/>
  <c r="D270"/>
  <c r="B270"/>
  <c r="L257"/>
  <c r="AE198"/>
  <c r="AE199"/>
  <c r="AE212"/>
  <c r="AE217"/>
  <c r="AE219"/>
  <c r="AE220"/>
  <c r="AE221"/>
  <c r="AE223"/>
  <c r="AE224"/>
  <c r="AE225"/>
  <c r="AE227"/>
  <c r="AE233"/>
  <c r="AE235"/>
  <c r="AE239"/>
  <c r="AE243"/>
  <c r="AB193"/>
  <c r="AB198"/>
  <c r="AB199"/>
  <c r="AB212"/>
  <c r="AB223"/>
  <c r="AB224"/>
  <c r="AB225"/>
  <c r="AB227"/>
  <c r="AB233"/>
  <c r="AB235"/>
  <c r="AB239"/>
  <c r="AE191"/>
  <c r="AE192"/>
  <c r="AE193"/>
  <c r="AB243"/>
  <c r="AB221"/>
  <c r="AB220"/>
  <c r="AB219"/>
  <c r="AB217"/>
  <c r="R189"/>
  <c r="P189"/>
  <c r="N189"/>
  <c r="L189"/>
  <c r="J189"/>
  <c r="H189"/>
  <c r="F189"/>
  <c r="D189"/>
  <c r="B189"/>
  <c r="L176"/>
  <c r="AF158"/>
  <c r="AF159"/>
  <c r="AF160"/>
  <c r="AF161"/>
  <c r="AE161"/>
  <c r="AB161"/>
  <c r="AE157"/>
  <c r="AB157"/>
  <c r="AE155"/>
  <c r="AB155"/>
  <c r="AE154"/>
  <c r="AB154"/>
  <c r="AE153"/>
  <c r="AB153"/>
  <c r="AE151"/>
  <c r="AB151"/>
  <c r="AE145"/>
  <c r="AB145"/>
  <c r="AE143"/>
  <c r="AB143"/>
  <c r="AE142"/>
  <c r="AB142"/>
  <c r="AE141"/>
  <c r="AB141"/>
  <c r="AE139"/>
  <c r="AB139"/>
  <c r="AE138"/>
  <c r="AB138"/>
  <c r="AE137"/>
  <c r="AB137"/>
  <c r="AE136"/>
  <c r="AB136"/>
  <c r="AE135"/>
  <c r="AB135"/>
  <c r="AE122"/>
  <c r="AB122"/>
  <c r="AE119"/>
  <c r="AB119"/>
  <c r="AE118"/>
  <c r="AB118"/>
  <c r="R107"/>
  <c r="P107"/>
  <c r="N107"/>
  <c r="L107"/>
  <c r="J107"/>
  <c r="H107"/>
  <c r="F107"/>
  <c r="D107"/>
  <c r="B107"/>
  <c r="L94"/>
  <c r="AE650" l="1"/>
  <c r="AE569"/>
  <c r="AE244"/>
  <c r="AE1217"/>
  <c r="AE1136"/>
  <c r="AE1056"/>
  <c r="AE975"/>
  <c r="AE894"/>
  <c r="AE813"/>
  <c r="AE732"/>
  <c r="AE488"/>
  <c r="AE406"/>
  <c r="AE325"/>
  <c r="AE162"/>
  <c r="AB36" l="1"/>
  <c r="AG36" s="1"/>
  <c r="AB39"/>
  <c r="AG39" s="1"/>
  <c r="AG40"/>
  <c r="AG43"/>
  <c r="AG44"/>
  <c r="AG47"/>
  <c r="AG48"/>
  <c r="AG51"/>
  <c r="AB52"/>
  <c r="AG52" s="1"/>
  <c r="AB53"/>
  <c r="AB54"/>
  <c r="AB55"/>
  <c r="AG55" s="1"/>
  <c r="AB56"/>
  <c r="AG56" s="1"/>
  <c r="AB58"/>
  <c r="AG58" s="1"/>
  <c r="AB59"/>
  <c r="AG59" s="1"/>
  <c r="AB60"/>
  <c r="AG60" s="1"/>
  <c r="AB62"/>
  <c r="AG62" s="1"/>
  <c r="AG63"/>
  <c r="AG64"/>
  <c r="AG67"/>
  <c r="AB68"/>
  <c r="AG68" s="1"/>
  <c r="AB70"/>
  <c r="AG70" s="1"/>
  <c r="AB71"/>
  <c r="AG71" s="1"/>
  <c r="AB72"/>
  <c r="AG72" s="1"/>
  <c r="AB74"/>
  <c r="AG74" s="1"/>
  <c r="AG75"/>
  <c r="AG76"/>
  <c r="AB78"/>
  <c r="AG78" s="1"/>
  <c r="AG27"/>
  <c r="AG29"/>
  <c r="AG31"/>
  <c r="AG33"/>
  <c r="AG26"/>
  <c r="AG28"/>
  <c r="AG30"/>
  <c r="AG32"/>
  <c r="AG34"/>
  <c r="AG37"/>
  <c r="AG38"/>
  <c r="AG41"/>
  <c r="AG42"/>
  <c r="AG45"/>
  <c r="AG46"/>
  <c r="AG49"/>
  <c r="AG50"/>
  <c r="AG53"/>
  <c r="AG54"/>
  <c r="AG57"/>
  <c r="AG61"/>
  <c r="AG65"/>
  <c r="AG66"/>
  <c r="AG69"/>
  <c r="AG73"/>
  <c r="AG77"/>
  <c r="AB35"/>
  <c r="AG35" s="1"/>
  <c r="AE36"/>
  <c r="AE39"/>
  <c r="AE52"/>
  <c r="AE53"/>
  <c r="AE54"/>
  <c r="AE55"/>
  <c r="AE56"/>
  <c r="AE58"/>
  <c r="AE59"/>
  <c r="AE60"/>
  <c r="AE62"/>
  <c r="AE68"/>
  <c r="AE70"/>
  <c r="AE71"/>
  <c r="AE72"/>
  <c r="AE74"/>
  <c r="AE78"/>
  <c r="AE3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R24"/>
  <c r="P24"/>
  <c r="N24"/>
  <c r="L24"/>
  <c r="J24"/>
  <c r="H24"/>
  <c r="F24"/>
  <c r="D24"/>
  <c r="B24"/>
  <c r="L11"/>
  <c r="AF1507" i="9"/>
  <c r="AF1508"/>
  <c r="AF1512"/>
  <c r="AF1517"/>
  <c r="AF1534"/>
  <c r="AF1540"/>
  <c r="AF1551"/>
  <c r="AF1558"/>
  <c r="AB1507"/>
  <c r="AB1508"/>
  <c r="AB1509"/>
  <c r="AF1509" s="1"/>
  <c r="AB1510"/>
  <c r="AF1510" s="1"/>
  <c r="AB1511"/>
  <c r="AF1511" s="1"/>
  <c r="AB1512"/>
  <c r="AB1513"/>
  <c r="AF1513" s="1"/>
  <c r="AB1514"/>
  <c r="AF1514" s="1"/>
  <c r="AB1515"/>
  <c r="AF1515" s="1"/>
  <c r="AB1516"/>
  <c r="AF1516" s="1"/>
  <c r="AB1517"/>
  <c r="AB1518"/>
  <c r="AF1518" s="1"/>
  <c r="AB1519"/>
  <c r="AF1519" s="1"/>
  <c r="AB1520"/>
  <c r="AF1520" s="1"/>
  <c r="AB1521"/>
  <c r="AF1521" s="1"/>
  <c r="AB1522"/>
  <c r="AF1522" s="1"/>
  <c r="AB1523"/>
  <c r="AF1523" s="1"/>
  <c r="AB1524"/>
  <c r="AF1524" s="1"/>
  <c r="AB1525"/>
  <c r="AF1525" s="1"/>
  <c r="AB1526"/>
  <c r="AF1526" s="1"/>
  <c r="AB1527"/>
  <c r="AF1527" s="1"/>
  <c r="AB1528"/>
  <c r="AF1528" s="1"/>
  <c r="AB1529"/>
  <c r="AF1529" s="1"/>
  <c r="AB1530"/>
  <c r="AF1530" s="1"/>
  <c r="AB1531"/>
  <c r="AF1531" s="1"/>
  <c r="AB1532"/>
  <c r="AF1532" s="1"/>
  <c r="AB1533"/>
  <c r="AF1533" s="1"/>
  <c r="AB1534"/>
  <c r="AB1535"/>
  <c r="AF1535" s="1"/>
  <c r="AB1536"/>
  <c r="AF1536" s="1"/>
  <c r="AB1537"/>
  <c r="AF1537" s="1"/>
  <c r="AB1538"/>
  <c r="AF1538" s="1"/>
  <c r="AB1539"/>
  <c r="AF1539" s="1"/>
  <c r="AB1540"/>
  <c r="AB1541"/>
  <c r="AF1541" s="1"/>
  <c r="AB1542"/>
  <c r="AF1542" s="1"/>
  <c r="AB1543"/>
  <c r="AF1543" s="1"/>
  <c r="AB1544"/>
  <c r="AF1544" s="1"/>
  <c r="AB1545"/>
  <c r="AF1545" s="1"/>
  <c r="AB1546"/>
  <c r="AF1546" s="1"/>
  <c r="AB1547"/>
  <c r="AF1547" s="1"/>
  <c r="AB1548"/>
  <c r="AF1548" s="1"/>
  <c r="AB1549"/>
  <c r="AF1549" s="1"/>
  <c r="AB1550"/>
  <c r="AF1550" s="1"/>
  <c r="AB1551"/>
  <c r="AB1552"/>
  <c r="AF1552" s="1"/>
  <c r="AB1553"/>
  <c r="AF1553" s="1"/>
  <c r="AB1554"/>
  <c r="AF1554" s="1"/>
  <c r="AB1555"/>
  <c r="AF1555" s="1"/>
  <c r="AB1556"/>
  <c r="AF1556" s="1"/>
  <c r="AB1557"/>
  <c r="AF1557" s="1"/>
  <c r="AB1506"/>
  <c r="AF1506" s="1"/>
  <c r="AE1507"/>
  <c r="AE1508"/>
  <c r="AE1509"/>
  <c r="AE1510"/>
  <c r="AE1511"/>
  <c r="AE1512"/>
  <c r="AE1513"/>
  <c r="AE1514"/>
  <c r="AE1515"/>
  <c r="AE1516"/>
  <c r="AE1517"/>
  <c r="AE1518"/>
  <c r="AE1519"/>
  <c r="AE1520"/>
  <c r="AE1521"/>
  <c r="AE1522"/>
  <c r="AE1523"/>
  <c r="AE1524"/>
  <c r="AE1525"/>
  <c r="AE1526"/>
  <c r="AE1527"/>
  <c r="AE1528"/>
  <c r="AE1529"/>
  <c r="AE1530"/>
  <c r="AE1531"/>
  <c r="AE1532"/>
  <c r="AE1533"/>
  <c r="AE1534"/>
  <c r="AE1535"/>
  <c r="AE1536"/>
  <c r="AE1537"/>
  <c r="AE1538"/>
  <c r="AE1539"/>
  <c r="AE1540"/>
  <c r="AE1541"/>
  <c r="AE1542"/>
  <c r="AE1543"/>
  <c r="AE1544"/>
  <c r="AE1545"/>
  <c r="AE1546"/>
  <c r="AE1547"/>
  <c r="AE1548"/>
  <c r="AE1549"/>
  <c r="AE1550"/>
  <c r="AE1551"/>
  <c r="AE1552"/>
  <c r="AE1553"/>
  <c r="AE1554"/>
  <c r="AE1555"/>
  <c r="AE1556"/>
  <c r="AE1557"/>
  <c r="AE1506"/>
  <c r="AB1426"/>
  <c r="AF1426" s="1"/>
  <c r="AB1427"/>
  <c r="AF1427" s="1"/>
  <c r="AB1428"/>
  <c r="AF1428" s="1"/>
  <c r="AB1429"/>
  <c r="AF1429" s="1"/>
  <c r="AB1430"/>
  <c r="AF1430" s="1"/>
  <c r="AB1431"/>
  <c r="AF1431" s="1"/>
  <c r="AB1432"/>
  <c r="AF1432" s="1"/>
  <c r="AB1433"/>
  <c r="AF1433" s="1"/>
  <c r="AB1434"/>
  <c r="AF1434" s="1"/>
  <c r="AB1435"/>
  <c r="AF1435" s="1"/>
  <c r="AB1436"/>
  <c r="AF1436" s="1"/>
  <c r="AB1437"/>
  <c r="AF1437" s="1"/>
  <c r="AB1438"/>
  <c r="AF1438" s="1"/>
  <c r="AB1439"/>
  <c r="AF1439" s="1"/>
  <c r="AB1440"/>
  <c r="AF1440" s="1"/>
  <c r="AB1441"/>
  <c r="AF1441" s="1"/>
  <c r="AB1442"/>
  <c r="AF1442" s="1"/>
  <c r="AB1443"/>
  <c r="AF1443" s="1"/>
  <c r="AB1444"/>
  <c r="AF1444" s="1"/>
  <c r="AB1445"/>
  <c r="AF1445" s="1"/>
  <c r="AB1446"/>
  <c r="AF1446" s="1"/>
  <c r="AB1447"/>
  <c r="AF1447" s="1"/>
  <c r="AB1448"/>
  <c r="AF1448" s="1"/>
  <c r="AB1449"/>
  <c r="AF1449" s="1"/>
  <c r="AB1450"/>
  <c r="AF1450" s="1"/>
  <c r="AB1451"/>
  <c r="AF1451" s="1"/>
  <c r="AB1452"/>
  <c r="AF1452" s="1"/>
  <c r="AB1453"/>
  <c r="AF1453" s="1"/>
  <c r="AB1454"/>
  <c r="AF1454" s="1"/>
  <c r="AB1455"/>
  <c r="AF1455" s="1"/>
  <c r="AB1456"/>
  <c r="AF1456" s="1"/>
  <c r="AB1457"/>
  <c r="AF1457" s="1"/>
  <c r="AB1458"/>
  <c r="AF1458" s="1"/>
  <c r="AB1459"/>
  <c r="AF1459" s="1"/>
  <c r="AB1460"/>
  <c r="AF1460" s="1"/>
  <c r="AB1461"/>
  <c r="AF1461" s="1"/>
  <c r="AB1462"/>
  <c r="AF1462" s="1"/>
  <c r="AB1463"/>
  <c r="AF1463" s="1"/>
  <c r="AB1464"/>
  <c r="AF1464" s="1"/>
  <c r="AB1465"/>
  <c r="AF1465" s="1"/>
  <c r="AB1466"/>
  <c r="AF1466" s="1"/>
  <c r="AB1467"/>
  <c r="AF1467" s="1"/>
  <c r="AB1468"/>
  <c r="AF1468" s="1"/>
  <c r="AB1469"/>
  <c r="AF1469" s="1"/>
  <c r="AB1470"/>
  <c r="AF1470" s="1"/>
  <c r="AB1471"/>
  <c r="AF1471" s="1"/>
  <c r="AB1472"/>
  <c r="AF1472" s="1"/>
  <c r="AB1473"/>
  <c r="AF1473" s="1"/>
  <c r="AB1474"/>
  <c r="AF1474" s="1"/>
  <c r="AB1475"/>
  <c r="AF1475" s="1"/>
  <c r="AB1476"/>
  <c r="AF1476" s="1"/>
  <c r="AB1425"/>
  <c r="AF1425" s="1"/>
  <c r="AE1426"/>
  <c r="AE1427"/>
  <c r="AE1428"/>
  <c r="AE1429"/>
  <c r="AE1430"/>
  <c r="AE1431"/>
  <c r="AE1432"/>
  <c r="AE1433"/>
  <c r="AE1434"/>
  <c r="AE1435"/>
  <c r="AE1436"/>
  <c r="AE1437"/>
  <c r="AE1438"/>
  <c r="AE1439"/>
  <c r="AE1440"/>
  <c r="AE1441"/>
  <c r="AE1442"/>
  <c r="AE1443"/>
  <c r="AE1444"/>
  <c r="AE1445"/>
  <c r="AE1446"/>
  <c r="AE1447"/>
  <c r="AE1448"/>
  <c r="AE1449"/>
  <c r="AE1450"/>
  <c r="AE1451"/>
  <c r="AE1452"/>
  <c r="AE1453"/>
  <c r="AE1454"/>
  <c r="AE1455"/>
  <c r="AE1456"/>
  <c r="AE1457"/>
  <c r="AE1458"/>
  <c r="AE1459"/>
  <c r="AE1460"/>
  <c r="AE1461"/>
  <c r="AE1462"/>
  <c r="AE1463"/>
  <c r="AE1464"/>
  <c r="AE1465"/>
  <c r="AE1466"/>
  <c r="AE1467"/>
  <c r="AE1468"/>
  <c r="AE1469"/>
  <c r="AE1470"/>
  <c r="AE1471"/>
  <c r="AE1472"/>
  <c r="AE1473"/>
  <c r="AE1474"/>
  <c r="AE1475"/>
  <c r="AE1476"/>
  <c r="AE1425"/>
  <c r="AF1396"/>
  <c r="AB1343"/>
  <c r="AB1344"/>
  <c r="AB1345"/>
  <c r="AB1346"/>
  <c r="AB1347"/>
  <c r="AB1348"/>
  <c r="AB1349"/>
  <c r="AB1350"/>
  <c r="AB1351"/>
  <c r="AB1353"/>
  <c r="AF1353" s="1"/>
  <c r="AB1354"/>
  <c r="AF1354" s="1"/>
  <c r="AB1355"/>
  <c r="AF1355" s="1"/>
  <c r="AB1356"/>
  <c r="AF1356" s="1"/>
  <c r="AB1357"/>
  <c r="AF1357" s="1"/>
  <c r="AB1358"/>
  <c r="AF1358" s="1"/>
  <c r="AB1359"/>
  <c r="AF1359" s="1"/>
  <c r="AB1360"/>
  <c r="AF1360" s="1"/>
  <c r="AB1361"/>
  <c r="AF1361" s="1"/>
  <c r="AB1362"/>
  <c r="AF1362" s="1"/>
  <c r="AB1363"/>
  <c r="AF1363" s="1"/>
  <c r="AB1364"/>
  <c r="AF1364" s="1"/>
  <c r="AB1365"/>
  <c r="AF1365" s="1"/>
  <c r="AB1366"/>
  <c r="AF1366" s="1"/>
  <c r="AB1367"/>
  <c r="AF1367" s="1"/>
  <c r="AB1368"/>
  <c r="AF1368" s="1"/>
  <c r="AB1369"/>
  <c r="AF1369" s="1"/>
  <c r="AB1370"/>
  <c r="AF1370" s="1"/>
  <c r="AB1371"/>
  <c r="AF1371" s="1"/>
  <c r="AB1372"/>
  <c r="AF1372" s="1"/>
  <c r="AB1373"/>
  <c r="AF1373" s="1"/>
  <c r="AB1374"/>
  <c r="AF1374" s="1"/>
  <c r="AB1375"/>
  <c r="AF1375" s="1"/>
  <c r="AB1376"/>
  <c r="AF1376" s="1"/>
  <c r="AB1377"/>
  <c r="AF1377" s="1"/>
  <c r="AB1378"/>
  <c r="AF1378" s="1"/>
  <c r="AB1379"/>
  <c r="AF1379" s="1"/>
  <c r="AB1380"/>
  <c r="AF1380" s="1"/>
  <c r="AB1381"/>
  <c r="AF1381" s="1"/>
  <c r="AB1382"/>
  <c r="AF1382" s="1"/>
  <c r="AB1383"/>
  <c r="AF1383" s="1"/>
  <c r="AB1384"/>
  <c r="AF1384" s="1"/>
  <c r="AB1385"/>
  <c r="AF1385" s="1"/>
  <c r="AB1386"/>
  <c r="AF1386" s="1"/>
  <c r="AB1387"/>
  <c r="AF1387" s="1"/>
  <c r="AB1388"/>
  <c r="AF1388" s="1"/>
  <c r="AB1389"/>
  <c r="AF1389" s="1"/>
  <c r="AB1390"/>
  <c r="AF1390" s="1"/>
  <c r="AB1391"/>
  <c r="AF1391" s="1"/>
  <c r="AB1392"/>
  <c r="AF1392" s="1"/>
  <c r="AB1393"/>
  <c r="AF1393" s="1"/>
  <c r="AB1394"/>
  <c r="AF1394" s="1"/>
  <c r="AB1395"/>
  <c r="AF1395" s="1"/>
  <c r="AB1352"/>
  <c r="AF1352" s="1"/>
  <c r="AE1353"/>
  <c r="AE1354"/>
  <c r="AE1355"/>
  <c r="AE1356"/>
  <c r="AE1357"/>
  <c r="AE1358"/>
  <c r="AE1359"/>
  <c r="AE1360"/>
  <c r="AE1361"/>
  <c r="AE1362"/>
  <c r="AE1363"/>
  <c r="AE1364"/>
  <c r="AE1365"/>
  <c r="AE1366"/>
  <c r="AE1367"/>
  <c r="AE1368"/>
  <c r="AE1369"/>
  <c r="AE1370"/>
  <c r="AE1371"/>
  <c r="AE1372"/>
  <c r="AE1373"/>
  <c r="AE1374"/>
  <c r="AE1375"/>
  <c r="AE1376"/>
  <c r="AE1377"/>
  <c r="AE1378"/>
  <c r="AE1379"/>
  <c r="AE1380"/>
  <c r="AE1381"/>
  <c r="AE1382"/>
  <c r="AE1383"/>
  <c r="AE1384"/>
  <c r="AE1385"/>
  <c r="AE1386"/>
  <c r="AE1387"/>
  <c r="AE1388"/>
  <c r="AE1389"/>
  <c r="AE1390"/>
  <c r="AE1391"/>
  <c r="AE1392"/>
  <c r="AE1393"/>
  <c r="AE1394"/>
  <c r="AE1395"/>
  <c r="AE1352"/>
  <c r="AB1278"/>
  <c r="AF1278" s="1"/>
  <c r="AE1278"/>
  <c r="AB1164"/>
  <c r="AE1069"/>
  <c r="AE1070"/>
  <c r="AE1071"/>
  <c r="AE1072"/>
  <c r="AE1073"/>
  <c r="AE1074"/>
  <c r="AE1075"/>
  <c r="AE1076"/>
  <c r="AE1077"/>
  <c r="AF759"/>
  <c r="AB696"/>
  <c r="AF696" s="1"/>
  <c r="AB697"/>
  <c r="AF697" s="1"/>
  <c r="AB698"/>
  <c r="AF698" s="1"/>
  <c r="AB699"/>
  <c r="AF699" s="1"/>
  <c r="AB700"/>
  <c r="AF700" s="1"/>
  <c r="AB701"/>
  <c r="AF701" s="1"/>
  <c r="AB702"/>
  <c r="AF702" s="1"/>
  <c r="AB703"/>
  <c r="AF703" s="1"/>
  <c r="AB704"/>
  <c r="AF704" s="1"/>
  <c r="AB705"/>
  <c r="AF705" s="1"/>
  <c r="AB706"/>
  <c r="AF706" s="1"/>
  <c r="AB707"/>
  <c r="AF707" s="1"/>
  <c r="AB708"/>
  <c r="AF708" s="1"/>
  <c r="AB709"/>
  <c r="AF709" s="1"/>
  <c r="AB710"/>
  <c r="AF710" s="1"/>
  <c r="AB711"/>
  <c r="AF711" s="1"/>
  <c r="AB712"/>
  <c r="AF712" s="1"/>
  <c r="AB713"/>
  <c r="AF713" s="1"/>
  <c r="AB714"/>
  <c r="AF714" s="1"/>
  <c r="AB715"/>
  <c r="AF715" s="1"/>
  <c r="AB716"/>
  <c r="AF716" s="1"/>
  <c r="AB717"/>
  <c r="AF717" s="1"/>
  <c r="AB718"/>
  <c r="AF718" s="1"/>
  <c r="AB719"/>
  <c r="AF719" s="1"/>
  <c r="AB720"/>
  <c r="AF720" s="1"/>
  <c r="AB721"/>
  <c r="AF721" s="1"/>
  <c r="AB722"/>
  <c r="AF722" s="1"/>
  <c r="AB723"/>
  <c r="AF723" s="1"/>
  <c r="AB724"/>
  <c r="AF724" s="1"/>
  <c r="AB725"/>
  <c r="AF725" s="1"/>
  <c r="AB726"/>
  <c r="AF726" s="1"/>
  <c r="AB727"/>
  <c r="AF727" s="1"/>
  <c r="AB728"/>
  <c r="AF728" s="1"/>
  <c r="AB729"/>
  <c r="AF729" s="1"/>
  <c r="AB730"/>
  <c r="AF730" s="1"/>
  <c r="AB731"/>
  <c r="AF731" s="1"/>
  <c r="AB732"/>
  <c r="AF732" s="1"/>
  <c r="AB733"/>
  <c r="AF733" s="1"/>
  <c r="AB734"/>
  <c r="AF734" s="1"/>
  <c r="AB735"/>
  <c r="AF735" s="1"/>
  <c r="AB736"/>
  <c r="AF736" s="1"/>
  <c r="AB737"/>
  <c r="AF737" s="1"/>
  <c r="AB738"/>
  <c r="AF738" s="1"/>
  <c r="AB739"/>
  <c r="AF739" s="1"/>
  <c r="AB740"/>
  <c r="AF740" s="1"/>
  <c r="AB741"/>
  <c r="AF741" s="1"/>
  <c r="AB742"/>
  <c r="AF742" s="1"/>
  <c r="AB743"/>
  <c r="AF743" s="1"/>
  <c r="AB744"/>
  <c r="AF744" s="1"/>
  <c r="AB745"/>
  <c r="AF745" s="1"/>
  <c r="AB746"/>
  <c r="AF746" s="1"/>
  <c r="AB747"/>
  <c r="AF747" s="1"/>
  <c r="AB748"/>
  <c r="AF748" s="1"/>
  <c r="AB749"/>
  <c r="AF749" s="1"/>
  <c r="AB750"/>
  <c r="AF750" s="1"/>
  <c r="AB751"/>
  <c r="AF751" s="1"/>
  <c r="AB752"/>
  <c r="AF752" s="1"/>
  <c r="AB753"/>
  <c r="AF753" s="1"/>
  <c r="AB754"/>
  <c r="AF754" s="1"/>
  <c r="AB755"/>
  <c r="AF755" s="1"/>
  <c r="AB756"/>
  <c r="AF756" s="1"/>
  <c r="AB757"/>
  <c r="AF757" s="1"/>
  <c r="AB758"/>
  <c r="AF758" s="1"/>
  <c r="AB695"/>
  <c r="AF695" s="1"/>
  <c r="AB618"/>
  <c r="AF618" s="1"/>
  <c r="AB619"/>
  <c r="AF619" s="1"/>
  <c r="AB620"/>
  <c r="AF620" s="1"/>
  <c r="AB621"/>
  <c r="AF621" s="1"/>
  <c r="AB622"/>
  <c r="AF622" s="1"/>
  <c r="AB623"/>
  <c r="AF623" s="1"/>
  <c r="AB624"/>
  <c r="AF624" s="1"/>
  <c r="AB625"/>
  <c r="AF625" s="1"/>
  <c r="AB626"/>
  <c r="AF626" s="1"/>
  <c r="AB627"/>
  <c r="AF627" s="1"/>
  <c r="AB628"/>
  <c r="AF628" s="1"/>
  <c r="AB629"/>
  <c r="AF629" s="1"/>
  <c r="AB630"/>
  <c r="AF630" s="1"/>
  <c r="AB631"/>
  <c r="AF631" s="1"/>
  <c r="AB632"/>
  <c r="AF632" s="1"/>
  <c r="AB633"/>
  <c r="AF633" s="1"/>
  <c r="AB634"/>
  <c r="AF634" s="1"/>
  <c r="AB635"/>
  <c r="AF635" s="1"/>
  <c r="AB636"/>
  <c r="AF636" s="1"/>
  <c r="AB637"/>
  <c r="AF637" s="1"/>
  <c r="AB638"/>
  <c r="AF638" s="1"/>
  <c r="AB639"/>
  <c r="AF639" s="1"/>
  <c r="AB640"/>
  <c r="AF640" s="1"/>
  <c r="AB641"/>
  <c r="AF641" s="1"/>
  <c r="AB642"/>
  <c r="AF642" s="1"/>
  <c r="AB643"/>
  <c r="AF643" s="1"/>
  <c r="AB644"/>
  <c r="AF644" s="1"/>
  <c r="AB645"/>
  <c r="AF645" s="1"/>
  <c r="AB646"/>
  <c r="AF646" s="1"/>
  <c r="AB647"/>
  <c r="AF647" s="1"/>
  <c r="AB648"/>
  <c r="AF648" s="1"/>
  <c r="AB649"/>
  <c r="AF649" s="1"/>
  <c r="AB650"/>
  <c r="AF650" s="1"/>
  <c r="AB651"/>
  <c r="AF651" s="1"/>
  <c r="AB652"/>
  <c r="AF652" s="1"/>
  <c r="AB653"/>
  <c r="AF653" s="1"/>
  <c r="AB654"/>
  <c r="AF654" s="1"/>
  <c r="AB655"/>
  <c r="AF655" s="1"/>
  <c r="AB656"/>
  <c r="AF656" s="1"/>
  <c r="AB657"/>
  <c r="AF657" s="1"/>
  <c r="AB658"/>
  <c r="AF658" s="1"/>
  <c r="AB659"/>
  <c r="AF659" s="1"/>
  <c r="AB660"/>
  <c r="AF660" s="1"/>
  <c r="AB661"/>
  <c r="AF661" s="1"/>
  <c r="AB662"/>
  <c r="AF662" s="1"/>
  <c r="AB663"/>
  <c r="AF663" s="1"/>
  <c r="AB664"/>
  <c r="AF664" s="1"/>
  <c r="AB617"/>
  <c r="AF617" s="1"/>
  <c r="AE612"/>
  <c r="AE613"/>
  <c r="AE614"/>
  <c r="AE615"/>
  <c r="AE616"/>
  <c r="AB531"/>
  <c r="AB532"/>
  <c r="AB534"/>
  <c r="AF534" s="1"/>
  <c r="AB535"/>
  <c r="AF535" s="1"/>
  <c r="AB536"/>
  <c r="AF536" s="1"/>
  <c r="AB537"/>
  <c r="AF537" s="1"/>
  <c r="AB538"/>
  <c r="AF538" s="1"/>
  <c r="AB539"/>
  <c r="AF539" s="1"/>
  <c r="AB540"/>
  <c r="AF540" s="1"/>
  <c r="AB541"/>
  <c r="AF541" s="1"/>
  <c r="AB542"/>
  <c r="AF542" s="1"/>
  <c r="AB543"/>
  <c r="AF543" s="1"/>
  <c r="AB544"/>
  <c r="AF544" s="1"/>
  <c r="AB545"/>
  <c r="AF545" s="1"/>
  <c r="AB546"/>
  <c r="AF546" s="1"/>
  <c r="AB547"/>
  <c r="AF547" s="1"/>
  <c r="AB548"/>
  <c r="AF548" s="1"/>
  <c r="AB549"/>
  <c r="AF549" s="1"/>
  <c r="AB550"/>
  <c r="AF550" s="1"/>
  <c r="AB551"/>
  <c r="AF551" s="1"/>
  <c r="AB552"/>
  <c r="AF552" s="1"/>
  <c r="AB553"/>
  <c r="AF553" s="1"/>
  <c r="AB554"/>
  <c r="AF554" s="1"/>
  <c r="AB555"/>
  <c r="AF555" s="1"/>
  <c r="AB556"/>
  <c r="AF556" s="1"/>
  <c r="AB557"/>
  <c r="AF557" s="1"/>
  <c r="AB558"/>
  <c r="AF558" s="1"/>
  <c r="AB559"/>
  <c r="AF559" s="1"/>
  <c r="AB560"/>
  <c r="AF560" s="1"/>
  <c r="AB561"/>
  <c r="AF561" s="1"/>
  <c r="AB562"/>
  <c r="AF562" s="1"/>
  <c r="AB563"/>
  <c r="AF563" s="1"/>
  <c r="AB564"/>
  <c r="AF564" s="1"/>
  <c r="AB565"/>
  <c r="AF565" s="1"/>
  <c r="AB566"/>
  <c r="AF566" s="1"/>
  <c r="AB567"/>
  <c r="AF567" s="1"/>
  <c r="AB568"/>
  <c r="AF568" s="1"/>
  <c r="AB569"/>
  <c r="AF569" s="1"/>
  <c r="AB570"/>
  <c r="AF570" s="1"/>
  <c r="AB571"/>
  <c r="AF571" s="1"/>
  <c r="AB572"/>
  <c r="AF572" s="1"/>
  <c r="AB573"/>
  <c r="AF573" s="1"/>
  <c r="AB574"/>
  <c r="AF574" s="1"/>
  <c r="AB575"/>
  <c r="AF575" s="1"/>
  <c r="AB576"/>
  <c r="AF576" s="1"/>
  <c r="AB577"/>
  <c r="AF577" s="1"/>
  <c r="AB578"/>
  <c r="AF578" s="1"/>
  <c r="AB579"/>
  <c r="AF579" s="1"/>
  <c r="AB580"/>
  <c r="AF580" s="1"/>
  <c r="AB581"/>
  <c r="AF581" s="1"/>
  <c r="AB582"/>
  <c r="AF582" s="1"/>
  <c r="AB533"/>
  <c r="AF533" s="1"/>
  <c r="AE531"/>
  <c r="AE532"/>
  <c r="AB435"/>
  <c r="AB436"/>
  <c r="AB437"/>
  <c r="AB438"/>
  <c r="AB439"/>
  <c r="AB440"/>
  <c r="AB441"/>
  <c r="AB442"/>
  <c r="AB443"/>
  <c r="AB444"/>
  <c r="AB445"/>
  <c r="AB447"/>
  <c r="AF447" s="1"/>
  <c r="AB448"/>
  <c r="AF448" s="1"/>
  <c r="AB449"/>
  <c r="AF449" s="1"/>
  <c r="AB450"/>
  <c r="AF450" s="1"/>
  <c r="AB451"/>
  <c r="AF451" s="1"/>
  <c r="AB452"/>
  <c r="AF452" s="1"/>
  <c r="AB453"/>
  <c r="AF453" s="1"/>
  <c r="AB454"/>
  <c r="AF454" s="1"/>
  <c r="AB455"/>
  <c r="AF455" s="1"/>
  <c r="AB456"/>
  <c r="AF456" s="1"/>
  <c r="AB457"/>
  <c r="AF457" s="1"/>
  <c r="AB458"/>
  <c r="AF458" s="1"/>
  <c r="AB459"/>
  <c r="AF459" s="1"/>
  <c r="AB460"/>
  <c r="AF460" s="1"/>
  <c r="AB461"/>
  <c r="AF461" s="1"/>
  <c r="AB462"/>
  <c r="AF462" s="1"/>
  <c r="AB463"/>
  <c r="AF463" s="1"/>
  <c r="AB464"/>
  <c r="AF464" s="1"/>
  <c r="AB465"/>
  <c r="AF465" s="1"/>
  <c r="AB466"/>
  <c r="AF466" s="1"/>
  <c r="AB467"/>
  <c r="AF467" s="1"/>
  <c r="AB468"/>
  <c r="AF468" s="1"/>
  <c r="AB469"/>
  <c r="AF469" s="1"/>
  <c r="AB470"/>
  <c r="AF470" s="1"/>
  <c r="AB471"/>
  <c r="AF471" s="1"/>
  <c r="AB472"/>
  <c r="AF472" s="1"/>
  <c r="AB473"/>
  <c r="AF473" s="1"/>
  <c r="AB474"/>
  <c r="AF474" s="1"/>
  <c r="AB475"/>
  <c r="AF475" s="1"/>
  <c r="AB476"/>
  <c r="AF476" s="1"/>
  <c r="AB477"/>
  <c r="AF477" s="1"/>
  <c r="AB478"/>
  <c r="AF478" s="1"/>
  <c r="AB479"/>
  <c r="AF479" s="1"/>
  <c r="AB480"/>
  <c r="AF480" s="1"/>
  <c r="AB481"/>
  <c r="AF481" s="1"/>
  <c r="AB482"/>
  <c r="AF482" s="1"/>
  <c r="AB483"/>
  <c r="AF483" s="1"/>
  <c r="AB484"/>
  <c r="AF484" s="1"/>
  <c r="AB485"/>
  <c r="AF485" s="1"/>
  <c r="AB486"/>
  <c r="AF486" s="1"/>
  <c r="AB487"/>
  <c r="AF487" s="1"/>
  <c r="AB488"/>
  <c r="AF488" s="1"/>
  <c r="AB489"/>
  <c r="AF489" s="1"/>
  <c r="AB490"/>
  <c r="AF490" s="1"/>
  <c r="AB491"/>
  <c r="AF491" s="1"/>
  <c r="AB492"/>
  <c r="AF492" s="1"/>
  <c r="AB493"/>
  <c r="AF493" s="1"/>
  <c r="AB494"/>
  <c r="AF494" s="1"/>
  <c r="AB495"/>
  <c r="AF495" s="1"/>
  <c r="AB496"/>
  <c r="AF496" s="1"/>
  <c r="AB497"/>
  <c r="AF497" s="1"/>
  <c r="AB498"/>
  <c r="AF498" s="1"/>
  <c r="AB499"/>
  <c r="AF499" s="1"/>
  <c r="AB446"/>
  <c r="AF446" s="1"/>
  <c r="AE108"/>
  <c r="AE109"/>
  <c r="AE110"/>
  <c r="AE111"/>
  <c r="AE112"/>
  <c r="AE113"/>
  <c r="AE114"/>
  <c r="AE79" i="13" l="1"/>
  <c r="AF162"/>
  <c r="AG79"/>
  <c r="AF1559" i="9"/>
  <c r="AE1477"/>
  <c r="AF1477"/>
  <c r="AF1397"/>
  <c r="AE1396"/>
  <c r="AF760"/>
  <c r="AF665"/>
  <c r="AF583"/>
  <c r="AF500"/>
  <c r="AB353"/>
  <c r="AB354"/>
  <c r="AB355"/>
  <c r="AB356"/>
  <c r="AB357"/>
  <c r="AB358"/>
  <c r="AB359"/>
  <c r="AB360"/>
  <c r="AB362"/>
  <c r="AF362" s="1"/>
  <c r="AB363"/>
  <c r="AF363" s="1"/>
  <c r="AB364"/>
  <c r="AF364" s="1"/>
  <c r="AB365"/>
  <c r="AF365" s="1"/>
  <c r="AB366"/>
  <c r="AF366" s="1"/>
  <c r="AB367"/>
  <c r="AF367" s="1"/>
  <c r="AB368"/>
  <c r="AF368" s="1"/>
  <c r="AB369"/>
  <c r="AF369" s="1"/>
  <c r="AB370"/>
  <c r="AF370" s="1"/>
  <c r="AB371"/>
  <c r="AF371" s="1"/>
  <c r="AB372"/>
  <c r="AF372" s="1"/>
  <c r="AB373"/>
  <c r="AF373" s="1"/>
  <c r="AB374"/>
  <c r="AF374" s="1"/>
  <c r="AB375"/>
  <c r="AF375" s="1"/>
  <c r="AB376"/>
  <c r="AF376" s="1"/>
  <c r="AB377"/>
  <c r="AF377" s="1"/>
  <c r="AB378"/>
  <c r="AF378" s="1"/>
  <c r="AB379"/>
  <c r="AF379" s="1"/>
  <c r="AB380"/>
  <c r="AF380" s="1"/>
  <c r="AB381"/>
  <c r="AF381" s="1"/>
  <c r="AB382"/>
  <c r="AF382" s="1"/>
  <c r="AB383"/>
  <c r="AF383" s="1"/>
  <c r="AB384"/>
  <c r="AF384" s="1"/>
  <c r="AB385"/>
  <c r="AF385" s="1"/>
  <c r="AB386"/>
  <c r="AF386" s="1"/>
  <c r="AB387"/>
  <c r="AF387" s="1"/>
  <c r="AB388"/>
  <c r="AF388" s="1"/>
  <c r="AB389"/>
  <c r="AF389" s="1"/>
  <c r="AB390"/>
  <c r="AF390" s="1"/>
  <c r="AB391"/>
  <c r="AF391" s="1"/>
  <c r="AB392"/>
  <c r="AF392" s="1"/>
  <c r="AB393"/>
  <c r="AF393" s="1"/>
  <c r="AB394"/>
  <c r="AF394" s="1"/>
  <c r="AB395"/>
  <c r="AF395" s="1"/>
  <c r="AB396"/>
  <c r="AF396" s="1"/>
  <c r="AB397"/>
  <c r="AF397" s="1"/>
  <c r="AB398"/>
  <c r="AF398" s="1"/>
  <c r="AB399"/>
  <c r="AF399" s="1"/>
  <c r="AB400"/>
  <c r="AF400" s="1"/>
  <c r="AB401"/>
  <c r="AF401" s="1"/>
  <c r="AB402"/>
  <c r="AF402" s="1"/>
  <c r="AB403"/>
  <c r="AF403" s="1"/>
  <c r="AB404"/>
  <c r="AF404" s="1"/>
  <c r="AB361"/>
  <c r="AF361" s="1"/>
  <c r="AB276"/>
  <c r="AF276" s="1"/>
  <c r="AB277"/>
  <c r="AF277" s="1"/>
  <c r="AB278"/>
  <c r="AF278" s="1"/>
  <c r="AB279"/>
  <c r="AF279" s="1"/>
  <c r="AB280"/>
  <c r="AF280" s="1"/>
  <c r="AB281"/>
  <c r="AF281" s="1"/>
  <c r="AB282"/>
  <c r="AF282" s="1"/>
  <c r="AB283"/>
  <c r="AF283" s="1"/>
  <c r="AB284"/>
  <c r="AF284" s="1"/>
  <c r="AB285"/>
  <c r="AF285" s="1"/>
  <c r="AB286"/>
  <c r="AF286" s="1"/>
  <c r="AB287"/>
  <c r="AF287" s="1"/>
  <c r="AB288"/>
  <c r="AF288" s="1"/>
  <c r="AB289"/>
  <c r="AF289" s="1"/>
  <c r="AB290"/>
  <c r="AF290" s="1"/>
  <c r="AB291"/>
  <c r="AF291" s="1"/>
  <c r="AB292"/>
  <c r="AF292" s="1"/>
  <c r="AB293"/>
  <c r="AF293" s="1"/>
  <c r="AB294"/>
  <c r="AF294" s="1"/>
  <c r="AB295"/>
  <c r="AF295" s="1"/>
  <c r="AB296"/>
  <c r="AF296" s="1"/>
  <c r="AB297"/>
  <c r="AF297" s="1"/>
  <c r="AB298"/>
  <c r="AF298" s="1"/>
  <c r="AB299"/>
  <c r="AF299" s="1"/>
  <c r="AB300"/>
  <c r="AF300" s="1"/>
  <c r="AB301"/>
  <c r="AF301" s="1"/>
  <c r="AB302"/>
  <c r="AF302" s="1"/>
  <c r="AB303"/>
  <c r="AF303" s="1"/>
  <c r="AB304"/>
  <c r="AF304" s="1"/>
  <c r="AB305"/>
  <c r="AF305" s="1"/>
  <c r="AB306"/>
  <c r="AF306" s="1"/>
  <c r="AB307"/>
  <c r="AF307" s="1"/>
  <c r="AB308"/>
  <c r="AF308" s="1"/>
  <c r="AB309"/>
  <c r="AF309" s="1"/>
  <c r="AB310"/>
  <c r="AF310" s="1"/>
  <c r="AB311"/>
  <c r="AF311" s="1"/>
  <c r="AB312"/>
  <c r="AF312" s="1"/>
  <c r="AB313"/>
  <c r="AF313" s="1"/>
  <c r="AB314"/>
  <c r="AF314" s="1"/>
  <c r="AB315"/>
  <c r="AF315" s="1"/>
  <c r="AB316"/>
  <c r="AF316" s="1"/>
  <c r="AB317"/>
  <c r="AF317" s="1"/>
  <c r="AB318"/>
  <c r="AF318" s="1"/>
  <c r="AB319"/>
  <c r="AF319" s="1"/>
  <c r="AB320"/>
  <c r="AF320" s="1"/>
  <c r="AB321"/>
  <c r="AF321" s="1"/>
  <c r="AB322"/>
  <c r="AF322" s="1"/>
  <c r="AB275"/>
  <c r="AF275" s="1"/>
  <c r="AB198"/>
  <c r="AB199"/>
  <c r="AB200"/>
  <c r="AB201"/>
  <c r="AF201" s="1"/>
  <c r="AB202"/>
  <c r="AF202" s="1"/>
  <c r="AB203"/>
  <c r="AF203" s="1"/>
  <c r="AB204"/>
  <c r="AF204" s="1"/>
  <c r="AB205"/>
  <c r="AF205" s="1"/>
  <c r="AB206"/>
  <c r="AF206" s="1"/>
  <c r="AB207"/>
  <c r="AF207" s="1"/>
  <c r="AB208"/>
  <c r="AF208" s="1"/>
  <c r="AB209"/>
  <c r="AF209" s="1"/>
  <c r="AB210"/>
  <c r="AF210" s="1"/>
  <c r="AB211"/>
  <c r="AF211" s="1"/>
  <c r="AB212"/>
  <c r="AF212" s="1"/>
  <c r="AB213"/>
  <c r="AF213" s="1"/>
  <c r="AB214"/>
  <c r="AF214" s="1"/>
  <c r="AB215"/>
  <c r="AF215" s="1"/>
  <c r="AB216"/>
  <c r="AF216" s="1"/>
  <c r="AB217"/>
  <c r="AF217" s="1"/>
  <c r="AB218"/>
  <c r="AF218" s="1"/>
  <c r="AB219"/>
  <c r="AF219" s="1"/>
  <c r="AB220"/>
  <c r="AF220" s="1"/>
  <c r="AB221"/>
  <c r="AF221" s="1"/>
  <c r="AB222"/>
  <c r="AF222" s="1"/>
  <c r="AB223"/>
  <c r="AF223" s="1"/>
  <c r="AB224"/>
  <c r="AF224" s="1"/>
  <c r="AB225"/>
  <c r="AF225" s="1"/>
  <c r="AB226"/>
  <c r="AF226" s="1"/>
  <c r="AB227"/>
  <c r="AF227" s="1"/>
  <c r="AB228"/>
  <c r="AF228" s="1"/>
  <c r="AB229"/>
  <c r="AF229" s="1"/>
  <c r="AB230"/>
  <c r="AF230" s="1"/>
  <c r="AB231"/>
  <c r="AF231" s="1"/>
  <c r="AB232"/>
  <c r="AF232" s="1"/>
  <c r="AB233"/>
  <c r="AF233" s="1"/>
  <c r="AB234"/>
  <c r="AF234" s="1"/>
  <c r="AB235"/>
  <c r="AF235" s="1"/>
  <c r="AB236"/>
  <c r="AF236" s="1"/>
  <c r="AB237"/>
  <c r="AF237" s="1"/>
  <c r="AB238"/>
  <c r="AF238" s="1"/>
  <c r="AB239"/>
  <c r="AF239" s="1"/>
  <c r="AB240"/>
  <c r="AF240" s="1"/>
  <c r="AB241"/>
  <c r="AF241" s="1"/>
  <c r="AF198"/>
  <c r="AF199"/>
  <c r="AF200"/>
  <c r="AB197"/>
  <c r="AF197" s="1"/>
  <c r="AB108"/>
  <c r="AB109"/>
  <c r="AB110"/>
  <c r="AB111"/>
  <c r="AB112"/>
  <c r="AB113"/>
  <c r="AB114"/>
  <c r="AB116"/>
  <c r="AF116" s="1"/>
  <c r="AB117"/>
  <c r="AF117" s="1"/>
  <c r="AB118"/>
  <c r="AF118" s="1"/>
  <c r="AB119"/>
  <c r="AF119" s="1"/>
  <c r="AB120"/>
  <c r="AF120" s="1"/>
  <c r="AB121"/>
  <c r="AF121" s="1"/>
  <c r="AB122"/>
  <c r="AF122" s="1"/>
  <c r="AB123"/>
  <c r="AF123" s="1"/>
  <c r="AB124"/>
  <c r="AF124" s="1"/>
  <c r="AB125"/>
  <c r="AF125" s="1"/>
  <c r="AB126"/>
  <c r="AF126" s="1"/>
  <c r="AB127"/>
  <c r="AF127" s="1"/>
  <c r="AB128"/>
  <c r="AF128" s="1"/>
  <c r="AB129"/>
  <c r="AF129" s="1"/>
  <c r="AB130"/>
  <c r="AF130" s="1"/>
  <c r="AB131"/>
  <c r="AF131" s="1"/>
  <c r="AB132"/>
  <c r="AF132" s="1"/>
  <c r="AB133"/>
  <c r="AF133" s="1"/>
  <c r="AB134"/>
  <c r="AF134" s="1"/>
  <c r="AB135"/>
  <c r="AF135" s="1"/>
  <c r="AB136"/>
  <c r="AF136" s="1"/>
  <c r="AB137"/>
  <c r="AF137" s="1"/>
  <c r="AB138"/>
  <c r="AF138" s="1"/>
  <c r="AB139"/>
  <c r="AF139" s="1"/>
  <c r="AB140"/>
  <c r="AF140" s="1"/>
  <c r="AB141"/>
  <c r="AF141" s="1"/>
  <c r="AB142"/>
  <c r="AF142" s="1"/>
  <c r="AB143"/>
  <c r="AF143" s="1"/>
  <c r="AB144"/>
  <c r="AF144" s="1"/>
  <c r="AB145"/>
  <c r="AF145" s="1"/>
  <c r="AB146"/>
  <c r="AF146" s="1"/>
  <c r="AB147"/>
  <c r="AF147" s="1"/>
  <c r="AB148"/>
  <c r="AF148" s="1"/>
  <c r="AB149"/>
  <c r="AF149" s="1"/>
  <c r="AB150"/>
  <c r="AF150" s="1"/>
  <c r="AB151"/>
  <c r="AF151" s="1"/>
  <c r="AB152"/>
  <c r="AF152" s="1"/>
  <c r="AB153"/>
  <c r="AF153" s="1"/>
  <c r="AB154"/>
  <c r="AF154" s="1"/>
  <c r="AB155"/>
  <c r="AF155" s="1"/>
  <c r="AB156"/>
  <c r="AF156" s="1"/>
  <c r="AB157"/>
  <c r="AF157" s="1"/>
  <c r="AB158"/>
  <c r="AF158" s="1"/>
  <c r="AB159"/>
  <c r="AF159" s="1"/>
  <c r="AB115"/>
  <c r="AF115" s="1"/>
  <c r="AB26"/>
  <c r="AB27"/>
  <c r="AB28"/>
  <c r="AB29"/>
  <c r="AB30"/>
  <c r="AB31"/>
  <c r="AB32"/>
  <c r="AB33"/>
  <c r="AB34"/>
  <c r="AB36"/>
  <c r="AF36" s="1"/>
  <c r="AB37"/>
  <c r="AF37" s="1"/>
  <c r="AB38"/>
  <c r="AF38" s="1"/>
  <c r="AB39"/>
  <c r="AF39" s="1"/>
  <c r="AB40"/>
  <c r="AF40" s="1"/>
  <c r="AB41"/>
  <c r="AF41" s="1"/>
  <c r="AB42"/>
  <c r="AF42" s="1"/>
  <c r="AB43"/>
  <c r="AF43" s="1"/>
  <c r="AB44"/>
  <c r="AF44" s="1"/>
  <c r="AB45"/>
  <c r="AF45" s="1"/>
  <c r="AB46"/>
  <c r="AF46" s="1"/>
  <c r="AB47"/>
  <c r="AF47" s="1"/>
  <c r="AB48"/>
  <c r="AF48" s="1"/>
  <c r="AB49"/>
  <c r="AF49" s="1"/>
  <c r="AB50"/>
  <c r="AF50" s="1"/>
  <c r="AB51"/>
  <c r="AF51" s="1"/>
  <c r="AB52"/>
  <c r="AF52" s="1"/>
  <c r="AB53"/>
  <c r="AF53" s="1"/>
  <c r="AB54"/>
  <c r="AF54" s="1"/>
  <c r="AB55"/>
  <c r="AF55" s="1"/>
  <c r="AB56"/>
  <c r="AF56" s="1"/>
  <c r="AB57"/>
  <c r="AF57" s="1"/>
  <c r="AB58"/>
  <c r="AF58" s="1"/>
  <c r="AB59"/>
  <c r="AF59" s="1"/>
  <c r="AB60"/>
  <c r="AF60" s="1"/>
  <c r="AB61"/>
  <c r="AF61" s="1"/>
  <c r="AB62"/>
  <c r="AF62" s="1"/>
  <c r="AB63"/>
  <c r="AF63" s="1"/>
  <c r="AB64"/>
  <c r="AF64" s="1"/>
  <c r="AB65"/>
  <c r="AF65" s="1"/>
  <c r="AB66"/>
  <c r="AF66" s="1"/>
  <c r="AB67"/>
  <c r="AF67" s="1"/>
  <c r="AB68"/>
  <c r="AF68" s="1"/>
  <c r="AB69"/>
  <c r="AF69" s="1"/>
  <c r="AB70"/>
  <c r="AF70" s="1"/>
  <c r="AB71"/>
  <c r="AF71" s="1"/>
  <c r="AB72"/>
  <c r="AF72" s="1"/>
  <c r="AB73"/>
  <c r="AF73" s="1"/>
  <c r="AB74"/>
  <c r="AF74" s="1"/>
  <c r="AB75"/>
  <c r="AF75" s="1"/>
  <c r="AB76"/>
  <c r="AF76" s="1"/>
  <c r="AB77"/>
  <c r="AF77" s="1"/>
  <c r="AB35"/>
  <c r="AF35" s="1"/>
  <c r="AE44"/>
  <c r="AB1260"/>
  <c r="AB1261"/>
  <c r="AB1262"/>
  <c r="AB1263"/>
  <c r="AB1264"/>
  <c r="AB1265"/>
  <c r="AB1266"/>
  <c r="AB1267"/>
  <c r="AE1260"/>
  <c r="AE1261"/>
  <c r="AE1262"/>
  <c r="AE1263"/>
  <c r="AE1264"/>
  <c r="AE1265"/>
  <c r="AE1266"/>
  <c r="AE1267"/>
  <c r="AB1269"/>
  <c r="AF1269" s="1"/>
  <c r="AB1270"/>
  <c r="AF1270" s="1"/>
  <c r="AB1271"/>
  <c r="AF1271" s="1"/>
  <c r="AB1272"/>
  <c r="AF1272" s="1"/>
  <c r="AB1273"/>
  <c r="AF1273" s="1"/>
  <c r="AB1274"/>
  <c r="AF1274" s="1"/>
  <c r="AB1275"/>
  <c r="AF1275" s="1"/>
  <c r="AB1276"/>
  <c r="AF1276" s="1"/>
  <c r="AB1277"/>
  <c r="AF1277" s="1"/>
  <c r="AB1279"/>
  <c r="AF1279" s="1"/>
  <c r="AB1280"/>
  <c r="AF1280" s="1"/>
  <c r="AB1281"/>
  <c r="AF1281" s="1"/>
  <c r="AB1282"/>
  <c r="AF1282" s="1"/>
  <c r="AB1283"/>
  <c r="AF1283" s="1"/>
  <c r="AB1284"/>
  <c r="AF1284" s="1"/>
  <c r="AB1285"/>
  <c r="AF1285" s="1"/>
  <c r="AB1286"/>
  <c r="AF1286" s="1"/>
  <c r="AB1287"/>
  <c r="AF1287" s="1"/>
  <c r="AB1288"/>
  <c r="AF1288" s="1"/>
  <c r="AB1289"/>
  <c r="AF1289" s="1"/>
  <c r="AB1290"/>
  <c r="AF1290" s="1"/>
  <c r="AB1291"/>
  <c r="AF1291" s="1"/>
  <c r="AB1292"/>
  <c r="AF1292" s="1"/>
  <c r="AB1293"/>
  <c r="AF1293" s="1"/>
  <c r="AB1294"/>
  <c r="AF1294" s="1"/>
  <c r="AB1295"/>
  <c r="AF1295" s="1"/>
  <c r="AB1296"/>
  <c r="AF1296" s="1"/>
  <c r="AB1297"/>
  <c r="AF1297" s="1"/>
  <c r="AB1298"/>
  <c r="AF1298" s="1"/>
  <c r="AB1299"/>
  <c r="AF1299" s="1"/>
  <c r="AB1300"/>
  <c r="AF1300" s="1"/>
  <c r="AB1301"/>
  <c r="AF1301" s="1"/>
  <c r="AB1302"/>
  <c r="AF1302" s="1"/>
  <c r="AB1303"/>
  <c r="AF1303" s="1"/>
  <c r="AB1304"/>
  <c r="AF1304" s="1"/>
  <c r="AB1305"/>
  <c r="AF1305" s="1"/>
  <c r="AB1306"/>
  <c r="AF1306" s="1"/>
  <c r="AB1307"/>
  <c r="AF1307" s="1"/>
  <c r="AB1308"/>
  <c r="AF1308" s="1"/>
  <c r="AB1309"/>
  <c r="AF1309" s="1"/>
  <c r="AB1310"/>
  <c r="AF1310" s="1"/>
  <c r="AB1311"/>
  <c r="AF1311" s="1"/>
  <c r="AB1312"/>
  <c r="AF1312" s="1"/>
  <c r="AB1313"/>
  <c r="AF1313" s="1"/>
  <c r="AB1268"/>
  <c r="AF1268" s="1"/>
  <c r="AB1166"/>
  <c r="AF1166" s="1"/>
  <c r="AB1167"/>
  <c r="AF1167" s="1"/>
  <c r="AB1168"/>
  <c r="AF1168" s="1"/>
  <c r="AB1169"/>
  <c r="AF1169" s="1"/>
  <c r="AB1170"/>
  <c r="AF1170" s="1"/>
  <c r="AB1171"/>
  <c r="AF1171" s="1"/>
  <c r="AB1172"/>
  <c r="AF1172" s="1"/>
  <c r="AB1173"/>
  <c r="AF1173" s="1"/>
  <c r="AB1174"/>
  <c r="AF1174" s="1"/>
  <c r="AB1175"/>
  <c r="AF1175" s="1"/>
  <c r="AB1176"/>
  <c r="AF1176" s="1"/>
  <c r="AB1177"/>
  <c r="AF1177" s="1"/>
  <c r="AB1178"/>
  <c r="AF1178" s="1"/>
  <c r="AB1179"/>
  <c r="AF1179" s="1"/>
  <c r="AB1180"/>
  <c r="AF1180" s="1"/>
  <c r="AB1181"/>
  <c r="AF1181" s="1"/>
  <c r="AB1182"/>
  <c r="AF1182" s="1"/>
  <c r="AB1183"/>
  <c r="AF1183" s="1"/>
  <c r="AB1184"/>
  <c r="AF1184" s="1"/>
  <c r="AB1185"/>
  <c r="AF1185" s="1"/>
  <c r="AB1186"/>
  <c r="AF1186" s="1"/>
  <c r="AB1187"/>
  <c r="AF1187" s="1"/>
  <c r="AB1188"/>
  <c r="AF1188" s="1"/>
  <c r="AB1189"/>
  <c r="AF1189" s="1"/>
  <c r="AB1190"/>
  <c r="AF1190" s="1"/>
  <c r="AB1191"/>
  <c r="AF1191" s="1"/>
  <c r="AB1192"/>
  <c r="AF1192" s="1"/>
  <c r="AB1193"/>
  <c r="AF1193" s="1"/>
  <c r="AB1194"/>
  <c r="AF1194" s="1"/>
  <c r="AB1195"/>
  <c r="AF1195" s="1"/>
  <c r="AB1196"/>
  <c r="AF1196" s="1"/>
  <c r="AB1197"/>
  <c r="AF1197" s="1"/>
  <c r="AB1198"/>
  <c r="AF1198" s="1"/>
  <c r="AB1199"/>
  <c r="AF1199" s="1"/>
  <c r="AB1200"/>
  <c r="AF1200" s="1"/>
  <c r="AB1201"/>
  <c r="AF1201" s="1"/>
  <c r="AB1202"/>
  <c r="AF1202" s="1"/>
  <c r="AB1203"/>
  <c r="AF1203" s="1"/>
  <c r="AB1204"/>
  <c r="AF1204" s="1"/>
  <c r="AB1205"/>
  <c r="AF1205" s="1"/>
  <c r="AB1206"/>
  <c r="AF1206" s="1"/>
  <c r="AB1207"/>
  <c r="AF1207" s="1"/>
  <c r="AB1208"/>
  <c r="AF1208" s="1"/>
  <c r="AB1209"/>
  <c r="AF1209" s="1"/>
  <c r="AB1210"/>
  <c r="AF1210" s="1"/>
  <c r="AB1211"/>
  <c r="AF1211" s="1"/>
  <c r="AB1212"/>
  <c r="AF1212" s="1"/>
  <c r="AB1213"/>
  <c r="AF1213" s="1"/>
  <c r="AB1214"/>
  <c r="AF1214" s="1"/>
  <c r="AB1215"/>
  <c r="AF1215" s="1"/>
  <c r="AB1216"/>
  <c r="AF1216" s="1"/>
  <c r="AB1217"/>
  <c r="AF1217" s="1"/>
  <c r="AB1218"/>
  <c r="AF1218" s="1"/>
  <c r="AB1219"/>
  <c r="AF1219" s="1"/>
  <c r="AB1220"/>
  <c r="AF1220" s="1"/>
  <c r="AB1221"/>
  <c r="AF1221" s="1"/>
  <c r="AB1222"/>
  <c r="AF1222" s="1"/>
  <c r="AB1223"/>
  <c r="AF1223" s="1"/>
  <c r="AB1224"/>
  <c r="AF1224" s="1"/>
  <c r="AB1225"/>
  <c r="AF1225" s="1"/>
  <c r="AB1226"/>
  <c r="AF1226" s="1"/>
  <c r="AB1227"/>
  <c r="AF1227" s="1"/>
  <c r="AB1228"/>
  <c r="AF1228" s="1"/>
  <c r="AB1165"/>
  <c r="AF1165" s="1"/>
  <c r="AE1164"/>
  <c r="AE1165"/>
  <c r="AE1166"/>
  <c r="AE1167"/>
  <c r="AE1168"/>
  <c r="AE1269"/>
  <c r="AE1270"/>
  <c r="AE1271"/>
  <c r="AE1272"/>
  <c r="AE1273"/>
  <c r="AE1274"/>
  <c r="AE1275"/>
  <c r="AE1276"/>
  <c r="AE1277"/>
  <c r="AE1279"/>
  <c r="AE1280"/>
  <c r="AE1281"/>
  <c r="AE1282"/>
  <c r="AE1283"/>
  <c r="AE1284"/>
  <c r="AE1285"/>
  <c r="AE1286"/>
  <c r="AE1287"/>
  <c r="AE1288"/>
  <c r="AE1289"/>
  <c r="AE1290"/>
  <c r="AE1291"/>
  <c r="AE1292"/>
  <c r="AE1293"/>
  <c r="AE1294"/>
  <c r="AE1295"/>
  <c r="AE1296"/>
  <c r="AE1297"/>
  <c r="AE1298"/>
  <c r="AE1299"/>
  <c r="AE1300"/>
  <c r="AE1301"/>
  <c r="AE1302"/>
  <c r="AE1303"/>
  <c r="AE1304"/>
  <c r="AE1305"/>
  <c r="AE1306"/>
  <c r="AE1307"/>
  <c r="AE1308"/>
  <c r="AE1309"/>
  <c r="AE1310"/>
  <c r="AE1311"/>
  <c r="AE1312"/>
  <c r="AE1313"/>
  <c r="AE1268"/>
  <c r="AE1170"/>
  <c r="AE1171"/>
  <c r="AE1172"/>
  <c r="AE1173"/>
  <c r="AE1174"/>
  <c r="AE1175"/>
  <c r="AE1176"/>
  <c r="AE1177"/>
  <c r="AE1178"/>
  <c r="AE1179"/>
  <c r="AE1180"/>
  <c r="AE1181"/>
  <c r="AE1182"/>
  <c r="AE1183"/>
  <c r="AE1184"/>
  <c r="AE1185"/>
  <c r="AE1186"/>
  <c r="AE1187"/>
  <c r="AE1188"/>
  <c r="AE1189"/>
  <c r="AE1190"/>
  <c r="AE1191"/>
  <c r="AE1192"/>
  <c r="AE1193"/>
  <c r="AE1194"/>
  <c r="AE1195"/>
  <c r="AE1196"/>
  <c r="AE1197"/>
  <c r="AE1198"/>
  <c r="AE1199"/>
  <c r="AE1200"/>
  <c r="AE1201"/>
  <c r="AE1202"/>
  <c r="AE1203"/>
  <c r="AE1204"/>
  <c r="AE1205"/>
  <c r="AE1206"/>
  <c r="AE1207"/>
  <c r="AE1208"/>
  <c r="AE1209"/>
  <c r="AE1210"/>
  <c r="AE1211"/>
  <c r="AE1212"/>
  <c r="AE1213"/>
  <c r="AE1214"/>
  <c r="AE1215"/>
  <c r="AE1216"/>
  <c r="AE1217"/>
  <c r="AE1218"/>
  <c r="AE1219"/>
  <c r="AE1220"/>
  <c r="AE1221"/>
  <c r="AE1222"/>
  <c r="AE1223"/>
  <c r="AE1224"/>
  <c r="AE1225"/>
  <c r="AE1226"/>
  <c r="AE1227"/>
  <c r="AE1228"/>
  <c r="AE1229"/>
  <c r="AE1230"/>
  <c r="AE1169"/>
  <c r="AF1133"/>
  <c r="AF1134"/>
  <c r="AB1069"/>
  <c r="AB1070"/>
  <c r="AB1071"/>
  <c r="AB1072"/>
  <c r="AB1073"/>
  <c r="AB1074"/>
  <c r="AB1075"/>
  <c r="AB1076"/>
  <c r="AB1077"/>
  <c r="AB1078"/>
  <c r="AF1078" s="1"/>
  <c r="AB1079"/>
  <c r="AF1079" s="1"/>
  <c r="AB1080"/>
  <c r="AF1080" s="1"/>
  <c r="AB1081"/>
  <c r="AF1081" s="1"/>
  <c r="AB1082"/>
  <c r="AF1082" s="1"/>
  <c r="AB1083"/>
  <c r="AF1083" s="1"/>
  <c r="AB1084"/>
  <c r="AF1084" s="1"/>
  <c r="AB1085"/>
  <c r="AF1085" s="1"/>
  <c r="AB1086"/>
  <c r="AF1086" s="1"/>
  <c r="AB1087"/>
  <c r="AF1087" s="1"/>
  <c r="AB1088"/>
  <c r="AF1088" s="1"/>
  <c r="AB1089"/>
  <c r="AF1089" s="1"/>
  <c r="AB1090"/>
  <c r="AF1090" s="1"/>
  <c r="AB1091"/>
  <c r="AF1091" s="1"/>
  <c r="AB1092"/>
  <c r="AF1092" s="1"/>
  <c r="AB1093"/>
  <c r="AF1093" s="1"/>
  <c r="AB1094"/>
  <c r="AF1094" s="1"/>
  <c r="AB1095"/>
  <c r="AF1095" s="1"/>
  <c r="AB1096"/>
  <c r="AF1096" s="1"/>
  <c r="AB1097"/>
  <c r="AF1097" s="1"/>
  <c r="AB1098"/>
  <c r="AF1098" s="1"/>
  <c r="AB1099"/>
  <c r="AF1099" s="1"/>
  <c r="AB1100"/>
  <c r="AF1100" s="1"/>
  <c r="AB1101"/>
  <c r="AF1101" s="1"/>
  <c r="AB1102"/>
  <c r="AF1102" s="1"/>
  <c r="AB1103"/>
  <c r="AF1103" s="1"/>
  <c r="AB1104"/>
  <c r="AF1104" s="1"/>
  <c r="AB1106"/>
  <c r="AF1106" s="1"/>
  <c r="AB1107"/>
  <c r="AF1107" s="1"/>
  <c r="AB1108"/>
  <c r="AF1108" s="1"/>
  <c r="AB1109"/>
  <c r="AF1109" s="1"/>
  <c r="AB1110"/>
  <c r="AF1110" s="1"/>
  <c r="AB1111"/>
  <c r="AF1111" s="1"/>
  <c r="AB1112"/>
  <c r="AF1112" s="1"/>
  <c r="AB1113"/>
  <c r="AF1113" s="1"/>
  <c r="AB1114"/>
  <c r="AF1114" s="1"/>
  <c r="AB1115"/>
  <c r="AF1115" s="1"/>
  <c r="AB1116"/>
  <c r="AF1116" s="1"/>
  <c r="AB1117"/>
  <c r="AF1117" s="1"/>
  <c r="AB1118"/>
  <c r="AF1118" s="1"/>
  <c r="AB1119"/>
  <c r="AF1119" s="1"/>
  <c r="AB1120"/>
  <c r="AF1120" s="1"/>
  <c r="AB1121"/>
  <c r="AF1121" s="1"/>
  <c r="AB1122"/>
  <c r="AF1122" s="1"/>
  <c r="AB1123"/>
  <c r="AF1123" s="1"/>
  <c r="AB1124"/>
  <c r="AF1124" s="1"/>
  <c r="AB1125"/>
  <c r="AF1125" s="1"/>
  <c r="AB1126"/>
  <c r="AF1126" s="1"/>
  <c r="AB1127"/>
  <c r="AF1127" s="1"/>
  <c r="AB1128"/>
  <c r="AF1128" s="1"/>
  <c r="AB1129"/>
  <c r="AF1129" s="1"/>
  <c r="AB1130"/>
  <c r="AF1130" s="1"/>
  <c r="AB1131"/>
  <c r="AF1131" s="1"/>
  <c r="AB1132"/>
  <c r="AF1132" s="1"/>
  <c r="AB1105"/>
  <c r="AF1105" s="1"/>
  <c r="AE1079"/>
  <c r="AE1080"/>
  <c r="AE1081"/>
  <c r="AE1082"/>
  <c r="AE1083"/>
  <c r="AE1084"/>
  <c r="AE1085"/>
  <c r="AE1086"/>
  <c r="AE1087"/>
  <c r="AE1088"/>
  <c r="AE1089"/>
  <c r="AE1090"/>
  <c r="AE1091"/>
  <c r="AE1092"/>
  <c r="AE1093"/>
  <c r="AE1094"/>
  <c r="AE1095"/>
  <c r="AE1096"/>
  <c r="AE1097"/>
  <c r="AE1098"/>
  <c r="AE1099"/>
  <c r="AE1100"/>
  <c r="AE1101"/>
  <c r="AE1102"/>
  <c r="AE1103"/>
  <c r="AE1104"/>
  <c r="AE1105"/>
  <c r="AE1106"/>
  <c r="AE1107"/>
  <c r="AE1108"/>
  <c r="AE1109"/>
  <c r="AE1110"/>
  <c r="AE1111"/>
  <c r="AE1112"/>
  <c r="AE1113"/>
  <c r="AE1114"/>
  <c r="AE1115"/>
  <c r="AE1116"/>
  <c r="AE1117"/>
  <c r="AE1118"/>
  <c r="AE1119"/>
  <c r="AE1120"/>
  <c r="AE1121"/>
  <c r="AE1122"/>
  <c r="AE1123"/>
  <c r="AE1124"/>
  <c r="AE1125"/>
  <c r="AE1126"/>
  <c r="AE1127"/>
  <c r="AE1128"/>
  <c r="AE1129"/>
  <c r="AE1130"/>
  <c r="AE1131"/>
  <c r="AE1132"/>
  <c r="AE1133"/>
  <c r="AE1134"/>
  <c r="AE1078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E1012"/>
  <c r="AE1013"/>
  <c r="AE1014"/>
  <c r="AE1015"/>
  <c r="AE1016"/>
  <c r="AE1017"/>
  <c r="AE1018"/>
  <c r="AE1019"/>
  <c r="AE1020"/>
  <c r="AE1021"/>
  <c r="AE1022"/>
  <c r="AE1023"/>
  <c r="AE1024"/>
  <c r="AE1025"/>
  <c r="AE1026"/>
  <c r="AE1027"/>
  <c r="AE1028"/>
  <c r="AE1029"/>
  <c r="AE1030"/>
  <c r="AE1031"/>
  <c r="AE1032"/>
  <c r="AE1033"/>
  <c r="AE1034"/>
  <c r="AE1035"/>
  <c r="AE1036"/>
  <c r="AE1037"/>
  <c r="AE1038"/>
  <c r="AE1039"/>
  <c r="AE982"/>
  <c r="AB983"/>
  <c r="AF983" s="1"/>
  <c r="AB984"/>
  <c r="AF984" s="1"/>
  <c r="AB985"/>
  <c r="AF985" s="1"/>
  <c r="AB986"/>
  <c r="AF986" s="1"/>
  <c r="AB987"/>
  <c r="AF987" s="1"/>
  <c r="AB988"/>
  <c r="AF988" s="1"/>
  <c r="AB989"/>
  <c r="AF989" s="1"/>
  <c r="AB990"/>
  <c r="AF990" s="1"/>
  <c r="AB991"/>
  <c r="AF991" s="1"/>
  <c r="AB992"/>
  <c r="AF992" s="1"/>
  <c r="AB993"/>
  <c r="AF993" s="1"/>
  <c r="AB994"/>
  <c r="AF994" s="1"/>
  <c r="AB995"/>
  <c r="AF995" s="1"/>
  <c r="AB996"/>
  <c r="AF996" s="1"/>
  <c r="AB997"/>
  <c r="AF997" s="1"/>
  <c r="AB998"/>
  <c r="AF998" s="1"/>
  <c r="AB999"/>
  <c r="AF999" s="1"/>
  <c r="AB1000"/>
  <c r="AF1000" s="1"/>
  <c r="AB1001"/>
  <c r="AF1001" s="1"/>
  <c r="AB1002"/>
  <c r="AF1002" s="1"/>
  <c r="AB1003"/>
  <c r="AF1003" s="1"/>
  <c r="AB1004"/>
  <c r="AF1004" s="1"/>
  <c r="AB1005"/>
  <c r="AF1005" s="1"/>
  <c r="AB1006"/>
  <c r="AF1006" s="1"/>
  <c r="AB1007"/>
  <c r="AF1007" s="1"/>
  <c r="AB1008"/>
  <c r="AF1008" s="1"/>
  <c r="AB1009"/>
  <c r="AF1009" s="1"/>
  <c r="AB1010"/>
  <c r="AF1010" s="1"/>
  <c r="AB1011"/>
  <c r="AF1011" s="1"/>
  <c r="AB1012"/>
  <c r="AF1012" s="1"/>
  <c r="AB1013"/>
  <c r="AF1013" s="1"/>
  <c r="AB1014"/>
  <c r="AF1014" s="1"/>
  <c r="AB1015"/>
  <c r="AF1015" s="1"/>
  <c r="AB1016"/>
  <c r="AF1016" s="1"/>
  <c r="AB1017"/>
  <c r="AF1017" s="1"/>
  <c r="AB1018"/>
  <c r="AF1018" s="1"/>
  <c r="AB1019"/>
  <c r="AF1019" s="1"/>
  <c r="AB1020"/>
  <c r="AF1020" s="1"/>
  <c r="AB1021"/>
  <c r="AF1021" s="1"/>
  <c r="AB1022"/>
  <c r="AF1022" s="1"/>
  <c r="AB1023"/>
  <c r="AF1023" s="1"/>
  <c r="AB1024"/>
  <c r="AF1024" s="1"/>
  <c r="AB1025"/>
  <c r="AF1025" s="1"/>
  <c r="AB1026"/>
  <c r="AF1026" s="1"/>
  <c r="AB1027"/>
  <c r="AF1027" s="1"/>
  <c r="AB1028"/>
  <c r="AF1028" s="1"/>
  <c r="AB1029"/>
  <c r="AF1029" s="1"/>
  <c r="AB1030"/>
  <c r="AF1030" s="1"/>
  <c r="AB1031"/>
  <c r="AF1031" s="1"/>
  <c r="AB1032"/>
  <c r="AF1032" s="1"/>
  <c r="AB1033"/>
  <c r="AF1033" s="1"/>
  <c r="AB1034"/>
  <c r="AF1034" s="1"/>
  <c r="AB1035"/>
  <c r="AF1035" s="1"/>
  <c r="AB1036"/>
  <c r="AF1036" s="1"/>
  <c r="AB1037"/>
  <c r="AF1037" s="1"/>
  <c r="AB982"/>
  <c r="AF982" s="1"/>
  <c r="AF949"/>
  <c r="AF950"/>
  <c r="AF951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B896"/>
  <c r="AF896" s="1"/>
  <c r="AB897"/>
  <c r="AF897" s="1"/>
  <c r="AB898"/>
  <c r="AF898" s="1"/>
  <c r="AB899"/>
  <c r="AF899" s="1"/>
  <c r="AB900"/>
  <c r="AF900" s="1"/>
  <c r="AB901"/>
  <c r="AF901" s="1"/>
  <c r="AB902"/>
  <c r="AF902" s="1"/>
  <c r="AB903"/>
  <c r="AF903" s="1"/>
  <c r="AB904"/>
  <c r="AF904" s="1"/>
  <c r="AB905"/>
  <c r="AF905" s="1"/>
  <c r="AB906"/>
  <c r="AF906" s="1"/>
  <c r="AB907"/>
  <c r="AF907" s="1"/>
  <c r="AB908"/>
  <c r="AF908" s="1"/>
  <c r="AB909"/>
  <c r="AF909" s="1"/>
  <c r="AB910"/>
  <c r="AF910" s="1"/>
  <c r="AB911"/>
  <c r="AF911" s="1"/>
  <c r="AB912"/>
  <c r="AF912" s="1"/>
  <c r="AB913"/>
  <c r="AF913" s="1"/>
  <c r="AB914"/>
  <c r="AF914" s="1"/>
  <c r="AB915"/>
  <c r="AF915" s="1"/>
  <c r="AB916"/>
  <c r="AF916" s="1"/>
  <c r="AB917"/>
  <c r="AF917" s="1"/>
  <c r="AB918"/>
  <c r="AF918" s="1"/>
  <c r="AB919"/>
  <c r="AF919" s="1"/>
  <c r="AB920"/>
  <c r="AF920" s="1"/>
  <c r="AB921"/>
  <c r="AF921" s="1"/>
  <c r="AB922"/>
  <c r="AF922" s="1"/>
  <c r="AB923"/>
  <c r="AF923" s="1"/>
  <c r="AB924"/>
  <c r="AF924" s="1"/>
  <c r="AB925"/>
  <c r="AF925" s="1"/>
  <c r="AB926"/>
  <c r="AF926" s="1"/>
  <c r="AB927"/>
  <c r="AF927" s="1"/>
  <c r="AB928"/>
  <c r="AF928" s="1"/>
  <c r="AB929"/>
  <c r="AF929" s="1"/>
  <c r="AB930"/>
  <c r="AF930" s="1"/>
  <c r="AB931"/>
  <c r="AF931" s="1"/>
  <c r="AB932"/>
  <c r="AF932" s="1"/>
  <c r="AB933"/>
  <c r="AF933" s="1"/>
  <c r="AB934"/>
  <c r="AF934" s="1"/>
  <c r="AB935"/>
  <c r="AF935" s="1"/>
  <c r="AB936"/>
  <c r="AF936" s="1"/>
  <c r="AB937"/>
  <c r="AF937" s="1"/>
  <c r="AB938"/>
  <c r="AF938" s="1"/>
  <c r="AB939"/>
  <c r="AF939" s="1"/>
  <c r="AB940"/>
  <c r="AF940" s="1"/>
  <c r="AB941"/>
  <c r="AF941" s="1"/>
  <c r="AB942"/>
  <c r="AF942" s="1"/>
  <c r="AB943"/>
  <c r="AF943" s="1"/>
  <c r="AB944"/>
  <c r="AF944" s="1"/>
  <c r="AB945"/>
  <c r="AF945" s="1"/>
  <c r="AB946"/>
  <c r="AF946" s="1"/>
  <c r="AB947"/>
  <c r="AF947" s="1"/>
  <c r="AB948"/>
  <c r="AF948" s="1"/>
  <c r="AB895"/>
  <c r="AF895" s="1"/>
  <c r="AE895"/>
  <c r="AF853"/>
  <c r="AF854"/>
  <c r="AB790"/>
  <c r="AF790" s="1"/>
  <c r="AB791"/>
  <c r="AF791" s="1"/>
  <c r="AB792"/>
  <c r="AF792" s="1"/>
  <c r="AB793"/>
  <c r="AF793" s="1"/>
  <c r="AB794"/>
  <c r="AF794" s="1"/>
  <c r="AB795"/>
  <c r="AF795" s="1"/>
  <c r="AB796"/>
  <c r="AF796" s="1"/>
  <c r="AB797"/>
  <c r="AF797" s="1"/>
  <c r="AB798"/>
  <c r="AF798" s="1"/>
  <c r="AB799"/>
  <c r="AF799" s="1"/>
  <c r="AB800"/>
  <c r="AF800" s="1"/>
  <c r="AB801"/>
  <c r="AF801" s="1"/>
  <c r="AB802"/>
  <c r="AF802" s="1"/>
  <c r="AB803"/>
  <c r="AF803" s="1"/>
  <c r="AB804"/>
  <c r="AF804" s="1"/>
  <c r="AB805"/>
  <c r="AF805" s="1"/>
  <c r="AB806"/>
  <c r="AF806" s="1"/>
  <c r="AB807"/>
  <c r="AF807" s="1"/>
  <c r="AB808"/>
  <c r="AF808" s="1"/>
  <c r="AB809"/>
  <c r="AF809" s="1"/>
  <c r="AB810"/>
  <c r="AF810" s="1"/>
  <c r="AB811"/>
  <c r="AF811" s="1"/>
  <c r="AB812"/>
  <c r="AF812" s="1"/>
  <c r="AB813"/>
  <c r="AF813" s="1"/>
  <c r="AB814"/>
  <c r="AF814" s="1"/>
  <c r="AB815"/>
  <c r="AF815" s="1"/>
  <c r="AB816"/>
  <c r="AF816" s="1"/>
  <c r="AB817"/>
  <c r="AF817" s="1"/>
  <c r="AB818"/>
  <c r="AF818" s="1"/>
  <c r="AB819"/>
  <c r="AF819" s="1"/>
  <c r="AB820"/>
  <c r="AF820" s="1"/>
  <c r="AB821"/>
  <c r="AF821" s="1"/>
  <c r="AB822"/>
  <c r="AF822" s="1"/>
  <c r="AB823"/>
  <c r="AF823" s="1"/>
  <c r="AB824"/>
  <c r="AF824" s="1"/>
  <c r="AB825"/>
  <c r="AF825" s="1"/>
  <c r="AB826"/>
  <c r="AF826" s="1"/>
  <c r="AB827"/>
  <c r="AF827" s="1"/>
  <c r="AB828"/>
  <c r="AF828" s="1"/>
  <c r="AB829"/>
  <c r="AF829" s="1"/>
  <c r="AB830"/>
  <c r="AF830" s="1"/>
  <c r="AB831"/>
  <c r="AF831" s="1"/>
  <c r="AB832"/>
  <c r="AF832" s="1"/>
  <c r="AB833"/>
  <c r="AF833" s="1"/>
  <c r="AB834"/>
  <c r="AF834" s="1"/>
  <c r="AB835"/>
  <c r="AF835" s="1"/>
  <c r="AB836"/>
  <c r="AF836" s="1"/>
  <c r="AB837"/>
  <c r="AF837" s="1"/>
  <c r="AB838"/>
  <c r="AF838" s="1"/>
  <c r="AB839"/>
  <c r="AF839" s="1"/>
  <c r="AB840"/>
  <c r="AF840" s="1"/>
  <c r="AB841"/>
  <c r="AF841" s="1"/>
  <c r="AB842"/>
  <c r="AF842" s="1"/>
  <c r="AB843"/>
  <c r="AF843" s="1"/>
  <c r="AB844"/>
  <c r="AF844" s="1"/>
  <c r="AB845"/>
  <c r="AF845" s="1"/>
  <c r="AB846"/>
  <c r="AF846" s="1"/>
  <c r="AB847"/>
  <c r="AF847" s="1"/>
  <c r="AB848"/>
  <c r="AF848" s="1"/>
  <c r="AB849"/>
  <c r="AF849" s="1"/>
  <c r="AB850"/>
  <c r="AF850" s="1"/>
  <c r="AB851"/>
  <c r="AF851" s="1"/>
  <c r="AB852"/>
  <c r="AF852" s="1"/>
  <c r="AB789"/>
  <c r="AF789" s="1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789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695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17"/>
  <c r="AF405" l="1"/>
  <c r="AF323"/>
  <c r="AF242"/>
  <c r="AF78"/>
  <c r="AF160"/>
  <c r="AE1040"/>
  <c r="AF1040" s="1"/>
  <c r="AE1231"/>
  <c r="AF1231" s="1"/>
  <c r="AF1314"/>
  <c r="AE1314"/>
  <c r="AF1229"/>
  <c r="AE1135"/>
  <c r="AF1135"/>
  <c r="AF855"/>
  <c r="AF1038"/>
  <c r="AE951"/>
  <c r="AF952"/>
  <c r="AE855"/>
  <c r="AE759"/>
  <c r="AE534" l="1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33"/>
  <c r="AE435"/>
  <c r="AE436"/>
  <c r="AE437"/>
  <c r="AE438"/>
  <c r="AE439"/>
  <c r="AE440"/>
  <c r="AE441"/>
  <c r="AE442"/>
  <c r="AE443"/>
  <c r="AE444"/>
  <c r="AE445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446"/>
  <c r="AE353"/>
  <c r="AE354"/>
  <c r="AE355"/>
  <c r="AE356"/>
  <c r="AE357"/>
  <c r="AE358"/>
  <c r="AE359"/>
  <c r="AE360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361"/>
  <c r="AE271"/>
  <c r="AE272"/>
  <c r="AE273"/>
  <c r="AE274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275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197"/>
  <c r="AE26"/>
  <c r="AE27"/>
  <c r="AE28"/>
  <c r="AE29"/>
  <c r="AE30"/>
  <c r="AE31"/>
  <c r="AE32"/>
  <c r="AE33"/>
  <c r="AE34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15"/>
  <c r="AE36"/>
  <c r="AE37"/>
  <c r="AE38"/>
  <c r="AE39"/>
  <c r="AE40"/>
  <c r="AE41"/>
  <c r="AE42"/>
  <c r="AE43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35"/>
  <c r="AE160" l="1"/>
  <c r="AE665"/>
  <c r="AE583"/>
  <c r="AE405"/>
  <c r="AE502"/>
  <c r="AF502" s="1"/>
  <c r="AE323"/>
  <c r="AE242"/>
  <c r="AE78"/>
  <c r="R1504" l="1"/>
  <c r="P1504"/>
  <c r="N1504"/>
  <c r="L1504"/>
  <c r="J1504"/>
  <c r="H1504"/>
  <c r="F1504"/>
  <c r="D1504"/>
  <c r="B1504"/>
  <c r="H1495"/>
  <c r="L1491"/>
  <c r="I1491"/>
  <c r="R1423"/>
  <c r="P1423"/>
  <c r="N1423"/>
  <c r="L1423"/>
  <c r="J1423"/>
  <c r="H1423"/>
  <c r="F1423"/>
  <c r="D1423"/>
  <c r="B1423"/>
  <c r="H1414"/>
  <c r="L1410"/>
  <c r="I1410"/>
  <c r="R1341"/>
  <c r="P1341"/>
  <c r="N1341"/>
  <c r="L1341"/>
  <c r="J1341"/>
  <c r="H1341"/>
  <c r="F1341"/>
  <c r="D1341"/>
  <c r="B1341"/>
  <c r="H1332"/>
  <c r="L1328"/>
  <c r="I1328"/>
  <c r="R1258"/>
  <c r="P1258"/>
  <c r="N1258"/>
  <c r="L1258"/>
  <c r="J1258"/>
  <c r="H1258"/>
  <c r="F1258"/>
  <c r="D1258"/>
  <c r="B1258"/>
  <c r="H1249"/>
  <c r="L1245"/>
  <c r="I1245"/>
  <c r="R1162"/>
  <c r="P1162"/>
  <c r="N1162"/>
  <c r="L1162"/>
  <c r="J1162"/>
  <c r="H1162"/>
  <c r="F1162"/>
  <c r="D1162"/>
  <c r="B1162"/>
  <c r="H1153"/>
  <c r="L1149"/>
  <c r="I1149"/>
  <c r="R1067"/>
  <c r="P1067"/>
  <c r="N1067"/>
  <c r="L1067"/>
  <c r="J1067"/>
  <c r="H1067"/>
  <c r="F1067"/>
  <c r="D1067"/>
  <c r="B1067"/>
  <c r="H1058"/>
  <c r="L1054"/>
  <c r="I1054"/>
  <c r="R978"/>
  <c r="P978"/>
  <c r="N978"/>
  <c r="L978"/>
  <c r="J978"/>
  <c r="H978"/>
  <c r="F978"/>
  <c r="D978"/>
  <c r="B978"/>
  <c r="H969"/>
  <c r="L965"/>
  <c r="I965"/>
  <c r="R882"/>
  <c r="P882"/>
  <c r="N882"/>
  <c r="L882"/>
  <c r="J882"/>
  <c r="H882"/>
  <c r="F882"/>
  <c r="D882"/>
  <c r="B882"/>
  <c r="H873"/>
  <c r="L869"/>
  <c r="I869"/>
  <c r="R786"/>
  <c r="P786"/>
  <c r="N786"/>
  <c r="L786"/>
  <c r="J786"/>
  <c r="H786"/>
  <c r="F786"/>
  <c r="D786"/>
  <c r="B786"/>
  <c r="H777"/>
  <c r="L773"/>
  <c r="I773"/>
  <c r="R692"/>
  <c r="P692"/>
  <c r="N692"/>
  <c r="L692"/>
  <c r="J692"/>
  <c r="H692"/>
  <c r="F692"/>
  <c r="D692"/>
  <c r="B692"/>
  <c r="H683"/>
  <c r="L679"/>
  <c r="I679"/>
  <c r="R610"/>
  <c r="P610"/>
  <c r="N610"/>
  <c r="L610"/>
  <c r="J610"/>
  <c r="H610"/>
  <c r="F610"/>
  <c r="D610"/>
  <c r="B610"/>
  <c r="H601"/>
  <c r="L597"/>
  <c r="I597"/>
  <c r="R529"/>
  <c r="P529"/>
  <c r="N529"/>
  <c r="L529"/>
  <c r="J529"/>
  <c r="H529"/>
  <c r="F529"/>
  <c r="D529"/>
  <c r="B529"/>
  <c r="L516"/>
  <c r="I516"/>
  <c r="R433"/>
  <c r="P433"/>
  <c r="N433"/>
  <c r="L433"/>
  <c r="J433"/>
  <c r="H433"/>
  <c r="F433"/>
  <c r="D433"/>
  <c r="B433"/>
  <c r="H424"/>
  <c r="L420"/>
  <c r="I420"/>
  <c r="R351"/>
  <c r="P351"/>
  <c r="N351"/>
  <c r="L351"/>
  <c r="J351"/>
  <c r="H351"/>
  <c r="F351"/>
  <c r="D351"/>
  <c r="B351"/>
  <c r="H342"/>
  <c r="L338"/>
  <c r="I338"/>
  <c r="R269"/>
  <c r="P269"/>
  <c r="N269"/>
  <c r="L269"/>
  <c r="J269"/>
  <c r="H269"/>
  <c r="F269"/>
  <c r="D269"/>
  <c r="B269"/>
  <c r="H260"/>
  <c r="L256"/>
  <c r="I256"/>
  <c r="R188"/>
  <c r="P188"/>
  <c r="N188"/>
  <c r="L188"/>
  <c r="J188"/>
  <c r="H188"/>
  <c r="F188"/>
  <c r="D188"/>
  <c r="B188"/>
  <c r="H179"/>
  <c r="L175"/>
  <c r="I175"/>
  <c r="R106"/>
  <c r="P106"/>
  <c r="N106"/>
  <c r="L106"/>
  <c r="J106"/>
  <c r="H106"/>
  <c r="F106"/>
  <c r="D106"/>
  <c r="B106"/>
  <c r="H97"/>
  <c r="L93"/>
  <c r="I93"/>
  <c r="R24"/>
  <c r="P24"/>
  <c r="N24"/>
  <c r="L24"/>
  <c r="J24"/>
  <c r="H24"/>
  <c r="F24"/>
  <c r="D24"/>
  <c r="B24"/>
  <c r="L11"/>
  <c r="I11"/>
  <c r="AE701" i="11" l="1"/>
  <c r="AE702"/>
  <c r="AE703"/>
  <c r="AE704"/>
  <c r="AE705"/>
  <c r="AE706"/>
  <c r="AE707"/>
  <c r="AE708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09"/>
  <c r="AE644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17"/>
  <c r="AE448"/>
  <c r="AE449"/>
  <c r="AE450"/>
  <c r="AE451"/>
  <c r="AE452"/>
  <c r="AE453"/>
  <c r="AE454"/>
  <c r="AE455"/>
  <c r="AE456"/>
  <c r="AE457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458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37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10"/>
  <c r="AE311"/>
  <c r="AE312"/>
  <c r="AE313"/>
  <c r="AE314"/>
  <c r="AE315"/>
  <c r="AE316"/>
  <c r="AE317"/>
  <c r="AE318"/>
  <c r="AE319"/>
  <c r="AE320"/>
  <c r="AE322"/>
  <c r="AE323"/>
  <c r="AE324"/>
  <c r="AE325"/>
  <c r="AE326"/>
  <c r="AE327"/>
  <c r="AE328"/>
  <c r="AE329"/>
  <c r="AE330"/>
  <c r="AE331"/>
  <c r="AE332"/>
  <c r="AE333"/>
  <c r="AE334"/>
  <c r="AE282"/>
  <c r="AE194"/>
  <c r="AE195"/>
  <c r="AE196"/>
  <c r="AE197"/>
  <c r="AE198"/>
  <c r="AE199"/>
  <c r="AE200"/>
  <c r="AE755" l="1"/>
  <c r="AE671"/>
  <c r="AE502"/>
  <c r="AE416"/>
  <c r="AE418" s="1"/>
  <c r="AE335"/>
  <c r="AE202" l="1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4"/>
  <c r="AE245"/>
  <c r="AE246"/>
  <c r="AE247"/>
  <c r="AE201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1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28"/>
  <c r="AE838"/>
  <c r="AE837"/>
  <c r="AE836"/>
  <c r="AB836"/>
  <c r="AE835"/>
  <c r="AB835"/>
  <c r="AE834"/>
  <c r="AB834"/>
  <c r="AE833"/>
  <c r="AB833"/>
  <c r="AE832"/>
  <c r="AB832"/>
  <c r="AE831"/>
  <c r="AB831"/>
  <c r="AE830"/>
  <c r="AB830"/>
  <c r="AE829"/>
  <c r="AB829"/>
  <c r="AE828"/>
  <c r="AB828"/>
  <c r="AE827"/>
  <c r="AB827"/>
  <c r="AE826"/>
  <c r="AB826"/>
  <c r="AE825"/>
  <c r="AB825"/>
  <c r="AE824"/>
  <c r="AB824"/>
  <c r="AE823"/>
  <c r="AB823"/>
  <c r="AE822"/>
  <c r="AB822"/>
  <c r="AE821"/>
  <c r="AB821"/>
  <c r="AE820"/>
  <c r="AB820"/>
  <c r="AE819"/>
  <c r="AB819"/>
  <c r="AE818"/>
  <c r="AB818"/>
  <c r="AE817"/>
  <c r="AB817"/>
  <c r="AE816"/>
  <c r="AB816"/>
  <c r="AE815"/>
  <c r="AB815"/>
  <c r="AE814"/>
  <c r="AB814"/>
  <c r="AE813"/>
  <c r="AB813"/>
  <c r="AE812"/>
  <c r="AB812"/>
  <c r="AE811"/>
  <c r="AB811"/>
  <c r="AE810"/>
  <c r="AB810"/>
  <c r="AE809"/>
  <c r="AB809"/>
  <c r="AE808"/>
  <c r="AB808"/>
  <c r="AE807"/>
  <c r="AB807"/>
  <c r="AE806"/>
  <c r="AB806"/>
  <c r="AE805"/>
  <c r="AB805"/>
  <c r="AE804"/>
  <c r="AB804"/>
  <c r="AE803"/>
  <c r="AB803"/>
  <c r="AE802"/>
  <c r="AB802"/>
  <c r="AE801"/>
  <c r="AB801"/>
  <c r="AE800"/>
  <c r="AB800"/>
  <c r="AE799"/>
  <c r="AB799"/>
  <c r="AE798"/>
  <c r="AB798"/>
  <c r="AE797"/>
  <c r="AB797"/>
  <c r="AE796"/>
  <c r="AB796"/>
  <c r="AE795"/>
  <c r="AB795"/>
  <c r="AE794"/>
  <c r="AB794"/>
  <c r="AE793"/>
  <c r="AB793"/>
  <c r="AE792"/>
  <c r="AB792"/>
  <c r="AE791"/>
  <c r="AB791"/>
  <c r="AE790"/>
  <c r="AB790"/>
  <c r="AE789"/>
  <c r="AB789"/>
  <c r="AE788"/>
  <c r="AB788"/>
  <c r="AE787"/>
  <c r="AB787"/>
  <c r="AE786"/>
  <c r="AB786"/>
  <c r="AE785"/>
  <c r="AB785"/>
  <c r="R783"/>
  <c r="P783"/>
  <c r="N783"/>
  <c r="L783"/>
  <c r="J783"/>
  <c r="H783"/>
  <c r="F783"/>
  <c r="D783"/>
  <c r="B783"/>
  <c r="H774"/>
  <c r="L770"/>
  <c r="I770"/>
  <c r="R699"/>
  <c r="P699"/>
  <c r="N699"/>
  <c r="L699"/>
  <c r="J699"/>
  <c r="H699"/>
  <c r="F699"/>
  <c r="D699"/>
  <c r="B699"/>
  <c r="H690"/>
  <c r="L686"/>
  <c r="I686"/>
  <c r="R614"/>
  <c r="P614"/>
  <c r="N614"/>
  <c r="L614"/>
  <c r="J614"/>
  <c r="H614"/>
  <c r="F614"/>
  <c r="D614"/>
  <c r="B614"/>
  <c r="H605"/>
  <c r="L601"/>
  <c r="I601"/>
  <c r="R530"/>
  <c r="P530"/>
  <c r="N530"/>
  <c r="L530"/>
  <c r="J530"/>
  <c r="H530"/>
  <c r="F530"/>
  <c r="D530"/>
  <c r="B530"/>
  <c r="H521"/>
  <c r="L517"/>
  <c r="I517"/>
  <c r="R446"/>
  <c r="P446"/>
  <c r="N446"/>
  <c r="L446"/>
  <c r="J446"/>
  <c r="H446"/>
  <c r="F446"/>
  <c r="D446"/>
  <c r="B446"/>
  <c r="H437"/>
  <c r="L433"/>
  <c r="I433"/>
  <c r="R362"/>
  <c r="P362"/>
  <c r="N362"/>
  <c r="L362"/>
  <c r="J362"/>
  <c r="H362"/>
  <c r="F362"/>
  <c r="D362"/>
  <c r="B362"/>
  <c r="H353"/>
  <c r="L349"/>
  <c r="I349"/>
  <c r="R277"/>
  <c r="P277"/>
  <c r="N277"/>
  <c r="L277"/>
  <c r="J277"/>
  <c r="H277"/>
  <c r="F277"/>
  <c r="D277"/>
  <c r="B277"/>
  <c r="H268"/>
  <c r="L264"/>
  <c r="I264"/>
  <c r="R192"/>
  <c r="P192"/>
  <c r="N192"/>
  <c r="L192"/>
  <c r="J192"/>
  <c r="H192"/>
  <c r="F192"/>
  <c r="D192"/>
  <c r="B192"/>
  <c r="H183"/>
  <c r="L179"/>
  <c r="I179"/>
  <c r="R107"/>
  <c r="P107"/>
  <c r="N107"/>
  <c r="L107"/>
  <c r="J107"/>
  <c r="H107"/>
  <c r="F107"/>
  <c r="D107"/>
  <c r="B107"/>
  <c r="H98"/>
  <c r="L94"/>
  <c r="I94"/>
  <c r="R24"/>
  <c r="P24"/>
  <c r="N24"/>
  <c r="L24"/>
  <c r="J24"/>
  <c r="H24"/>
  <c r="F24"/>
  <c r="D24"/>
  <c r="B24"/>
  <c r="H15"/>
  <c r="L11"/>
  <c r="I11"/>
  <c r="AE248" l="1"/>
  <c r="AE163"/>
  <c r="AE78"/>
  <c r="AE80" s="1"/>
  <c r="AE839"/>
  <c r="AB79" i="7" l="1"/>
  <c r="AE79" s="1"/>
  <c r="AB78"/>
  <c r="AE78" s="1"/>
  <c r="AB77"/>
  <c r="AE77" s="1"/>
  <c r="AE76"/>
  <c r="AB76"/>
  <c r="AB75"/>
  <c r="AE75" s="1"/>
  <c r="AB74"/>
  <c r="AE74" s="1"/>
  <c r="AB73"/>
  <c r="AE73" s="1"/>
  <c r="AB72"/>
  <c r="AE72" s="1"/>
  <c r="AB71"/>
  <c r="AE71" s="1"/>
  <c r="AB70"/>
  <c r="AE70" s="1"/>
  <c r="AB69"/>
  <c r="AE69" s="1"/>
  <c r="AB68"/>
  <c r="AE68" s="1"/>
  <c r="AB67"/>
  <c r="AE67" s="1"/>
  <c r="AB66"/>
  <c r="AE66" s="1"/>
  <c r="AB65"/>
  <c r="AE65" s="1"/>
  <c r="AB64"/>
  <c r="AE64" s="1"/>
  <c r="AB63"/>
  <c r="AE63" s="1"/>
  <c r="AB62"/>
  <c r="AE62" s="1"/>
  <c r="AB61"/>
  <c r="AE61" s="1"/>
  <c r="AB60"/>
  <c r="AE60" s="1"/>
  <c r="AB59"/>
  <c r="AE59" s="1"/>
  <c r="AB58"/>
  <c r="AE58" s="1"/>
  <c r="AB57"/>
  <c r="AE57" s="1"/>
  <c r="AB56"/>
  <c r="AE56" s="1"/>
  <c r="AB55"/>
  <c r="AE55" s="1"/>
  <c r="AB54"/>
  <c r="AE54" s="1"/>
  <c r="AB53"/>
  <c r="AE53" s="1"/>
  <c r="AB52"/>
  <c r="AE52" s="1"/>
  <c r="AB51"/>
  <c r="AE51" s="1"/>
  <c r="AB50"/>
  <c r="AE50" s="1"/>
  <c r="AB49"/>
  <c r="AE49" s="1"/>
  <c r="AB48"/>
  <c r="AE48" s="1"/>
  <c r="AB47"/>
  <c r="AE47" s="1"/>
  <c r="AB46"/>
  <c r="AE46" s="1"/>
  <c r="AB45"/>
  <c r="AE45" s="1"/>
  <c r="AB44"/>
  <c r="AE44" s="1"/>
  <c r="AB43"/>
  <c r="AE43" s="1"/>
  <c r="AB42"/>
  <c r="AE42" s="1"/>
  <c r="AB41"/>
  <c r="AE41" s="1"/>
  <c r="AB40"/>
  <c r="AE40" s="1"/>
  <c r="AB39"/>
  <c r="AE39" s="1"/>
  <c r="AB38"/>
  <c r="AE38" s="1"/>
  <c r="AB37"/>
  <c r="AE37" s="1"/>
  <c r="AB36"/>
  <c r="AE36" s="1"/>
  <c r="AB35"/>
  <c r="AE35" s="1"/>
  <c r="AB34"/>
  <c r="AE34" s="1"/>
  <c r="AB33"/>
  <c r="AE33" s="1"/>
  <c r="AB32"/>
  <c r="AE32" s="1"/>
  <c r="AB31"/>
  <c r="AE31" s="1"/>
  <c r="AB30"/>
  <c r="AE30" s="1"/>
  <c r="AB29"/>
  <c r="AE29" s="1"/>
  <c r="AB28"/>
  <c r="AE28" s="1"/>
  <c r="AB27"/>
  <c r="AE27" s="1"/>
  <c r="AB26"/>
  <c r="AE26" s="1"/>
  <c r="R24"/>
  <c r="P24"/>
  <c r="N24"/>
  <c r="L24"/>
  <c r="J24"/>
  <c r="H24"/>
  <c r="F24"/>
  <c r="D24"/>
  <c r="B24"/>
  <c r="L11"/>
  <c r="I11"/>
  <c r="AE80" l="1"/>
</calcChain>
</file>

<file path=xl/sharedStrings.xml><?xml version="1.0" encoding="utf-8"?>
<sst xmlns="http://schemas.openxmlformats.org/spreadsheetml/2006/main" count="11592" uniqueCount="363">
  <si>
    <t>Утверждаю</t>
  </si>
  <si>
    <t>Руководитель     ____________         _______________________</t>
  </si>
  <si>
    <t>учреждения            (подпись)               (расшифровка подписи)</t>
  </si>
  <si>
    <t>Коды категорий довольствующихся</t>
  </si>
  <si>
    <t>Плановая</t>
  </si>
  <si>
    <t>Численность до-</t>
  </si>
  <si>
    <t>Плановая стоимость</t>
  </si>
  <si>
    <t>КОДЫ</t>
  </si>
  <si>
    <t>(группы)</t>
  </si>
  <si>
    <t>стоимость</t>
  </si>
  <si>
    <t>вольствующихся</t>
  </si>
  <si>
    <t xml:space="preserve"> на всех</t>
  </si>
  <si>
    <t xml:space="preserve">    Фактическая</t>
  </si>
  <si>
    <t>Численность</t>
  </si>
  <si>
    <t xml:space="preserve">                                                           Форма по ОКУД</t>
  </si>
  <si>
    <t>0504202</t>
  </si>
  <si>
    <t>суммарных</t>
  </si>
  <si>
    <t>одного дня,</t>
  </si>
  <si>
    <t>по плановой сто-</t>
  </si>
  <si>
    <t>довольствующихся</t>
  </si>
  <si>
    <t xml:space="preserve">     стоимость,</t>
  </si>
  <si>
    <t xml:space="preserve">  персонала,</t>
  </si>
  <si>
    <t>категорий</t>
  </si>
  <si>
    <t>руб</t>
  </si>
  <si>
    <t>имости одного дня</t>
  </si>
  <si>
    <t xml:space="preserve">   чел</t>
  </si>
  <si>
    <t xml:space="preserve">        на "  _____  " __________________     20 ___  г.</t>
  </si>
  <si>
    <t>Дата</t>
  </si>
  <si>
    <t>Учреждение    _______________________________________________________________________________________</t>
  </si>
  <si>
    <t xml:space="preserve">         по ОКПО</t>
  </si>
  <si>
    <t>Структурное подразделение     _____________________________________</t>
  </si>
  <si>
    <t>Материально ответственное лицо  __________________________________</t>
  </si>
  <si>
    <t xml:space="preserve">     Всего</t>
  </si>
  <si>
    <t xml:space="preserve">          Продукты питания</t>
  </si>
  <si>
    <t>Количество продуктов питания, подлежащих закладке</t>
  </si>
  <si>
    <t xml:space="preserve">   Расход продуктов</t>
  </si>
  <si>
    <t>З  А  В  Т  Р  А  К</t>
  </si>
  <si>
    <t>О  Б  Е  Д</t>
  </si>
  <si>
    <t>П О Л Д Н И К</t>
  </si>
  <si>
    <t>У  Ж  И  Н</t>
  </si>
  <si>
    <t xml:space="preserve"> для обслуживающего</t>
  </si>
  <si>
    <t>питания (количество)</t>
  </si>
  <si>
    <t xml:space="preserve">         персонала</t>
  </si>
  <si>
    <t>операция</t>
  </si>
  <si>
    <t>наименование</t>
  </si>
  <si>
    <t>на довольст-</t>
  </si>
  <si>
    <t>вующихся</t>
  </si>
  <si>
    <t>Количество порций</t>
  </si>
  <si>
    <t>Выход - вес порций</t>
  </si>
  <si>
    <t>Бухгалтер  ______________     ______________________</t>
  </si>
  <si>
    <t>Повар            ______________     ____________________</t>
  </si>
  <si>
    <t xml:space="preserve">Ответственный  </t>
  </si>
  <si>
    <t xml:space="preserve">                       (подпись)             (расшифровка подписи)</t>
  </si>
  <si>
    <t xml:space="preserve">                             (подпись)          (расшифровка подписи)</t>
  </si>
  <si>
    <t xml:space="preserve">    (должность)</t>
  </si>
  <si>
    <t xml:space="preserve">       (подпись)</t>
  </si>
  <si>
    <t>(расшифровка подписи)</t>
  </si>
  <si>
    <t>Норма на одного довольствующегося</t>
  </si>
  <si>
    <r>
      <t xml:space="preserve"> Меню-требование на выдачу продуктов питания  N</t>
    </r>
    <r>
      <rPr>
        <sz val="8"/>
        <rFont val="Arial Cyr"/>
        <family val="2"/>
        <charset val="204"/>
      </rPr>
      <t xml:space="preserve"> _______</t>
    </r>
  </si>
  <si>
    <t>Цена</t>
  </si>
  <si>
    <t>сумма</t>
  </si>
  <si>
    <t>Разгонская СОШ</t>
  </si>
  <si>
    <t>лимон</t>
  </si>
  <si>
    <t>жаркое по домашнему</t>
  </si>
  <si>
    <t>хлеб</t>
  </si>
  <si>
    <t>курага</t>
  </si>
  <si>
    <t>кофейный напиток</t>
  </si>
  <si>
    <t>Горина Н.Ю.</t>
  </si>
  <si>
    <t>котлета рыбная</t>
  </si>
  <si>
    <t>масло сливочное</t>
  </si>
  <si>
    <t>молоко 2,5%</t>
  </si>
  <si>
    <t>чай</t>
  </si>
  <si>
    <t>макароны</t>
  </si>
  <si>
    <t>сахар</t>
  </si>
  <si>
    <t>соль</t>
  </si>
  <si>
    <t>Смирнова Г.М.</t>
  </si>
  <si>
    <t>Чумакова А.М.</t>
  </si>
  <si>
    <t>картофель</t>
  </si>
  <si>
    <t>булочка</t>
  </si>
  <si>
    <t>макароны отварные</t>
  </si>
  <si>
    <t>голень куринная</t>
  </si>
  <si>
    <t>паста томатная</t>
  </si>
  <si>
    <t>яйцо</t>
  </si>
  <si>
    <t>мука</t>
  </si>
  <si>
    <t>яблоки</t>
  </si>
  <si>
    <t>дрожжи сухие</t>
  </si>
  <si>
    <t>крупа гречневая</t>
  </si>
  <si>
    <t>каша гречневая</t>
  </si>
  <si>
    <t>сухофрукты</t>
  </si>
  <si>
    <t>какао</t>
  </si>
  <si>
    <t>рыба минтай</t>
  </si>
  <si>
    <t>сыр</t>
  </si>
  <si>
    <t>компот фруктовый</t>
  </si>
  <si>
    <t>котлета куринная</t>
  </si>
  <si>
    <t>шиповник</t>
  </si>
  <si>
    <t>куры</t>
  </si>
  <si>
    <t>крупа манная</t>
  </si>
  <si>
    <t>творог</t>
  </si>
  <si>
    <t>кисель</t>
  </si>
  <si>
    <t>крупа рис</t>
  </si>
  <si>
    <t>мясо говядина</t>
  </si>
  <si>
    <t>винегрет</t>
  </si>
  <si>
    <t xml:space="preserve">хлеб </t>
  </si>
  <si>
    <t>апельсины</t>
  </si>
  <si>
    <t>какао с молоком</t>
  </si>
  <si>
    <t>крупа перловая</t>
  </si>
  <si>
    <t>сентябрь</t>
  </si>
  <si>
    <t>масло подсолнечное</t>
  </si>
  <si>
    <t>бананы</t>
  </si>
  <si>
    <t>молоко сгущеное</t>
  </si>
  <si>
    <t>огурцы соленые</t>
  </si>
  <si>
    <t>говядина тушеная</t>
  </si>
  <si>
    <t>котлеты мясные</t>
  </si>
  <si>
    <t>конфеты шоколадные</t>
  </si>
  <si>
    <t>консервы фруктовые</t>
  </si>
  <si>
    <t>продукт йогуртный</t>
  </si>
  <si>
    <t>"_______"     ________09_________   20  _22___  г.</t>
  </si>
  <si>
    <t>морковь столовая</t>
  </si>
  <si>
    <t>свекла столовая</t>
  </si>
  <si>
    <t>капуста белокоч</t>
  </si>
  <si>
    <t>лук репчатый</t>
  </si>
  <si>
    <t>повидло фруктов</t>
  </si>
  <si>
    <t>печенье домашнее</t>
  </si>
  <si>
    <t>кисель плодово-ягод</t>
  </si>
  <si>
    <t>зеленый горошек</t>
  </si>
  <si>
    <t>пельмени</t>
  </si>
  <si>
    <t>Многодетные и малообеспеченные</t>
  </si>
  <si>
    <t>Итого:</t>
  </si>
  <si>
    <t>(должность)</t>
  </si>
  <si>
    <t>(подпись)</t>
  </si>
  <si>
    <t>___________</t>
  </si>
  <si>
    <t>Повар</t>
  </si>
  <si>
    <t xml:space="preserve">Ответственный завхоз  </t>
  </si>
  <si>
    <t>кукуруза консервированная</t>
  </si>
  <si>
    <t>чай сладкий</t>
  </si>
  <si>
    <t>чай сладкий с лимоном</t>
  </si>
  <si>
    <t>сырники со сгущенным молоком</t>
  </si>
  <si>
    <t>компот из с/фруктов</t>
  </si>
  <si>
    <t>чай с лимоном</t>
  </si>
  <si>
    <t>оладья с повидлом</t>
  </si>
  <si>
    <t>бутерброд с маслом</t>
  </si>
  <si>
    <t>картофельное пюре</t>
  </si>
  <si>
    <t>горошек консервированный</t>
  </si>
  <si>
    <t xml:space="preserve"> йогурт</t>
  </si>
  <si>
    <t>чай с молоком</t>
  </si>
  <si>
    <t>суп молочный с крупой</t>
  </si>
  <si>
    <t>булочка домашняя</t>
  </si>
  <si>
    <t>Борщ со свежей капустой</t>
  </si>
  <si>
    <t>Булка с повидлом</t>
  </si>
  <si>
    <t xml:space="preserve">Йогурт </t>
  </si>
  <si>
    <t>"_26_" января_   2023  г.</t>
  </si>
  <si>
    <t xml:space="preserve">        на " 26 "января     2023  г.</t>
  </si>
  <si>
    <t>омлет</t>
  </si>
  <si>
    <t>салат "степной"</t>
  </si>
  <si>
    <t>котлета куринная,соус основной</t>
  </si>
  <si>
    <t>"27_"января_   2023  г.</t>
  </si>
  <si>
    <t>суп куринный с макаронами</t>
  </si>
  <si>
    <t>отвар из шиповника</t>
  </si>
  <si>
    <t>"30" января   2023  г.</t>
  </si>
  <si>
    <t>салат витаминный</t>
  </si>
  <si>
    <t>"31"  января   2023  г.</t>
  </si>
  <si>
    <t>"18" января   2023  г.</t>
  </si>
  <si>
    <t>Макароны с сыром</t>
  </si>
  <si>
    <t>капуста тушеная с мясом</t>
  </si>
  <si>
    <t>"20"января_   2023_ г.</t>
  </si>
  <si>
    <t>котлета рыбная,соус основной</t>
  </si>
  <si>
    <t>"23" января   2023  г.</t>
  </si>
  <si>
    <t>чай с лимоном сладкий</t>
  </si>
  <si>
    <t>куринная голень,соус красный основной</t>
  </si>
  <si>
    <t>"24"  января   2023  г.</t>
  </si>
  <si>
    <t>плов с мясом</t>
  </si>
  <si>
    <t>"25" января   2023  г.</t>
  </si>
  <si>
    <t>суп молочный с макаронами</t>
  </si>
  <si>
    <t>котлета мясная с соусом красным</t>
  </si>
  <si>
    <t>компот их кураги</t>
  </si>
  <si>
    <t>"26" января   2023  г.</t>
  </si>
  <si>
    <t xml:space="preserve">        на </t>
  </si>
  <si>
    <t>"13" февраля   2023  г.</t>
  </si>
  <si>
    <t>"27" февраля   2023  г.</t>
  </si>
  <si>
    <t>"_01_" февраля_   2023  г.</t>
  </si>
  <si>
    <t>"02" февраля   2023  г.</t>
  </si>
  <si>
    <t xml:space="preserve"> </t>
  </si>
  <si>
    <t>"16" февраля   2023  г.</t>
  </si>
  <si>
    <t>"03" февраля   2023  г.</t>
  </si>
  <si>
    <t>"17" февраля   2023  г.</t>
  </si>
  <si>
    <t>"06" февраля   2023  г.</t>
  </si>
  <si>
    <t>"20" февраля   2023  г.</t>
  </si>
  <si>
    <t>"07" февраля   2023  г.</t>
  </si>
  <si>
    <t>"21" февраля   2023  г.</t>
  </si>
  <si>
    <t>"08" февраля   2023  г.</t>
  </si>
  <si>
    <t>"22" февраля   2023  г.</t>
  </si>
  <si>
    <t>"09" февраля   2023  г.</t>
  </si>
  <si>
    <t>"09 февраля   2023  г.</t>
  </si>
  <si>
    <t>"10" февраля   2023  г.</t>
  </si>
  <si>
    <t>"14" февраля   2023  г.</t>
  </si>
  <si>
    <t>"28" февраля   2023  г.</t>
  </si>
  <si>
    <t>"15" февраля   2023  г.</t>
  </si>
  <si>
    <t>Булка школьная с повидлом</t>
  </si>
  <si>
    <t>Какао с молоком</t>
  </si>
  <si>
    <t>Рис отварной</t>
  </si>
  <si>
    <t>Гуляш из отварной говядины</t>
  </si>
  <si>
    <t xml:space="preserve">Хлеб </t>
  </si>
  <si>
    <t>Чай сладкий</t>
  </si>
  <si>
    <t>Йогурт</t>
  </si>
  <si>
    <t>Пельмени</t>
  </si>
  <si>
    <t>Макароны отварныу</t>
  </si>
  <si>
    <t>Кисель</t>
  </si>
  <si>
    <t>Салат из свежей капусты с р/маслом</t>
  </si>
  <si>
    <t>Оладья с повидлом</t>
  </si>
  <si>
    <t>Кофейный напиток со сгущенным молоком</t>
  </si>
  <si>
    <t>Макароны отварные</t>
  </si>
  <si>
    <t>Куринные голени,соус основной</t>
  </si>
  <si>
    <t>Хлеб</t>
  </si>
  <si>
    <t>Чай с лимоном</t>
  </si>
  <si>
    <t>Фрукты свежие</t>
  </si>
  <si>
    <t>Печенье домашнее</t>
  </si>
  <si>
    <t>Плов с отварным мясом</t>
  </si>
  <si>
    <t>Огурцы соленые</t>
  </si>
  <si>
    <t>Суп молочный с макаронными изделиями</t>
  </si>
  <si>
    <t>Чай сладкий с лимоном</t>
  </si>
  <si>
    <t>Каша гречневая</t>
  </si>
  <si>
    <t>Шницель мясной,соус красный основной</t>
  </si>
  <si>
    <t>Винегрет с р/маслом</t>
  </si>
  <si>
    <t>Компот из кураги</t>
  </si>
  <si>
    <t>Суп молочный с крупой</t>
  </si>
  <si>
    <t>Жаркое по домашнему</t>
  </si>
  <si>
    <t>Кофейный напиток</t>
  </si>
  <si>
    <t>Булка домашняя</t>
  </si>
  <si>
    <t>Чай с молоком</t>
  </si>
  <si>
    <t>Щи из свежей капусты с курицей</t>
  </si>
  <si>
    <t>Напиток фруктовый</t>
  </si>
  <si>
    <t>Йогурт 3,2%</t>
  </si>
  <si>
    <t>Омлет с зеленым горошком</t>
  </si>
  <si>
    <t>Пюре картофельное</t>
  </si>
  <si>
    <t>Котлета куринная с овощным маринадом</t>
  </si>
  <si>
    <t>Салат "Степной"</t>
  </si>
  <si>
    <t>Сырники творожные со сгущенным молоком</t>
  </si>
  <si>
    <t>Суп куринный с макаронными изделиями</t>
  </si>
  <si>
    <t>Отвар из плодов шиповника</t>
  </si>
  <si>
    <t>Рыба тушенная с овощами</t>
  </si>
  <si>
    <t>Котлета рыбная,соус основной</t>
  </si>
  <si>
    <t xml:space="preserve">Булка школьная </t>
  </si>
  <si>
    <t>Бананы</t>
  </si>
  <si>
    <t>Йогурт 5,2%</t>
  </si>
  <si>
    <t xml:space="preserve"> йогурт 5,2%</t>
  </si>
  <si>
    <t>горошек консервиров.</t>
  </si>
  <si>
    <t>кукуруза консервиров.</t>
  </si>
  <si>
    <t>Итого</t>
  </si>
  <si>
    <t>"_01_" марта   2023  г.</t>
  </si>
  <si>
    <t>"_01_" марта_   2023  г.</t>
  </si>
  <si>
    <t>"02" марта   2023  г.</t>
  </si>
  <si>
    <t>хлеб, масло порциями</t>
  </si>
  <si>
    <t>"15" марта   2023  г.</t>
  </si>
  <si>
    <t>"16" марта   2023  г.</t>
  </si>
  <si>
    <t>"03" марта   2023  г.</t>
  </si>
  <si>
    <t>14  марта   2023  г.</t>
  </si>
  <si>
    <t>17  марта   2023  г.</t>
  </si>
  <si>
    <t>рыба  жареная, соус основной</t>
  </si>
  <si>
    <t>06  марта   2023  г.</t>
  </si>
  <si>
    <t>Кофейный напиток с молоком</t>
  </si>
  <si>
    <t>20  марта   2023  г.</t>
  </si>
  <si>
    <t>07  марта   2023  г.</t>
  </si>
  <si>
    <t>печенье</t>
  </si>
  <si>
    <t xml:space="preserve">плов с мясом </t>
  </si>
  <si>
    <t>кисель плодовоягод.</t>
  </si>
  <si>
    <t>21  марта   2023  г.</t>
  </si>
  <si>
    <t>09  марта   2023  г.</t>
  </si>
  <si>
    <t>10  марта   2023  г.</t>
  </si>
  <si>
    <t>Кофейный напиток с  молоком</t>
  </si>
  <si>
    <t>13  марта   2023  г.</t>
  </si>
  <si>
    <t>хлеб,  масло порциями</t>
  </si>
  <si>
    <t>22  марта   2023  г.</t>
  </si>
  <si>
    <t xml:space="preserve"> Меню-требование на выдачу продуктов питания  N _______</t>
  </si>
  <si>
    <t>Ю.В. Акулова</t>
  </si>
  <si>
    <t>макароны смаслом сливочным</t>
  </si>
  <si>
    <t>голени куринные</t>
  </si>
  <si>
    <t>соус овощной</t>
  </si>
  <si>
    <t>Печенье</t>
  </si>
  <si>
    <t>Плов с мясом</t>
  </si>
  <si>
    <t>Суп молочный с макаронами</t>
  </si>
  <si>
    <t>Каша гречневая маслом сливочным</t>
  </si>
  <si>
    <t>Котлета мясная с соусом</t>
  </si>
  <si>
    <t>Винегрет овощной</t>
  </si>
  <si>
    <t>Чай с молоком сладкий</t>
  </si>
  <si>
    <t>Булочка школьная</t>
  </si>
  <si>
    <t>Щи из свежей капусты</t>
  </si>
  <si>
    <r>
      <t xml:space="preserve"> Меню-требование на выдачу продуктов питания  N</t>
    </r>
    <r>
      <rPr>
        <sz val="8"/>
        <rFont val="Arial"/>
        <family val="2"/>
        <charset val="204"/>
      </rPr>
      <t xml:space="preserve"> _______</t>
    </r>
  </si>
  <si>
    <t>Омлет</t>
  </si>
  <si>
    <t>Чай с лимоном сладкий</t>
  </si>
  <si>
    <t>Картофельное пюре</t>
  </si>
  <si>
    <t>Котлеоа куринная соус основной</t>
  </si>
  <si>
    <t>Сырники со сгущенным молоком</t>
  </si>
  <si>
    <t>Какао</t>
  </si>
  <si>
    <t>Суп куринный с макаронами</t>
  </si>
  <si>
    <t>Напиток из плодов шиповника</t>
  </si>
  <si>
    <t>Суп молочный с рисом</t>
  </si>
  <si>
    <t>Капуста тушеная с мясом</t>
  </si>
  <si>
    <t>Компот из с/фруктов</t>
  </si>
  <si>
    <t>Конфета шоколадная</t>
  </si>
  <si>
    <t>Гуляш</t>
  </si>
  <si>
    <t>Каша манная</t>
  </si>
  <si>
    <t>Котлета рыбная, соус основной</t>
  </si>
  <si>
    <t>Салат Витаминный</t>
  </si>
  <si>
    <t>голень куриная</t>
  </si>
  <si>
    <t>капуста белокочанная</t>
  </si>
  <si>
    <t>ИТОГО:</t>
  </si>
  <si>
    <t>горошек консервир.</t>
  </si>
  <si>
    <t>11-17 лет</t>
  </si>
  <si>
    <t xml:space="preserve"> 11-17 лет</t>
  </si>
  <si>
    <t>Яблоки</t>
  </si>
  <si>
    <t>18 сентября  2023  г.</t>
  </si>
  <si>
    <t>19 сентября  2023  г.</t>
  </si>
  <si>
    <t>20 сентября 2023г.</t>
  </si>
  <si>
    <t>21 сентября 2023г.</t>
  </si>
  <si>
    <t>22 сентября 2023 г.</t>
  </si>
  <si>
    <t xml:space="preserve">25 сентября 2023г. </t>
  </si>
  <si>
    <t>26 сентябрь 2023 г.</t>
  </si>
  <si>
    <t>28 сентябрь 2023 г.</t>
  </si>
  <si>
    <t>29 сентябрь 2023 г.</t>
  </si>
  <si>
    <t>йогурт</t>
  </si>
  <si>
    <t>апельсин, бананы, яблоки</t>
  </si>
  <si>
    <t>13 сентября   2023  г.</t>
  </si>
  <si>
    <t>02 октября  2023  г.</t>
  </si>
  <si>
    <t>03 октября  2023  г.</t>
  </si>
  <si>
    <t>04 октября 2023г.</t>
  </si>
  <si>
    <t>05 октября 2023г.</t>
  </si>
  <si>
    <t>06 октября 2023 г.</t>
  </si>
  <si>
    <t xml:space="preserve">09 октября 2023г. </t>
  </si>
  <si>
    <t>10 октябрь 2023 г.</t>
  </si>
  <si>
    <t>11 октября   2023  г.</t>
  </si>
  <si>
    <t>12 октябрь 2023 г.</t>
  </si>
  <si>
    <t>13 октябрь 2023 г.</t>
  </si>
  <si>
    <t xml:space="preserve">  </t>
  </si>
  <si>
    <t>16 октября  2023  г.</t>
  </si>
  <si>
    <t>17 октября  2023  г.</t>
  </si>
  <si>
    <t>18 октября 2023г.</t>
  </si>
  <si>
    <t>19 октября 2023г.</t>
  </si>
  <si>
    <t>Борщ из свежей капусты</t>
  </si>
  <si>
    <t>20 октября 2023 г.</t>
  </si>
  <si>
    <t xml:space="preserve">23 октября 2023г. </t>
  </si>
  <si>
    <t>Апельсин</t>
  </si>
  <si>
    <t>24 октябрь 2023 г.</t>
  </si>
  <si>
    <t>25 октября   2023  г.</t>
  </si>
  <si>
    <t>26 октябрь 2023 г.</t>
  </si>
  <si>
    <t>27 октябрь 2023 г.</t>
  </si>
  <si>
    <t>07 ноября  2023  г.</t>
  </si>
  <si>
    <t>08 ноября 2023г.</t>
  </si>
  <si>
    <t>09 ноября 2023г.</t>
  </si>
  <si>
    <t>10 ноября 2023 г.</t>
  </si>
  <si>
    <t xml:space="preserve">13 ноября 2023г. </t>
  </si>
  <si>
    <t>15 ноября   2023  г.</t>
  </si>
  <si>
    <t>14 ноября 2023 г.</t>
  </si>
  <si>
    <t>24 ноября 2023 г.</t>
  </si>
  <si>
    <t>16 ноября 2023 г.</t>
  </si>
  <si>
    <t>17 ноября 2023 г.</t>
  </si>
  <si>
    <t>20 ноября  2023  г.</t>
  </si>
  <si>
    <t>21 ноября  2023  г.</t>
  </si>
  <si>
    <t>22 ноября 2023г.</t>
  </si>
  <si>
    <t>23 ноября 2023г.</t>
  </si>
  <si>
    <t xml:space="preserve">27 ноября 2023г. </t>
  </si>
  <si>
    <t>28 ноября 2023 г.</t>
  </si>
  <si>
    <t>29 ноября   2023  г.</t>
  </si>
  <si>
    <t>30 ноября 2023 г.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</si>
</sst>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0.000"/>
    <numFmt numFmtId="165" formatCode="_-* #,##0.000\ _₽_-;\-* #,##0.000\ _₽_-;_-* &quot;-&quot;??\ _₽_-;_-@_-"/>
  </numFmts>
  <fonts count="47">
    <font>
      <sz val="11"/>
      <color theme="1"/>
      <name val="Calibri"/>
      <family val="2"/>
      <charset val="204"/>
      <scheme val="minor"/>
    </font>
    <font>
      <sz val="8"/>
      <name val="Arial Cyr"/>
      <family val="2"/>
      <charset val="204"/>
    </font>
    <font>
      <sz val="8"/>
      <name val="Pragmatica"/>
      <charset val="204"/>
    </font>
    <font>
      <sz val="8"/>
      <name val="Pragmatica"/>
    </font>
    <font>
      <sz val="8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  <font>
      <u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8"/>
      <color theme="1"/>
      <name val="Arial Cyr"/>
      <family val="2"/>
      <charset val="204"/>
    </font>
    <font>
      <sz val="8"/>
      <color theme="1"/>
      <name val="Pragmatica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9"/>
      <name val="Arial Cyr"/>
      <charset val="204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FF0000"/>
      <name val="Arial Cyr"/>
      <charset val="204"/>
    </font>
    <font>
      <sz val="1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8"/>
      <name val="Arial Cyr"/>
      <charset val="204"/>
    </font>
    <font>
      <b/>
      <sz val="10"/>
      <color rgb="FFFF0000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0"/>
      <color rgb="FFFF0000"/>
      <name val="Arial Cyr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u/>
      <sz val="8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"/>
      <name val="Arial"/>
      <family val="2"/>
      <charset val="204"/>
    </font>
    <font>
      <sz val="9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39" fillId="0" borderId="0" applyFont="0" applyFill="0" applyBorder="0" applyAlignment="0" applyProtection="0"/>
  </cellStyleXfs>
  <cellXfs count="954">
    <xf numFmtId="0" fontId="0" fillId="0" borderId="0" xfId="0"/>
    <xf numFmtId="0" fontId="0" fillId="0" borderId="1" xfId="0" applyBorder="1"/>
    <xf numFmtId="0" fontId="1" fillId="0" borderId="0" xfId="0" applyFont="1"/>
    <xf numFmtId="0" fontId="1" fillId="0" borderId="0" xfId="0" applyFont="1" applyBorder="1" applyAlignment="1">
      <alignment horizontal="left"/>
    </xf>
    <xf numFmtId="0" fontId="1" fillId="0" borderId="0" xfId="0" applyFont="1" applyBorder="1"/>
    <xf numFmtId="0" fontId="1" fillId="0" borderId="5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9" xfId="0" applyFont="1" applyBorder="1"/>
    <xf numFmtId="49" fontId="1" fillId="0" borderId="13" xfId="0" applyNumberFormat="1" applyFont="1" applyBorder="1" applyAlignment="1">
      <alignment horizontal="center"/>
    </xf>
    <xf numFmtId="0" fontId="1" fillId="0" borderId="10" xfId="0" applyFont="1" applyBorder="1"/>
    <xf numFmtId="0" fontId="2" fillId="0" borderId="4" xfId="0" applyFont="1" applyBorder="1" applyAlignment="1">
      <alignment horizontal="center" vertical="center"/>
    </xf>
    <xf numFmtId="0" fontId="1" fillId="0" borderId="19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0" xfId="0" applyFont="1" applyAlignment="1">
      <alignment vertical="top"/>
    </xf>
    <xf numFmtId="0" fontId="1" fillId="0" borderId="24" xfId="0" applyFont="1" applyBorder="1"/>
    <xf numFmtId="0" fontId="1" fillId="0" borderId="25" xfId="0" applyFont="1" applyBorder="1"/>
    <xf numFmtId="0" fontId="1" fillId="0" borderId="26" xfId="0" applyFont="1" applyBorder="1"/>
    <xf numFmtId="0" fontId="1" fillId="0" borderId="28" xfId="0" applyFont="1" applyBorder="1"/>
    <xf numFmtId="0" fontId="1" fillId="0" borderId="16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10" xfId="0" applyFont="1" applyBorder="1" applyAlignment="1">
      <alignment horizontal="left"/>
    </xf>
    <xf numFmtId="0" fontId="3" fillId="0" borderId="0" xfId="0" applyFont="1"/>
    <xf numFmtId="0" fontId="5" fillId="0" borderId="0" xfId="0" applyFont="1"/>
    <xf numFmtId="0" fontId="4" fillId="0" borderId="12" xfId="0" applyFont="1" applyBorder="1"/>
    <xf numFmtId="0" fontId="4" fillId="0" borderId="15" xfId="0" applyFont="1" applyBorder="1"/>
    <xf numFmtId="0" fontId="4" fillId="0" borderId="7" xfId="0" applyFont="1" applyBorder="1"/>
    <xf numFmtId="0" fontId="4" fillId="0" borderId="18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0" xfId="0" applyFont="1" applyBorder="1"/>
    <xf numFmtId="0" fontId="4" fillId="0" borderId="27" xfId="0" applyFont="1" applyBorder="1"/>
    <xf numFmtId="0" fontId="4" fillId="0" borderId="16" xfId="0" applyFont="1" applyBorder="1"/>
    <xf numFmtId="0" fontId="4" fillId="0" borderId="2" xfId="0" applyFont="1" applyBorder="1"/>
    <xf numFmtId="0" fontId="4" fillId="0" borderId="1" xfId="0" applyFont="1" applyBorder="1"/>
    <xf numFmtId="2" fontId="0" fillId="0" borderId="1" xfId="0" applyNumberFormat="1" applyBorder="1"/>
    <xf numFmtId="164" fontId="0" fillId="0" borderId="1" xfId="0" applyNumberFormat="1" applyBorder="1"/>
    <xf numFmtId="0" fontId="1" fillId="0" borderId="6" xfId="0" applyFont="1" applyBorder="1" applyAlignment="1">
      <alignment horizontal="center" vertical="center"/>
    </xf>
    <xf numFmtId="0" fontId="0" fillId="0" borderId="1" xfId="0" applyFont="1" applyBorder="1"/>
    <xf numFmtId="0" fontId="0" fillId="0" borderId="31" xfId="0" applyBorder="1"/>
    <xf numFmtId="164" fontId="7" fillId="0" borderId="1" xfId="0" applyNumberFormat="1" applyFont="1" applyBorder="1"/>
    <xf numFmtId="0" fontId="7" fillId="0" borderId="1" xfId="0" applyFont="1" applyBorder="1"/>
    <xf numFmtId="0" fontId="1" fillId="0" borderId="6" xfId="0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0" fontId="4" fillId="2" borderId="21" xfId="0" applyFont="1" applyFill="1" applyBorder="1"/>
    <xf numFmtId="0" fontId="4" fillId="2" borderId="22" xfId="0" applyFont="1" applyFill="1" applyBorder="1"/>
    <xf numFmtId="0" fontId="10" fillId="2" borderId="21" xfId="0" applyFont="1" applyFill="1" applyBorder="1" applyAlignment="1">
      <alignment horizontal="left"/>
    </xf>
    <xf numFmtId="0" fontId="4" fillId="2" borderId="23" xfId="0" applyFont="1" applyFill="1" applyBorder="1"/>
    <xf numFmtId="0" fontId="10" fillId="2" borderId="21" xfId="0" applyFont="1" applyFill="1" applyBorder="1"/>
    <xf numFmtId="0" fontId="10" fillId="2" borderId="4" xfId="0" applyFont="1" applyFill="1" applyBorder="1" applyAlignment="1">
      <alignment horizontal="center"/>
    </xf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1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4" xfId="0" applyFont="1" applyFill="1" applyBorder="1"/>
    <xf numFmtId="0" fontId="10" fillId="2" borderId="2" xfId="0" applyFont="1" applyFill="1" applyBorder="1"/>
    <xf numFmtId="0" fontId="10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9" xfId="0" applyFont="1" applyFill="1" applyBorder="1" applyAlignment="1">
      <alignment horizontal="center"/>
    </xf>
    <xf numFmtId="0" fontId="10" fillId="2" borderId="31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/>
    <xf numFmtId="0" fontId="10" fillId="2" borderId="4" xfId="0" applyFont="1" applyFill="1" applyBorder="1" applyAlignment="1">
      <alignment horizontal="left" wrapText="1"/>
    </xf>
    <xf numFmtId="0" fontId="10" fillId="2" borderId="10" xfId="0" applyFont="1" applyFill="1" applyBorder="1"/>
    <xf numFmtId="164" fontId="10" fillId="2" borderId="10" xfId="0" applyNumberFormat="1" applyFont="1" applyFill="1" applyBorder="1"/>
    <xf numFmtId="0" fontId="10" fillId="2" borderId="29" xfId="0" applyFont="1" applyFill="1" applyBorder="1"/>
    <xf numFmtId="2" fontId="0" fillId="2" borderId="1" xfId="0" applyNumberFormat="1" applyFill="1" applyBorder="1"/>
    <xf numFmtId="0" fontId="10" fillId="2" borderId="32" xfId="0" applyFont="1" applyFill="1" applyBorder="1"/>
    <xf numFmtId="164" fontId="10" fillId="2" borderId="32" xfId="0" applyNumberFormat="1" applyFont="1" applyFill="1" applyBorder="1"/>
    <xf numFmtId="2" fontId="6" fillId="2" borderId="32" xfId="0" applyNumberFormat="1" applyFont="1" applyFill="1" applyBorder="1"/>
    <xf numFmtId="0" fontId="10" fillId="2" borderId="31" xfId="0" applyFont="1" applyFill="1" applyBorder="1"/>
    <xf numFmtId="164" fontId="10" fillId="2" borderId="31" xfId="0" applyNumberFormat="1" applyFont="1" applyFill="1" applyBorder="1"/>
    <xf numFmtId="2" fontId="0" fillId="2" borderId="31" xfId="0" applyNumberFormat="1" applyFill="1" applyBorder="1"/>
    <xf numFmtId="0" fontId="10" fillId="2" borderId="1" xfId="0" applyFont="1" applyFill="1" applyBorder="1"/>
    <xf numFmtId="164" fontId="10" fillId="2" borderId="1" xfId="0" applyNumberFormat="1" applyFont="1" applyFill="1" applyBorder="1"/>
    <xf numFmtId="0" fontId="10" fillId="2" borderId="32" xfId="0" applyFont="1" applyFill="1" applyBorder="1" applyAlignment="1">
      <alignment horizontal="left" wrapText="1"/>
    </xf>
    <xf numFmtId="0" fontId="0" fillId="0" borderId="32" xfId="0" applyBorder="1"/>
    <xf numFmtId="164" fontId="0" fillId="2" borderId="31" xfId="0" applyNumberFormat="1" applyFill="1" applyBorder="1"/>
    <xf numFmtId="2" fontId="1" fillId="0" borderId="0" xfId="0" applyNumberFormat="1" applyFont="1" applyAlignment="1">
      <alignment horizontal="center"/>
    </xf>
    <xf numFmtId="2" fontId="1" fillId="0" borderId="0" xfId="0" applyNumberFormat="1" applyFont="1"/>
    <xf numFmtId="2" fontId="0" fillId="0" borderId="0" xfId="0" applyNumberFormat="1"/>
    <xf numFmtId="0" fontId="1" fillId="0" borderId="0" xfId="0" applyFont="1" applyAlignment="1">
      <alignment horizontal="left"/>
    </xf>
    <xf numFmtId="0" fontId="12" fillId="2" borderId="1" xfId="0" applyFont="1" applyFill="1" applyBorder="1" applyAlignment="1">
      <alignment vertical="center" wrapText="1"/>
    </xf>
    <xf numFmtId="0" fontId="0" fillId="2" borderId="1" xfId="0" applyFill="1" applyBorder="1"/>
    <xf numFmtId="164" fontId="0" fillId="2" borderId="1" xfId="0" applyNumberFormat="1" applyFill="1" applyBorder="1"/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4" fillId="0" borderId="0" xfId="0" applyFont="1"/>
    <xf numFmtId="0" fontId="4" fillId="0" borderId="10" xfId="0" applyFont="1" applyBorder="1"/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0" fillId="2" borderId="5" xfId="0" applyFont="1" applyFill="1" applyBorder="1"/>
    <xf numFmtId="0" fontId="10" fillId="2" borderId="5" xfId="0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0" xfId="0" applyFont="1"/>
    <xf numFmtId="0" fontId="1" fillId="3" borderId="0" xfId="0" applyFont="1" applyFill="1"/>
    <xf numFmtId="0" fontId="1" fillId="0" borderId="0" xfId="0" applyFont="1" applyAlignment="1">
      <alignment horizontal="center" vertical="center"/>
    </xf>
    <xf numFmtId="0" fontId="1" fillId="0" borderId="17" xfId="0" applyFont="1" applyBorder="1"/>
    <xf numFmtId="0" fontId="1" fillId="4" borderId="0" xfId="0" applyFont="1" applyFill="1"/>
    <xf numFmtId="0" fontId="10" fillId="4" borderId="10" xfId="0" applyFont="1" applyFill="1" applyBorder="1"/>
    <xf numFmtId="0" fontId="13" fillId="2" borderId="1" xfId="0" applyFont="1" applyFill="1" applyBorder="1" applyAlignment="1">
      <alignment vertical="center"/>
    </xf>
    <xf numFmtId="2" fontId="14" fillId="2" borderId="1" xfId="0" applyNumberFormat="1" applyFont="1" applyFill="1" applyBorder="1"/>
    <xf numFmtId="0" fontId="15" fillId="2" borderId="11" xfId="0" applyFont="1" applyFill="1" applyBorder="1" applyAlignment="1">
      <alignment vertical="center" wrapText="1"/>
    </xf>
    <xf numFmtId="0" fontId="15" fillId="2" borderId="1" xfId="0" applyFont="1" applyFill="1" applyBorder="1"/>
    <xf numFmtId="0" fontId="15" fillId="2" borderId="37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2" fontId="15" fillId="2" borderId="1" xfId="0" applyNumberFormat="1" applyFont="1" applyFill="1" applyBorder="1"/>
    <xf numFmtId="0" fontId="15" fillId="2" borderId="1" xfId="0" applyFont="1" applyFill="1" applyBorder="1" applyAlignment="1">
      <alignment vertical="center" wrapText="1"/>
    </xf>
    <xf numFmtId="0" fontId="1" fillId="3" borderId="0" xfId="0" applyFont="1" applyFill="1" applyAlignment="1">
      <alignment horizontal="center" vertical="center"/>
    </xf>
    <xf numFmtId="2" fontId="1" fillId="0" borderId="0" xfId="0" applyNumberFormat="1" applyFont="1" applyBorder="1" applyAlignment="1">
      <alignment horizontal="center"/>
    </xf>
    <xf numFmtId="0" fontId="10" fillId="2" borderId="3" xfId="0" applyFont="1" applyFill="1" applyBorder="1" applyAlignment="1"/>
    <xf numFmtId="0" fontId="10" fillId="2" borderId="14" xfId="0" applyFont="1" applyFill="1" applyBorder="1" applyAlignment="1"/>
    <xf numFmtId="0" fontId="10" fillId="2" borderId="2" xfId="0" applyFont="1" applyFill="1" applyBorder="1" applyAlignment="1"/>
    <xf numFmtId="2" fontId="0" fillId="2" borderId="1" xfId="0" applyNumberFormat="1" applyFont="1" applyFill="1" applyBorder="1"/>
    <xf numFmtId="2" fontId="0" fillId="2" borderId="31" xfId="0" applyNumberFormat="1" applyFont="1" applyFill="1" applyBorder="1"/>
    <xf numFmtId="0" fontId="17" fillId="2" borderId="1" xfId="0" applyFont="1" applyFill="1" applyBorder="1" applyAlignment="1">
      <alignment vertical="center"/>
    </xf>
    <xf numFmtId="164" fontId="0" fillId="0" borderId="1" xfId="0" applyNumberFormat="1" applyFont="1" applyBorder="1"/>
    <xf numFmtId="0" fontId="1" fillId="2" borderId="0" xfId="0" applyFont="1" applyFill="1" applyBorder="1" applyAlignment="1">
      <alignment horizontal="left"/>
    </xf>
    <xf numFmtId="0" fontId="1" fillId="2" borderId="0" xfId="0" applyFont="1" applyFill="1" applyBorder="1"/>
    <xf numFmtId="0" fontId="5" fillId="2" borderId="0" xfId="0" applyFont="1" applyFill="1"/>
    <xf numFmtId="0" fontId="1" fillId="2" borderId="0" xfId="0" applyFont="1" applyFill="1"/>
    <xf numFmtId="0" fontId="1" fillId="2" borderId="5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6" xfId="0" applyFont="1" applyFill="1" applyBorder="1" applyAlignment="1">
      <alignment horizontal="center"/>
    </xf>
    <xf numFmtId="49" fontId="1" fillId="2" borderId="11" xfId="0" applyNumberFormat="1" applyFont="1" applyFill="1" applyBorder="1" applyAlignment="1">
      <alignment horizontal="center"/>
    </xf>
    <xf numFmtId="0" fontId="4" fillId="2" borderId="12" xfId="0" applyFont="1" applyFill="1" applyBorder="1"/>
    <xf numFmtId="0" fontId="1" fillId="2" borderId="9" xfId="0" applyFont="1" applyFill="1" applyBorder="1"/>
    <xf numFmtId="49" fontId="1" fillId="2" borderId="13" xfId="0" applyNumberFormat="1" applyFont="1" applyFill="1" applyBorder="1" applyAlignment="1">
      <alignment horizontal="center"/>
    </xf>
    <xf numFmtId="0" fontId="1" fillId="2" borderId="10" xfId="0" applyFont="1" applyFill="1" applyBorder="1"/>
    <xf numFmtId="0" fontId="1" fillId="2" borderId="0" xfId="0" applyFont="1" applyFill="1" applyBorder="1" applyAlignment="1"/>
    <xf numFmtId="0" fontId="4" fillId="2" borderId="15" xfId="0" applyFont="1" applyFill="1" applyBorder="1"/>
    <xf numFmtId="0" fontId="2" fillId="2" borderId="4" xfId="0" applyFont="1" applyFill="1" applyBorder="1" applyAlignment="1">
      <alignment horizontal="center" vertical="center"/>
    </xf>
    <xf numFmtId="0" fontId="4" fillId="2" borderId="7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19" xfId="0" applyFont="1" applyFill="1" applyBorder="1"/>
    <xf numFmtId="0" fontId="4" fillId="2" borderId="18" xfId="0" applyFont="1" applyFill="1" applyBorder="1"/>
    <xf numFmtId="0" fontId="1" fillId="2" borderId="20" xfId="0" applyFont="1" applyFill="1" applyBorder="1"/>
    <xf numFmtId="0" fontId="1" fillId="2" borderId="22" xfId="0" applyFont="1" applyFill="1" applyBorder="1"/>
    <xf numFmtId="0" fontId="1" fillId="2" borderId="21" xfId="0" applyFont="1" applyFill="1" applyBorder="1"/>
    <xf numFmtId="0" fontId="1" fillId="2" borderId="23" xfId="0" applyFont="1" applyFill="1" applyBorder="1"/>
    <xf numFmtId="0" fontId="1" fillId="2" borderId="0" xfId="0" applyFont="1" applyFill="1" applyAlignment="1">
      <alignment vertical="top"/>
    </xf>
    <xf numFmtId="0" fontId="1" fillId="2" borderId="24" xfId="0" applyFont="1" applyFill="1" applyBorder="1"/>
    <xf numFmtId="0" fontId="1" fillId="2" borderId="26" xfId="0" applyFont="1" applyFill="1" applyBorder="1"/>
    <xf numFmtId="0" fontId="1" fillId="2" borderId="25" xfId="0" applyFont="1" applyFill="1" applyBorder="1"/>
    <xf numFmtId="0" fontId="4" fillId="2" borderId="0" xfId="0" applyFont="1" applyFill="1" applyBorder="1"/>
    <xf numFmtId="0" fontId="4" fillId="2" borderId="27" xfId="0" applyFont="1" applyFill="1" applyBorder="1"/>
    <xf numFmtId="0" fontId="1" fillId="2" borderId="0" xfId="0" applyFont="1" applyFill="1" applyBorder="1" applyAlignment="1">
      <alignment horizontal="center" vertical="center"/>
    </xf>
    <xf numFmtId="0" fontId="1" fillId="2" borderId="28" xfId="0" applyFont="1" applyFill="1" applyBorder="1"/>
    <xf numFmtId="0" fontId="1" fillId="2" borderId="16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4" fillId="2" borderId="16" xfId="0" applyFont="1" applyFill="1" applyBorder="1"/>
    <xf numFmtId="0" fontId="0" fillId="2" borderId="32" xfId="0" applyFill="1" applyBorder="1"/>
    <xf numFmtId="0" fontId="0" fillId="2" borderId="1" xfId="0" applyFont="1" applyFill="1" applyBorder="1"/>
    <xf numFmtId="164" fontId="0" fillId="2" borderId="1" xfId="0" applyNumberFormat="1" applyFont="1" applyFill="1" applyBorder="1"/>
    <xf numFmtId="0" fontId="1" fillId="2" borderId="36" xfId="0" applyFont="1" applyFill="1" applyBorder="1" applyAlignment="1">
      <alignment wrapText="1"/>
    </xf>
    <xf numFmtId="0" fontId="18" fillId="2" borderId="17" xfId="0" applyFont="1" applyFill="1" applyBorder="1" applyAlignment="1">
      <alignment wrapText="1"/>
    </xf>
    <xf numFmtId="0" fontId="1" fillId="2" borderId="39" xfId="0" applyFont="1" applyFill="1" applyBorder="1" applyAlignment="1"/>
    <xf numFmtId="0" fontId="1" fillId="2" borderId="0" xfId="0" applyFont="1" applyFill="1" applyAlignment="1">
      <alignment vertical="center"/>
    </xf>
    <xf numFmtId="0" fontId="1" fillId="2" borderId="39" xfId="0" applyFont="1" applyFill="1" applyBorder="1" applyAlignment="1">
      <alignment vertical="center"/>
    </xf>
    <xf numFmtId="0" fontId="14" fillId="2" borderId="0" xfId="0" applyFont="1" applyFill="1"/>
    <xf numFmtId="0" fontId="16" fillId="2" borderId="1" xfId="0" applyFont="1" applyFill="1" applyBorder="1"/>
    <xf numFmtId="0" fontId="16" fillId="2" borderId="29" xfId="0" applyFont="1" applyFill="1" applyBorder="1"/>
    <xf numFmtId="0" fontId="0" fillId="0" borderId="29" xfId="0" applyBorder="1"/>
    <xf numFmtId="164" fontId="10" fillId="2" borderId="30" xfId="0" applyNumberFormat="1" applyFont="1" applyFill="1" applyBorder="1"/>
    <xf numFmtId="2" fontId="14" fillId="2" borderId="29" xfId="0" applyNumberFormat="1" applyFont="1" applyFill="1" applyBorder="1"/>
    <xf numFmtId="2" fontId="14" fillId="2" borderId="23" xfId="0" applyNumberFormat="1" applyFont="1" applyFill="1" applyBorder="1"/>
    <xf numFmtId="0" fontId="19" fillId="2" borderId="1" xfId="0" applyFont="1" applyFill="1" applyBorder="1"/>
    <xf numFmtId="0" fontId="16" fillId="0" borderId="1" xfId="0" applyFont="1" applyBorder="1"/>
    <xf numFmtId="0" fontId="17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vertical="center" wrapText="1"/>
    </xf>
    <xf numFmtId="0" fontId="20" fillId="0" borderId="0" xfId="0" applyFont="1"/>
    <xf numFmtId="2" fontId="20" fillId="0" borderId="31" xfId="0" applyNumberFormat="1" applyFont="1" applyBorder="1"/>
    <xf numFmtId="0" fontId="8" fillId="0" borderId="10" xfId="0" applyFont="1" applyBorder="1" applyAlignment="1">
      <alignment horizontal="left"/>
    </xf>
    <xf numFmtId="0" fontId="0" fillId="0" borderId="0" xfId="0" applyBorder="1"/>
    <xf numFmtId="0" fontId="22" fillId="0" borderId="0" xfId="0" applyFont="1"/>
    <xf numFmtId="0" fontId="21" fillId="0" borderId="0" xfId="0" applyFont="1" applyBorder="1" applyAlignment="1">
      <alignment horizontal="left"/>
    </xf>
    <xf numFmtId="0" fontId="22" fillId="0" borderId="3" xfId="0" applyFont="1" applyBorder="1"/>
    <xf numFmtId="0" fontId="22" fillId="0" borderId="2" xfId="0" applyFont="1" applyBorder="1"/>
    <xf numFmtId="0" fontId="22" fillId="0" borderId="0" xfId="0" applyFont="1" applyBorder="1"/>
    <xf numFmtId="0" fontId="0" fillId="0" borderId="10" xfId="0" applyBorder="1"/>
    <xf numFmtId="0" fontId="1" fillId="2" borderId="23" xfId="0" applyFont="1" applyFill="1" applyBorder="1" applyAlignment="1"/>
    <xf numFmtId="0" fontId="0" fillId="2" borderId="22" xfId="0" applyFill="1" applyBorder="1" applyAlignment="1"/>
    <xf numFmtId="0" fontId="0" fillId="2" borderId="21" xfId="0" applyFill="1" applyBorder="1" applyAlignment="1"/>
    <xf numFmtId="0" fontId="15" fillId="2" borderId="38" xfId="0" applyFont="1" applyFill="1" applyBorder="1" applyAlignment="1">
      <alignment vertical="center" wrapText="1"/>
    </xf>
    <xf numFmtId="0" fontId="0" fillId="0" borderId="22" xfId="0" applyBorder="1"/>
    <xf numFmtId="0" fontId="0" fillId="2" borderId="29" xfId="0" applyFill="1" applyBorder="1"/>
    <xf numFmtId="0" fontId="26" fillId="2" borderId="1" xfId="0" applyFont="1" applyFill="1" applyBorder="1"/>
    <xf numFmtId="0" fontId="27" fillId="2" borderId="31" xfId="0" applyFont="1" applyFill="1" applyBorder="1"/>
    <xf numFmtId="0" fontId="28" fillId="2" borderId="1" xfId="0" applyFont="1" applyFill="1" applyBorder="1"/>
    <xf numFmtId="0" fontId="7" fillId="0" borderId="31" xfId="0" applyFont="1" applyBorder="1"/>
    <xf numFmtId="164" fontId="29" fillId="2" borderId="31" xfId="0" applyNumberFormat="1" applyFont="1" applyFill="1" applyBorder="1"/>
    <xf numFmtId="0" fontId="29" fillId="2" borderId="1" xfId="0" applyFont="1" applyFill="1" applyBorder="1"/>
    <xf numFmtId="2" fontId="7" fillId="2" borderId="1" xfId="0" applyNumberFormat="1" applyFont="1" applyFill="1" applyBorder="1"/>
    <xf numFmtId="0" fontId="7" fillId="2" borderId="1" xfId="0" applyFont="1" applyFill="1" applyBorder="1"/>
    <xf numFmtId="164" fontId="29" fillId="2" borderId="1" xfId="0" applyNumberFormat="1" applyFont="1" applyFill="1" applyBorder="1"/>
    <xf numFmtId="164" fontId="7" fillId="2" borderId="1" xfId="0" applyNumberFormat="1" applyFont="1" applyFill="1" applyBorder="1"/>
    <xf numFmtId="0" fontId="30" fillId="2" borderId="0" xfId="0" applyFont="1" applyFill="1"/>
    <xf numFmtId="0" fontId="15" fillId="2" borderId="38" xfId="0" applyFont="1" applyFill="1" applyBorder="1"/>
    <xf numFmtId="0" fontId="15" fillId="2" borderId="40" xfId="0" applyFont="1" applyFill="1" applyBorder="1" applyAlignment="1">
      <alignment vertical="center" wrapText="1"/>
    </xf>
    <xf numFmtId="0" fontId="26" fillId="2" borderId="31" xfId="0" applyFont="1" applyFill="1" applyBorder="1"/>
    <xf numFmtId="0" fontId="31" fillId="2" borderId="1" xfId="0" applyFont="1" applyFill="1" applyBorder="1" applyAlignment="1">
      <alignment vertical="center" wrapText="1"/>
    </xf>
    <xf numFmtId="0" fontId="24" fillId="2" borderId="1" xfId="0" applyFont="1" applyFill="1" applyBorder="1"/>
    <xf numFmtId="0" fontId="25" fillId="2" borderId="1" xfId="0" applyFont="1" applyFill="1" applyBorder="1"/>
    <xf numFmtId="164" fontId="25" fillId="2" borderId="1" xfId="0" applyNumberFormat="1" applyFont="1" applyFill="1" applyBorder="1"/>
    <xf numFmtId="164" fontId="24" fillId="2" borderId="1" xfId="0" applyNumberFormat="1" applyFont="1" applyFill="1" applyBorder="1"/>
    <xf numFmtId="0" fontId="24" fillId="0" borderId="1" xfId="0" applyFont="1" applyBorder="1"/>
    <xf numFmtId="0" fontId="23" fillId="2" borderId="1" xfId="0" applyFont="1" applyFill="1" applyBorder="1"/>
    <xf numFmtId="164" fontId="23" fillId="2" borderId="1" xfId="0" applyNumberFormat="1" applyFont="1" applyFill="1" applyBorder="1"/>
    <xf numFmtId="0" fontId="23" fillId="0" borderId="1" xfId="0" applyFont="1" applyBorder="1"/>
    <xf numFmtId="0" fontId="17" fillId="2" borderId="38" xfId="0" applyFont="1" applyFill="1" applyBorder="1" applyAlignment="1">
      <alignment vertical="center" wrapText="1"/>
    </xf>
    <xf numFmtId="0" fontId="24" fillId="2" borderId="31" xfId="0" applyFont="1" applyFill="1" applyBorder="1"/>
    <xf numFmtId="0" fontId="25" fillId="2" borderId="31" xfId="0" applyFont="1" applyFill="1" applyBorder="1"/>
    <xf numFmtId="164" fontId="24" fillId="2" borderId="31" xfId="0" applyNumberFormat="1" applyFont="1" applyFill="1" applyBorder="1"/>
    <xf numFmtId="0" fontId="17" fillId="2" borderId="38" xfId="0" applyFont="1" applyFill="1" applyBorder="1"/>
    <xf numFmtId="0" fontId="17" fillId="2" borderId="40" xfId="0" applyFont="1" applyFill="1" applyBorder="1" applyAlignment="1">
      <alignment vertical="center" wrapText="1"/>
    </xf>
    <xf numFmtId="0" fontId="32" fillId="2" borderId="1" xfId="0" applyFont="1" applyFill="1" applyBorder="1" applyAlignment="1">
      <alignment vertical="center" wrapText="1"/>
    </xf>
    <xf numFmtId="2" fontId="17" fillId="2" borderId="29" xfId="0" applyNumberFormat="1" applyFont="1" applyFill="1" applyBorder="1"/>
    <xf numFmtId="2" fontId="17" fillId="2" borderId="1" xfId="0" applyNumberFormat="1" applyFont="1" applyFill="1" applyBorder="1"/>
    <xf numFmtId="0" fontId="23" fillId="2" borderId="31" xfId="0" applyFont="1" applyFill="1" applyBorder="1"/>
    <xf numFmtId="164" fontId="23" fillId="2" borderId="31" xfId="0" applyNumberFormat="1" applyFont="1" applyFill="1" applyBorder="1"/>
    <xf numFmtId="2" fontId="23" fillId="2" borderId="1" xfId="0" applyNumberFormat="1" applyFont="1" applyFill="1" applyBorder="1"/>
    <xf numFmtId="2" fontId="23" fillId="2" borderId="31" xfId="0" applyNumberFormat="1" applyFont="1" applyFill="1" applyBorder="1"/>
    <xf numFmtId="164" fontId="23" fillId="0" borderId="1" xfId="0" applyNumberFormat="1" applyFont="1" applyBorder="1"/>
    <xf numFmtId="0" fontId="28" fillId="2" borderId="29" xfId="0" applyFont="1" applyFill="1" applyBorder="1"/>
    <xf numFmtId="0" fontId="23" fillId="0" borderId="29" xfId="0" applyFont="1" applyBorder="1"/>
    <xf numFmtId="164" fontId="23" fillId="2" borderId="30" xfId="0" applyNumberFormat="1" applyFont="1" applyFill="1" applyBorder="1"/>
    <xf numFmtId="0" fontId="4" fillId="0" borderId="0" xfId="0" applyFont="1"/>
    <xf numFmtId="0" fontId="4" fillId="0" borderId="3" xfId="0" applyFont="1" applyBorder="1"/>
    <xf numFmtId="0" fontId="4" fillId="2" borderId="10" xfId="0" applyFont="1" applyFill="1" applyBorder="1"/>
    <xf numFmtId="0" fontId="10" fillId="2" borderId="5" xfId="0" applyFont="1" applyFill="1" applyBorder="1" applyAlignment="1">
      <alignment horizontal="center"/>
    </xf>
    <xf numFmtId="0" fontId="0" fillId="2" borderId="31" xfId="0" applyFill="1" applyBorder="1"/>
    <xf numFmtId="0" fontId="1" fillId="0" borderId="0" xfId="0" applyFont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0" fillId="2" borderId="5" xfId="0" applyFont="1" applyFill="1" applyBorder="1" applyAlignment="1"/>
    <xf numFmtId="0" fontId="1" fillId="2" borderId="0" xfId="0" applyFont="1" applyFill="1" applyAlignment="1">
      <alignment horizontal="center" vertical="center"/>
    </xf>
    <xf numFmtId="0" fontId="4" fillId="0" borderId="0" xfId="0" applyFont="1"/>
    <xf numFmtId="0" fontId="1" fillId="0" borderId="0" xfId="0" applyFont="1" applyBorder="1" applyAlignment="1">
      <alignment horizontal="center"/>
    </xf>
    <xf numFmtId="0" fontId="14" fillId="2" borderId="0" xfId="0" applyFont="1" applyFill="1" applyAlignment="1">
      <alignment horizontal="center" vertical="center"/>
    </xf>
    <xf numFmtId="2" fontId="0" fillId="2" borderId="29" xfId="0" applyNumberFormat="1" applyFill="1" applyBorder="1"/>
    <xf numFmtId="164" fontId="0" fillId="2" borderId="30" xfId="0" applyNumberFormat="1" applyFill="1" applyBorder="1"/>
    <xf numFmtId="164" fontId="0" fillId="2" borderId="29" xfId="0" applyNumberFormat="1" applyFill="1" applyBorder="1"/>
    <xf numFmtId="164" fontId="0" fillId="2" borderId="29" xfId="0" applyNumberFormat="1" applyFont="1" applyFill="1" applyBorder="1"/>
    <xf numFmtId="1" fontId="0" fillId="2" borderId="1" xfId="0" applyNumberFormat="1" applyFont="1" applyFill="1" applyBorder="1"/>
    <xf numFmtId="164" fontId="26" fillId="2" borderId="1" xfId="0" applyNumberFormat="1" applyFont="1" applyFill="1" applyBorder="1"/>
    <xf numFmtId="0" fontId="33" fillId="2" borderId="1" xfId="0" applyFont="1" applyFill="1" applyBorder="1"/>
    <xf numFmtId="0" fontId="0" fillId="2" borderId="31" xfId="0" applyFont="1" applyFill="1" applyBorder="1"/>
    <xf numFmtId="1" fontId="0" fillId="2" borderId="1" xfId="0" applyNumberFormat="1" applyFill="1" applyBorder="1"/>
    <xf numFmtId="164" fontId="23" fillId="2" borderId="29" xfId="0" applyNumberFormat="1" applyFont="1" applyFill="1" applyBorder="1"/>
    <xf numFmtId="2" fontId="23" fillId="2" borderId="29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0" fillId="2" borderId="5" xfId="0" applyFont="1" applyFill="1" applyBorder="1" applyAlignment="1"/>
    <xf numFmtId="0" fontId="1" fillId="2" borderId="0" xfId="0" applyFont="1" applyFill="1" applyAlignment="1">
      <alignment horizontal="center" vertical="center"/>
    </xf>
    <xf numFmtId="2" fontId="6" fillId="2" borderId="29" xfId="0" applyNumberFormat="1" applyFont="1" applyFill="1" applyBorder="1"/>
    <xf numFmtId="2" fontId="14" fillId="2" borderId="45" xfId="0" applyNumberFormat="1" applyFont="1" applyFill="1" applyBorder="1"/>
    <xf numFmtId="2" fontId="14" fillId="2" borderId="40" xfId="0" applyNumberFormat="1" applyFont="1" applyFill="1" applyBorder="1"/>
    <xf numFmtId="2" fontId="14" fillId="2" borderId="46" xfId="0" applyNumberFormat="1" applyFont="1" applyFill="1" applyBorder="1"/>
    <xf numFmtId="2" fontId="14" fillId="2" borderId="47" xfId="0" applyNumberFormat="1" applyFont="1" applyFill="1" applyBorder="1"/>
    <xf numFmtId="164" fontId="29" fillId="2" borderId="14" xfId="0" applyNumberFormat="1" applyFont="1" applyFill="1" applyBorder="1"/>
    <xf numFmtId="0" fontId="0" fillId="0" borderId="23" xfId="0" applyBorder="1"/>
    <xf numFmtId="2" fontId="7" fillId="2" borderId="41" xfId="0" applyNumberFormat="1" applyFont="1" applyFill="1" applyBorder="1"/>
    <xf numFmtId="0" fontId="17" fillId="2" borderId="20" xfId="0" applyFont="1" applyFill="1" applyBorder="1" applyAlignment="1">
      <alignment vertical="center"/>
    </xf>
    <xf numFmtId="0" fontId="0" fillId="0" borderId="42" xfId="0" applyBorder="1"/>
    <xf numFmtId="0" fontId="15" fillId="2" borderId="28" xfId="0" applyFont="1" applyFill="1" applyBorder="1" applyAlignment="1">
      <alignment vertical="center" wrapText="1"/>
    </xf>
    <xf numFmtId="0" fontId="26" fillId="2" borderId="30" xfId="0" applyFont="1" applyFill="1" applyBorder="1"/>
    <xf numFmtId="0" fontId="34" fillId="2" borderId="44" xfId="0" applyFont="1" applyFill="1" applyBorder="1"/>
    <xf numFmtId="0" fontId="10" fillId="2" borderId="43" xfId="0" applyFont="1" applyFill="1" applyBorder="1"/>
    <xf numFmtId="2" fontId="6" fillId="2" borderId="43" xfId="0" applyNumberFormat="1" applyFont="1" applyFill="1" applyBorder="1"/>
    <xf numFmtId="0" fontId="34" fillId="2" borderId="53" xfId="0" applyFont="1" applyFill="1" applyBorder="1"/>
    <xf numFmtId="0" fontId="23" fillId="0" borderId="31" xfId="0" applyFont="1" applyBorder="1"/>
    <xf numFmtId="164" fontId="23" fillId="2" borderId="14" xfId="0" applyNumberFormat="1" applyFont="1" applyFill="1" applyBorder="1"/>
    <xf numFmtId="2" fontId="23" fillId="2" borderId="41" xfId="0" applyNumberFormat="1" applyFont="1" applyFill="1" applyBorder="1"/>
    <xf numFmtId="2" fontId="23" fillId="2" borderId="52" xfId="0" applyNumberFormat="1" applyFont="1" applyFill="1" applyBorder="1"/>
    <xf numFmtId="0" fontId="24" fillId="0" borderId="44" xfId="0" applyFont="1" applyBorder="1"/>
    <xf numFmtId="0" fontId="24" fillId="0" borderId="54" xfId="0" applyFont="1" applyBorder="1"/>
    <xf numFmtId="0" fontId="24" fillId="0" borderId="23" xfId="0" applyFont="1" applyBorder="1"/>
    <xf numFmtId="0" fontId="23" fillId="2" borderId="29" xfId="0" applyFont="1" applyFill="1" applyBorder="1"/>
    <xf numFmtId="2" fontId="23" fillId="2" borderId="55" xfId="0" applyNumberFormat="1" applyFont="1" applyFill="1" applyBorder="1"/>
    <xf numFmtId="2" fontId="35" fillId="2" borderId="63" xfId="0" applyNumberFormat="1" applyFont="1" applyFill="1" applyBorder="1"/>
    <xf numFmtId="2" fontId="35" fillId="2" borderId="20" xfId="0" applyNumberFormat="1" applyFont="1" applyFill="1" applyBorder="1"/>
    <xf numFmtId="2" fontId="35" fillId="2" borderId="57" xfId="0" applyNumberFormat="1" applyFont="1" applyFill="1" applyBorder="1"/>
    <xf numFmtId="2" fontId="23" fillId="2" borderId="64" xfId="0" applyNumberFormat="1" applyFont="1" applyFill="1" applyBorder="1"/>
    <xf numFmtId="0" fontId="23" fillId="2" borderId="37" xfId="0" applyFont="1" applyFill="1" applyBorder="1"/>
    <xf numFmtId="0" fontId="35" fillId="2" borderId="57" xfId="0" applyFont="1" applyFill="1" applyBorder="1" applyAlignment="1">
      <alignment vertical="center"/>
    </xf>
    <xf numFmtId="2" fontId="35" fillId="2" borderId="36" xfId="0" applyNumberFormat="1" applyFont="1" applyFill="1" applyBorder="1"/>
    <xf numFmtId="0" fontId="23" fillId="0" borderId="23" xfId="0" applyFont="1" applyBorder="1"/>
    <xf numFmtId="0" fontId="23" fillId="0" borderId="44" xfId="0" applyFont="1" applyBorder="1"/>
    <xf numFmtId="164" fontId="23" fillId="2" borderId="23" xfId="0" applyNumberFormat="1" applyFont="1" applyFill="1" applyBorder="1"/>
    <xf numFmtId="2" fontId="0" fillId="2" borderId="29" xfId="0" applyNumberFormat="1" applyFont="1" applyFill="1" applyBorder="1"/>
    <xf numFmtId="0" fontId="0" fillId="2" borderId="43" xfId="0" applyFill="1" applyBorder="1"/>
    <xf numFmtId="164" fontId="10" fillId="2" borderId="6" xfId="0" applyNumberFormat="1" applyFont="1" applyFill="1" applyBorder="1"/>
    <xf numFmtId="0" fontId="10" fillId="2" borderId="44" xfId="0" applyFont="1" applyFill="1" applyBorder="1"/>
    <xf numFmtId="0" fontId="0" fillId="2" borderId="62" xfId="0" applyFill="1" applyBorder="1"/>
    <xf numFmtId="2" fontId="6" fillId="2" borderId="55" xfId="0" applyNumberFormat="1" applyFont="1" applyFill="1" applyBorder="1"/>
    <xf numFmtId="0" fontId="10" fillId="2" borderId="5" xfId="0" applyFont="1" applyFill="1" applyBorder="1" applyAlignment="1">
      <alignment horizontal="center"/>
    </xf>
    <xf numFmtId="0" fontId="0" fillId="2" borderId="31" xfId="0" applyFill="1" applyBorder="1"/>
    <xf numFmtId="0" fontId="1" fillId="2" borderId="0" xfId="0" applyFont="1" applyFill="1" applyBorder="1" applyAlignment="1">
      <alignment horizontal="center"/>
    </xf>
    <xf numFmtId="0" fontId="4" fillId="2" borderId="0" xfId="0" applyFont="1" applyFill="1"/>
    <xf numFmtId="0" fontId="0" fillId="2" borderId="0" xfId="0" applyFill="1" applyBorder="1"/>
    <xf numFmtId="164" fontId="0" fillId="2" borderId="0" xfId="0" applyNumberFormat="1" applyFill="1" applyBorder="1"/>
    <xf numFmtId="164" fontId="23" fillId="0" borderId="29" xfId="0" applyNumberFormat="1" applyFont="1" applyBorder="1"/>
    <xf numFmtId="0" fontId="10" fillId="2" borderId="50" xfId="0" applyFont="1" applyFill="1" applyBorder="1" applyAlignment="1">
      <alignment wrapText="1"/>
    </xf>
    <xf numFmtId="0" fontId="10" fillId="2" borderId="49" xfId="0" applyFont="1" applyFill="1" applyBorder="1" applyAlignment="1"/>
    <xf numFmtId="164" fontId="0" fillId="2" borderId="32" xfId="0" applyNumberFormat="1" applyFill="1" applyBorder="1"/>
    <xf numFmtId="0" fontId="0" fillId="2" borderId="0" xfId="0" applyFill="1"/>
    <xf numFmtId="0" fontId="0" fillId="2" borderId="37" xfId="0" applyFill="1" applyBorder="1"/>
    <xf numFmtId="1" fontId="23" fillId="0" borderId="1" xfId="0" applyNumberFormat="1" applyFont="1" applyBorder="1"/>
    <xf numFmtId="0" fontId="24" fillId="0" borderId="55" xfId="0" applyFont="1" applyBorder="1"/>
    <xf numFmtId="164" fontId="26" fillId="2" borderId="31" xfId="0" applyNumberFormat="1" applyFont="1" applyFill="1" applyBorder="1"/>
    <xf numFmtId="164" fontId="0" fillId="0" borderId="0" xfId="0" applyNumberFormat="1"/>
    <xf numFmtId="0" fontId="0" fillId="2" borderId="31" xfId="0" applyFill="1" applyBorder="1"/>
    <xf numFmtId="0" fontId="23" fillId="2" borderId="54" xfId="0" applyFont="1" applyFill="1" applyBorder="1"/>
    <xf numFmtId="0" fontId="24" fillId="2" borderId="54" xfId="0" applyFont="1" applyFill="1" applyBorder="1"/>
    <xf numFmtId="0" fontId="18" fillId="2" borderId="31" xfId="0" applyFont="1" applyFill="1" applyBorder="1" applyAlignment="1">
      <alignment wrapText="1"/>
    </xf>
    <xf numFmtId="0" fontId="2" fillId="2" borderId="7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6" fillId="2" borderId="11" xfId="0" applyFont="1" applyFill="1" applyBorder="1" applyAlignment="1">
      <alignment vertical="center" wrapText="1"/>
    </xf>
    <xf numFmtId="0" fontId="37" fillId="0" borderId="31" xfId="0" applyFont="1" applyBorder="1"/>
    <xf numFmtId="164" fontId="37" fillId="2" borderId="14" xfId="0" applyNumberFormat="1" applyFont="1" applyFill="1" applyBorder="1"/>
    <xf numFmtId="2" fontId="36" fillId="2" borderId="58" xfId="0" applyNumberFormat="1" applyFont="1" applyFill="1" applyBorder="1"/>
    <xf numFmtId="0" fontId="37" fillId="2" borderId="37" xfId="0" applyFont="1" applyFill="1" applyBorder="1"/>
    <xf numFmtId="2" fontId="37" fillId="2" borderId="52" xfId="0" applyNumberFormat="1" applyFont="1" applyFill="1" applyBorder="1"/>
    <xf numFmtId="0" fontId="36" fillId="2" borderId="38" xfId="0" applyFont="1" applyFill="1" applyBorder="1" applyAlignment="1">
      <alignment vertical="center" wrapText="1"/>
    </xf>
    <xf numFmtId="0" fontId="37" fillId="0" borderId="1" xfId="0" applyFont="1" applyBorder="1"/>
    <xf numFmtId="2" fontId="36" fillId="2" borderId="40" xfId="0" applyNumberFormat="1" applyFont="1" applyFill="1" applyBorder="1"/>
    <xf numFmtId="164" fontId="37" fillId="2" borderId="31" xfId="0" applyNumberFormat="1" applyFont="1" applyFill="1" applyBorder="1"/>
    <xf numFmtId="164" fontId="37" fillId="2" borderId="1" xfId="0" applyNumberFormat="1" applyFont="1" applyFill="1" applyBorder="1"/>
    <xf numFmtId="164" fontId="37" fillId="0" borderId="1" xfId="0" applyNumberFormat="1" applyFont="1" applyBorder="1"/>
    <xf numFmtId="0" fontId="37" fillId="2" borderId="31" xfId="0" applyFont="1" applyFill="1" applyBorder="1"/>
    <xf numFmtId="0" fontId="37" fillId="2" borderId="1" xfId="0" applyFont="1" applyFill="1" applyBorder="1"/>
    <xf numFmtId="0" fontId="36" fillId="2" borderId="38" xfId="0" applyFont="1" applyFill="1" applyBorder="1"/>
    <xf numFmtId="2" fontId="36" fillId="2" borderId="46" xfId="0" applyNumberFormat="1" applyFont="1" applyFill="1" applyBorder="1"/>
    <xf numFmtId="0" fontId="36" fillId="2" borderId="28" xfId="0" applyFont="1" applyFill="1" applyBorder="1" applyAlignment="1">
      <alignment vertical="center" wrapText="1"/>
    </xf>
    <xf numFmtId="0" fontId="37" fillId="0" borderId="29" xfId="0" applyFont="1" applyBorder="1"/>
    <xf numFmtId="164" fontId="37" fillId="0" borderId="29" xfId="0" applyNumberFormat="1" applyFont="1" applyBorder="1"/>
    <xf numFmtId="2" fontId="36" fillId="2" borderId="47" xfId="0" applyNumberFormat="1" applyFont="1" applyFill="1" applyBorder="1"/>
    <xf numFmtId="164" fontId="37" fillId="2" borderId="43" xfId="0" applyNumberFormat="1" applyFont="1" applyFill="1" applyBorder="1"/>
    <xf numFmtId="2" fontId="37" fillId="2" borderId="61" xfId="0" applyNumberFormat="1" applyFont="1" applyFill="1" applyBorder="1"/>
    <xf numFmtId="0" fontId="38" fillId="2" borderId="53" xfId="0" applyFont="1" applyFill="1" applyBorder="1"/>
    <xf numFmtId="0" fontId="37" fillId="0" borderId="44" xfId="0" applyFont="1" applyBorder="1"/>
    <xf numFmtId="0" fontId="37" fillId="0" borderId="54" xfId="0" applyFont="1" applyBorder="1"/>
    <xf numFmtId="0" fontId="37" fillId="0" borderId="60" xfId="0" applyFont="1" applyBorder="1"/>
    <xf numFmtId="0" fontId="37" fillId="2" borderId="54" xfId="0" applyFont="1" applyFill="1" applyBorder="1"/>
    <xf numFmtId="2" fontId="37" fillId="2" borderId="55" xfId="0" applyNumberFormat="1" applyFont="1" applyFill="1" applyBorder="1"/>
    <xf numFmtId="2" fontId="37" fillId="2" borderId="41" xfId="0" applyNumberFormat="1" applyFont="1" applyFill="1" applyBorder="1"/>
    <xf numFmtId="0" fontId="38" fillId="2" borderId="31" xfId="0" applyFont="1" applyFill="1" applyBorder="1"/>
    <xf numFmtId="0" fontId="38" fillId="2" borderId="44" xfId="0" applyFont="1" applyFill="1" applyBorder="1"/>
    <xf numFmtId="0" fontId="37" fillId="0" borderId="23" xfId="0" applyFont="1" applyBorder="1"/>
    <xf numFmtId="164" fontId="37" fillId="2" borderId="29" xfId="0" applyNumberFormat="1" applyFont="1" applyFill="1" applyBorder="1"/>
    <xf numFmtId="0" fontId="37" fillId="0" borderId="8" xfId="0" applyFont="1" applyBorder="1"/>
    <xf numFmtId="0" fontId="37" fillId="0" borderId="22" xfId="0" applyFont="1" applyBorder="1"/>
    <xf numFmtId="164" fontId="37" fillId="0" borderId="22" xfId="0" applyNumberFormat="1" applyFont="1" applyBorder="1"/>
    <xf numFmtId="164" fontId="37" fillId="2" borderId="22" xfId="0" applyNumberFormat="1" applyFont="1" applyFill="1" applyBorder="1"/>
    <xf numFmtId="0" fontId="10" fillId="2" borderId="29" xfId="0" applyFont="1" applyFill="1" applyBorder="1" applyAlignment="1">
      <alignment horizontal="left" wrapText="1"/>
    </xf>
    <xf numFmtId="0" fontId="36" fillId="2" borderId="58" xfId="0" applyFont="1" applyFill="1" applyBorder="1" applyAlignment="1">
      <alignment vertical="center" wrapText="1"/>
    </xf>
    <xf numFmtId="0" fontId="36" fillId="2" borderId="40" xfId="0" applyFont="1" applyFill="1" applyBorder="1" applyAlignment="1">
      <alignment vertical="center" wrapText="1"/>
    </xf>
    <xf numFmtId="0" fontId="36" fillId="2" borderId="40" xfId="0" applyFont="1" applyFill="1" applyBorder="1"/>
    <xf numFmtId="0" fontId="36" fillId="2" borderId="47" xfId="0" applyFont="1" applyFill="1" applyBorder="1" applyAlignment="1">
      <alignment vertical="center" wrapText="1"/>
    </xf>
    <xf numFmtId="0" fontId="38" fillId="2" borderId="48" xfId="0" applyFont="1" applyFill="1" applyBorder="1"/>
    <xf numFmtId="2" fontId="36" fillId="2" borderId="63" xfId="0" applyNumberFormat="1" applyFont="1" applyFill="1" applyBorder="1"/>
    <xf numFmtId="2" fontId="36" fillId="2" borderId="20" xfId="0" applyNumberFormat="1" applyFont="1" applyFill="1" applyBorder="1"/>
    <xf numFmtId="0" fontId="38" fillId="2" borderId="1" xfId="0" applyFont="1" applyFill="1" applyBorder="1"/>
    <xf numFmtId="2" fontId="36" fillId="2" borderId="57" xfId="0" applyNumberFormat="1" applyFont="1" applyFill="1" applyBorder="1"/>
    <xf numFmtId="2" fontId="37" fillId="2" borderId="64" xfId="0" applyNumberFormat="1" applyFont="1" applyFill="1" applyBorder="1"/>
    <xf numFmtId="164" fontId="38" fillId="2" borderId="1" xfId="0" applyNumberFormat="1" applyFont="1" applyFill="1" applyBorder="1"/>
    <xf numFmtId="0" fontId="36" fillId="2" borderId="1" xfId="0" applyFont="1" applyFill="1" applyBorder="1"/>
    <xf numFmtId="2" fontId="37" fillId="2" borderId="51" xfId="0" applyNumberFormat="1" applyFont="1" applyFill="1" applyBorder="1"/>
    <xf numFmtId="0" fontId="0" fillId="5" borderId="31" xfId="0" applyFill="1" applyBorder="1"/>
    <xf numFmtId="164" fontId="0" fillId="5" borderId="31" xfId="0" applyNumberFormat="1" applyFill="1" applyBorder="1"/>
    <xf numFmtId="0" fontId="0" fillId="5" borderId="1" xfId="0" applyFill="1" applyBorder="1"/>
    <xf numFmtId="165" fontId="0" fillId="5" borderId="1" xfId="1" applyNumberFormat="1" applyFont="1" applyFill="1" applyBorder="1"/>
    <xf numFmtId="165" fontId="0" fillId="2" borderId="1" xfId="1" applyNumberFormat="1" applyFont="1" applyFill="1" applyBorder="1"/>
    <xf numFmtId="165" fontId="0" fillId="2" borderId="29" xfId="1" applyNumberFormat="1" applyFont="1" applyFill="1" applyBorder="1"/>
    <xf numFmtId="164" fontId="0" fillId="0" borderId="0" xfId="0" applyNumberFormat="1" applyBorder="1"/>
    <xf numFmtId="2" fontId="0" fillId="0" borderId="0" xfId="0" applyNumberFormat="1" applyBorder="1"/>
    <xf numFmtId="1" fontId="37" fillId="2" borderId="1" xfId="0" applyNumberFormat="1" applyFont="1" applyFill="1" applyBorder="1"/>
    <xf numFmtId="164" fontId="37" fillId="2" borderId="9" xfId="0" applyNumberFormat="1" applyFont="1" applyFill="1" applyBorder="1"/>
    <xf numFmtId="0" fontId="37" fillId="0" borderId="55" xfId="0" applyFont="1" applyBorder="1"/>
    <xf numFmtId="1" fontId="23" fillId="2" borderId="1" xfId="0" applyNumberFormat="1" applyFont="1" applyFill="1" applyBorder="1"/>
    <xf numFmtId="0" fontId="23" fillId="0" borderId="54" xfId="0" applyFont="1" applyBorder="1"/>
    <xf numFmtId="0" fontId="23" fillId="0" borderId="55" xfId="0" applyFont="1" applyBorder="1"/>
    <xf numFmtId="2" fontId="13" fillId="2" borderId="45" xfId="0" applyNumberFormat="1" applyFont="1" applyFill="1" applyBorder="1"/>
    <xf numFmtId="2" fontId="13" fillId="2" borderId="40" xfId="0" applyNumberFormat="1" applyFont="1" applyFill="1" applyBorder="1"/>
    <xf numFmtId="2" fontId="13" fillId="2" borderId="46" xfId="0" applyNumberFormat="1" applyFont="1" applyFill="1" applyBorder="1"/>
    <xf numFmtId="2" fontId="13" fillId="2" borderId="47" xfId="0" applyNumberFormat="1" applyFont="1" applyFill="1" applyBorder="1"/>
    <xf numFmtId="0" fontId="13" fillId="2" borderId="57" xfId="0" applyFont="1" applyFill="1" applyBorder="1" applyAlignment="1">
      <alignment vertical="center"/>
    </xf>
    <xf numFmtId="0" fontId="37" fillId="2" borderId="29" xfId="0" applyFont="1" applyFill="1" applyBorder="1"/>
    <xf numFmtId="2" fontId="37" fillId="2" borderId="59" xfId="0" applyNumberFormat="1" applyFont="1" applyFill="1" applyBorder="1"/>
    <xf numFmtId="0" fontId="37" fillId="0" borderId="53" xfId="0" applyFont="1" applyBorder="1"/>
    <xf numFmtId="0" fontId="37" fillId="2" borderId="48" xfId="0" applyFont="1" applyFill="1" applyBorder="1"/>
    <xf numFmtId="2" fontId="37" fillId="2" borderId="65" xfId="0" applyNumberFormat="1" applyFont="1" applyFill="1" applyBorder="1"/>
    <xf numFmtId="164" fontId="38" fillId="2" borderId="31" xfId="0" applyNumberFormat="1" applyFont="1" applyFill="1" applyBorder="1"/>
    <xf numFmtId="0" fontId="13" fillId="2" borderId="20" xfId="0" applyFont="1" applyFill="1" applyBorder="1" applyAlignment="1">
      <alignment vertical="center"/>
    </xf>
    <xf numFmtId="0" fontId="37" fillId="0" borderId="42" xfId="0" applyFont="1" applyBorder="1"/>
    <xf numFmtId="0" fontId="37" fillId="2" borderId="43" xfId="0" applyFont="1" applyFill="1" applyBorder="1"/>
    <xf numFmtId="0" fontId="37" fillId="0" borderId="48" xfId="0" applyFont="1" applyBorder="1"/>
    <xf numFmtId="0" fontId="37" fillId="2" borderId="7" xfId="0" applyFont="1" applyFill="1" applyBorder="1"/>
    <xf numFmtId="0" fontId="37" fillId="0" borderId="28" xfId="0" applyFont="1" applyBorder="1"/>
    <xf numFmtId="2" fontId="37" fillId="2" borderId="56" xfId="0" applyNumberFormat="1" applyFont="1" applyFill="1" applyBorder="1"/>
    <xf numFmtId="1" fontId="37" fillId="0" borderId="1" xfId="0" applyNumberFormat="1" applyFont="1" applyBorder="1"/>
    <xf numFmtId="1" fontId="37" fillId="2" borderId="14" xfId="0" applyNumberFormat="1" applyFont="1" applyFill="1" applyBorder="1"/>
    <xf numFmtId="164" fontId="37" fillId="0" borderId="31" xfId="0" applyNumberFormat="1" applyFont="1" applyBorder="1"/>
    <xf numFmtId="0" fontId="4" fillId="2" borderId="10" xfId="0" applyFont="1" applyFill="1" applyBorder="1"/>
    <xf numFmtId="0" fontId="10" fillId="2" borderId="5" xfId="0" applyFont="1" applyFill="1" applyBorder="1" applyAlignment="1">
      <alignment horizontal="center"/>
    </xf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0" fillId="2" borderId="5" xfId="0" applyFont="1" applyFill="1" applyBorder="1" applyAlignment="1"/>
    <xf numFmtId="0" fontId="1" fillId="2" borderId="0" xfId="0" applyFont="1" applyFill="1" applyAlignment="1">
      <alignment horizontal="center" vertical="center"/>
    </xf>
    <xf numFmtId="0" fontId="10" fillId="2" borderId="3" xfId="0" applyFont="1" applyFill="1" applyBorder="1" applyAlignment="1"/>
    <xf numFmtId="0" fontId="4" fillId="0" borderId="0" xfId="0" applyFont="1"/>
    <xf numFmtId="0" fontId="4" fillId="0" borderId="3" xfId="0" applyFont="1" applyBorder="1"/>
    <xf numFmtId="0" fontId="4" fillId="2" borderId="10" xfId="0" applyFont="1" applyFill="1" applyBorder="1"/>
    <xf numFmtId="0" fontId="10" fillId="2" borderId="5" xfId="0" applyFont="1" applyFill="1" applyBorder="1" applyAlignment="1">
      <alignment horizontal="center"/>
    </xf>
    <xf numFmtId="0" fontId="0" fillId="2" borderId="31" xfId="0" applyFill="1" applyBorder="1"/>
    <xf numFmtId="0" fontId="1" fillId="2" borderId="8" xfId="0" applyFont="1" applyFill="1" applyBorder="1" applyAlignment="1">
      <alignment horizontal="center"/>
    </xf>
    <xf numFmtId="0" fontId="10" fillId="2" borderId="5" xfId="0" applyFont="1" applyFill="1" applyBorder="1" applyAlignment="1"/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0" fillId="2" borderId="3" xfId="0" applyFont="1" applyFill="1" applyBorder="1" applyAlignment="1"/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2" borderId="14" xfId="0" applyFont="1" applyFill="1" applyBorder="1" applyAlignment="1"/>
    <xf numFmtId="2" fontId="35" fillId="2" borderId="31" xfId="0" applyNumberFormat="1" applyFont="1" applyFill="1" applyBorder="1"/>
    <xf numFmtId="2" fontId="35" fillId="2" borderId="1" xfId="0" applyNumberFormat="1" applyFont="1" applyFill="1" applyBorder="1"/>
    <xf numFmtId="2" fontId="35" fillId="2" borderId="29" xfId="0" applyNumberFormat="1" applyFont="1" applyFill="1" applyBorder="1"/>
    <xf numFmtId="0" fontId="35" fillId="2" borderId="11" xfId="0" applyFont="1" applyFill="1" applyBorder="1" applyAlignment="1">
      <alignment vertical="center" wrapText="1"/>
    </xf>
    <xf numFmtId="0" fontId="35" fillId="2" borderId="38" xfId="0" applyFont="1" applyFill="1" applyBorder="1" applyAlignment="1">
      <alignment vertical="center" wrapText="1"/>
    </xf>
    <xf numFmtId="0" fontId="35" fillId="2" borderId="38" xfId="0" applyFont="1" applyFill="1" applyBorder="1"/>
    <xf numFmtId="0" fontId="35" fillId="2" borderId="1" xfId="0" applyFont="1" applyFill="1" applyBorder="1" applyAlignment="1">
      <alignment vertical="center" wrapText="1"/>
    </xf>
    <xf numFmtId="0" fontId="35" fillId="2" borderId="29" xfId="0" applyFont="1" applyFill="1" applyBorder="1" applyAlignment="1">
      <alignment vertical="center" wrapText="1"/>
    </xf>
    <xf numFmtId="0" fontId="40" fillId="2" borderId="53" xfId="0" applyFont="1" applyFill="1" applyBorder="1"/>
    <xf numFmtId="164" fontId="37" fillId="0" borderId="44" xfId="0" applyNumberFormat="1" applyFont="1" applyBorder="1"/>
    <xf numFmtId="164" fontId="37" fillId="0" borderId="54" xfId="0" applyNumberFormat="1" applyFont="1" applyBorder="1"/>
    <xf numFmtId="164" fontId="23" fillId="0" borderId="31" xfId="0" applyNumberFormat="1" applyFont="1" applyBorder="1"/>
    <xf numFmtId="164" fontId="40" fillId="2" borderId="1" xfId="0" applyNumberFormat="1" applyFont="1" applyFill="1" applyBorder="1"/>
    <xf numFmtId="0" fontId="13" fillId="2" borderId="0" xfId="0" applyFont="1" applyFill="1"/>
    <xf numFmtId="0" fontId="41" fillId="2" borderId="0" xfId="0" applyFont="1" applyFill="1"/>
    <xf numFmtId="0" fontId="17" fillId="2" borderId="0" xfId="0" applyFont="1" applyFill="1"/>
    <xf numFmtId="0" fontId="21" fillId="0" borderId="0" xfId="0" applyFont="1" applyAlignment="1">
      <alignment horizontal="left"/>
    </xf>
    <xf numFmtId="0" fontId="28" fillId="2" borderId="0" xfId="0" applyFont="1" applyFill="1"/>
    <xf numFmtId="0" fontId="10" fillId="2" borderId="5" xfId="0" applyFont="1" applyFill="1" applyBorder="1"/>
    <xf numFmtId="0" fontId="4" fillId="2" borderId="10" xfId="0" applyFont="1" applyFill="1" applyBorder="1"/>
    <xf numFmtId="0" fontId="10" fillId="2" borderId="5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4" fillId="2" borderId="3" xfId="0" applyFont="1" applyFill="1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42" fillId="2" borderId="0" xfId="0" applyFont="1" applyFill="1"/>
    <xf numFmtId="0" fontId="25" fillId="2" borderId="0" xfId="0" applyFont="1" applyFill="1"/>
    <xf numFmtId="0" fontId="42" fillId="2" borderId="0" xfId="0" applyFont="1" applyFill="1" applyAlignment="1">
      <alignment horizontal="left"/>
    </xf>
    <xf numFmtId="0" fontId="42" fillId="2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2" fontId="42" fillId="0" borderId="0" xfId="0" applyNumberFormat="1" applyFont="1" applyAlignment="1">
      <alignment horizontal="center"/>
    </xf>
    <xf numFmtId="0" fontId="42" fillId="0" borderId="0" xfId="0" applyFont="1"/>
    <xf numFmtId="2" fontId="42" fillId="0" borderId="0" xfId="0" applyNumberFormat="1" applyFont="1"/>
    <xf numFmtId="0" fontId="42" fillId="2" borderId="5" xfId="0" applyFont="1" applyFill="1" applyBorder="1"/>
    <xf numFmtId="0" fontId="42" fillId="2" borderId="3" xfId="0" applyFont="1" applyFill="1" applyBorder="1"/>
    <xf numFmtId="0" fontId="42" fillId="2" borderId="4" xfId="0" applyFont="1" applyFill="1" applyBorder="1"/>
    <xf numFmtId="0" fontId="42" fillId="0" borderId="6" xfId="0" applyFont="1" applyBorder="1" applyAlignment="1">
      <alignment horizontal="center"/>
    </xf>
    <xf numFmtId="2" fontId="25" fillId="0" borderId="0" xfId="0" applyNumberFormat="1" applyFont="1"/>
    <xf numFmtId="0" fontId="42" fillId="2" borderId="9" xfId="0" applyFont="1" applyFill="1" applyBorder="1" applyAlignment="1">
      <alignment horizontal="center"/>
    </xf>
    <xf numFmtId="49" fontId="42" fillId="0" borderId="11" xfId="0" applyNumberFormat="1" applyFont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25" fillId="0" borderId="12" xfId="0" applyFont="1" applyBorder="1"/>
    <xf numFmtId="0" fontId="42" fillId="2" borderId="10" xfId="0" applyFont="1" applyFill="1" applyBorder="1" applyAlignment="1">
      <alignment horizontal="center"/>
    </xf>
    <xf numFmtId="0" fontId="42" fillId="2" borderId="9" xfId="0" applyFont="1" applyFill="1" applyBorder="1"/>
    <xf numFmtId="0" fontId="42" fillId="2" borderId="0" xfId="0" applyFont="1" applyFill="1" applyAlignment="1">
      <alignment horizontal="center" vertical="center"/>
    </xf>
    <xf numFmtId="49" fontId="42" fillId="0" borderId="13" xfId="0" applyNumberFormat="1" applyFont="1" applyBorder="1" applyAlignment="1">
      <alignment horizontal="center"/>
    </xf>
    <xf numFmtId="0" fontId="42" fillId="2" borderId="10" xfId="0" applyFont="1" applyFill="1" applyBorder="1"/>
    <xf numFmtId="0" fontId="42" fillId="2" borderId="8" xfId="0" applyFont="1" applyFill="1" applyBorder="1" applyAlignment="1">
      <alignment horizontal="center"/>
    </xf>
    <xf numFmtId="0" fontId="25" fillId="2" borderId="10" xfId="0" applyFont="1" applyFill="1" applyBorder="1"/>
    <xf numFmtId="0" fontId="25" fillId="0" borderId="15" xfId="0" applyFont="1" applyBorder="1"/>
    <xf numFmtId="0" fontId="42" fillId="2" borderId="4" xfId="0" applyFont="1" applyFill="1" applyBorder="1" applyAlignment="1">
      <alignment horizontal="center" vertical="center"/>
    </xf>
    <xf numFmtId="0" fontId="25" fillId="2" borderId="7" xfId="0" applyFont="1" applyFill="1" applyBorder="1"/>
    <xf numFmtId="0" fontId="42" fillId="2" borderId="3" xfId="0" applyFont="1" applyFill="1" applyBorder="1" applyAlignment="1">
      <alignment horizontal="center" vertical="center"/>
    </xf>
    <xf numFmtId="0" fontId="42" fillId="2" borderId="5" xfId="0" applyFont="1" applyFill="1" applyBorder="1" applyAlignment="1">
      <alignment horizontal="center" vertical="center"/>
    </xf>
    <xf numFmtId="0" fontId="42" fillId="2" borderId="6" xfId="0" applyFont="1" applyFill="1" applyBorder="1" applyAlignment="1">
      <alignment horizontal="center" vertical="center"/>
    </xf>
    <xf numFmtId="0" fontId="13" fillId="2" borderId="48" xfId="0" applyFont="1" applyFill="1" applyBorder="1" applyAlignment="1">
      <alignment wrapText="1"/>
    </xf>
    <xf numFmtId="0" fontId="42" fillId="2" borderId="19" xfId="0" applyFont="1" applyFill="1" applyBorder="1"/>
    <xf numFmtId="0" fontId="25" fillId="2" borderId="18" xfId="0" applyFont="1" applyFill="1" applyBorder="1"/>
    <xf numFmtId="0" fontId="42" fillId="2" borderId="36" xfId="0" applyFont="1" applyFill="1" applyBorder="1" applyAlignment="1">
      <alignment wrapText="1"/>
    </xf>
    <xf numFmtId="0" fontId="42" fillId="2" borderId="22" xfId="0" applyFont="1" applyFill="1" applyBorder="1"/>
    <xf numFmtId="0" fontId="42" fillId="2" borderId="21" xfId="0" applyFont="1" applyFill="1" applyBorder="1"/>
    <xf numFmtId="0" fontId="42" fillId="2" borderId="23" xfId="0" applyFont="1" applyFill="1" applyBorder="1"/>
    <xf numFmtId="0" fontId="25" fillId="2" borderId="21" xfId="0" applyFont="1" applyFill="1" applyBorder="1"/>
    <xf numFmtId="0" fontId="42" fillId="2" borderId="0" xfId="0" applyFont="1" applyFill="1" applyAlignment="1">
      <alignment vertical="top"/>
    </xf>
    <xf numFmtId="0" fontId="42" fillId="2" borderId="20" xfId="0" applyFont="1" applyFill="1" applyBorder="1"/>
    <xf numFmtId="0" fontId="25" fillId="2" borderId="22" xfId="0" applyFont="1" applyFill="1" applyBorder="1"/>
    <xf numFmtId="0" fontId="42" fillId="2" borderId="24" xfId="0" applyFont="1" applyFill="1" applyBorder="1"/>
    <xf numFmtId="0" fontId="42" fillId="2" borderId="26" xfId="0" applyFont="1" applyFill="1" applyBorder="1"/>
    <xf numFmtId="0" fontId="42" fillId="2" borderId="25" xfId="0" applyFont="1" applyFill="1" applyBorder="1"/>
    <xf numFmtId="0" fontId="25" fillId="0" borderId="27" xfId="0" applyFont="1" applyBorder="1"/>
    <xf numFmtId="0" fontId="42" fillId="2" borderId="28" xfId="0" applyFont="1" applyFill="1" applyBorder="1"/>
    <xf numFmtId="0" fontId="42" fillId="2" borderId="16" xfId="0" applyFont="1" applyFill="1" applyBorder="1"/>
    <xf numFmtId="0" fontId="42" fillId="2" borderId="6" xfId="0" applyFont="1" applyFill="1" applyBorder="1"/>
    <xf numFmtId="0" fontId="42" fillId="2" borderId="7" xfId="0" applyFont="1" applyFill="1" applyBorder="1"/>
    <xf numFmtId="0" fontId="25" fillId="2" borderId="16" xfId="0" applyFont="1" applyFill="1" applyBorder="1"/>
    <xf numFmtId="0" fontId="25" fillId="0" borderId="0" xfId="0" applyFont="1"/>
    <xf numFmtId="0" fontId="25" fillId="2" borderId="21" xfId="0" applyFont="1" applyFill="1" applyBorder="1" applyAlignment="1">
      <alignment horizontal="left"/>
    </xf>
    <xf numFmtId="0" fontId="25" fillId="2" borderId="23" xfId="0" applyFont="1" applyFill="1" applyBorder="1"/>
    <xf numFmtId="0" fontId="25" fillId="2" borderId="5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5" xfId="0" applyFont="1" applyFill="1" applyBorder="1"/>
    <xf numFmtId="0" fontId="25" fillId="2" borderId="3" xfId="0" applyFont="1" applyFill="1" applyBorder="1"/>
    <xf numFmtId="0" fontId="25" fillId="2" borderId="4" xfId="0" applyFont="1" applyFill="1" applyBorder="1"/>
    <xf numFmtId="0" fontId="25" fillId="2" borderId="14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14" xfId="0" applyFont="1" applyFill="1" applyBorder="1"/>
    <xf numFmtId="0" fontId="25" fillId="2" borderId="2" xfId="0" applyFont="1" applyFill="1" applyBorder="1"/>
    <xf numFmtId="0" fontId="25" fillId="2" borderId="8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2" borderId="29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22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2" fontId="25" fillId="2" borderId="1" xfId="0" applyNumberFormat="1" applyFont="1" applyFill="1" applyBorder="1"/>
    <xf numFmtId="0" fontId="25" fillId="2" borderId="4" xfId="0" applyFont="1" applyFill="1" applyBorder="1" applyAlignment="1">
      <alignment horizontal="left" wrapText="1"/>
    </xf>
    <xf numFmtId="164" fontId="25" fillId="2" borderId="10" xfId="0" applyNumberFormat="1" applyFont="1" applyFill="1" applyBorder="1"/>
    <xf numFmtId="0" fontId="25" fillId="2" borderId="29" xfId="0" applyFont="1" applyFill="1" applyBorder="1"/>
    <xf numFmtId="0" fontId="25" fillId="2" borderId="32" xfId="0" applyFont="1" applyFill="1" applyBorder="1" applyAlignment="1">
      <alignment horizontal="left" wrapText="1"/>
    </xf>
    <xf numFmtId="164" fontId="25" fillId="2" borderId="32" xfId="0" applyNumberFormat="1" applyFont="1" applyFill="1" applyBorder="1"/>
    <xf numFmtId="0" fontId="25" fillId="2" borderId="32" xfId="0" applyFont="1" applyFill="1" applyBorder="1"/>
    <xf numFmtId="1" fontId="37" fillId="0" borderId="29" xfId="0" applyNumberFormat="1" applyFont="1" applyBorder="1"/>
    <xf numFmtId="1" fontId="37" fillId="2" borderId="9" xfId="0" applyNumberFormat="1" applyFont="1" applyFill="1" applyBorder="1"/>
    <xf numFmtId="1" fontId="37" fillId="2" borderId="60" xfId="0" applyNumberFormat="1" applyFont="1" applyFill="1" applyBorder="1"/>
    <xf numFmtId="2" fontId="36" fillId="2" borderId="48" xfId="0" applyNumberFormat="1" applyFont="1" applyFill="1" applyBorder="1"/>
    <xf numFmtId="1" fontId="37" fillId="2" borderId="44" xfId="0" applyNumberFormat="1" applyFont="1" applyFill="1" applyBorder="1"/>
    <xf numFmtId="0" fontId="36" fillId="0" borderId="10" xfId="0" applyFont="1" applyBorder="1" applyAlignment="1">
      <alignment horizontal="left"/>
    </xf>
    <xf numFmtId="0" fontId="37" fillId="0" borderId="0" xfId="0" applyFont="1"/>
    <xf numFmtId="0" fontId="36" fillId="0" borderId="0" xfId="0" applyFont="1" applyAlignment="1">
      <alignment horizontal="left"/>
    </xf>
    <xf numFmtId="0" fontId="37" fillId="0" borderId="0" xfId="0" applyFont="1" applyBorder="1"/>
    <xf numFmtId="0" fontId="37" fillId="0" borderId="2" xfId="0" applyFont="1" applyBorder="1"/>
    <xf numFmtId="0" fontId="36" fillId="0" borderId="0" xfId="0" applyFont="1" applyBorder="1" applyAlignment="1">
      <alignment horizontal="left"/>
    </xf>
    <xf numFmtId="2" fontId="37" fillId="0" borderId="0" xfId="0" applyNumberFormat="1" applyFont="1"/>
    <xf numFmtId="0" fontId="36" fillId="0" borderId="0" xfId="0" applyFont="1"/>
    <xf numFmtId="0" fontId="37" fillId="0" borderId="3" xfId="0" applyFont="1" applyBorder="1"/>
    <xf numFmtId="2" fontId="43" fillId="2" borderId="32" xfId="0" applyNumberFormat="1" applyFont="1" applyFill="1" applyBorder="1"/>
    <xf numFmtId="2" fontId="37" fillId="2" borderId="1" xfId="0" applyNumberFormat="1" applyFont="1" applyFill="1" applyBorder="1"/>
    <xf numFmtId="0" fontId="1" fillId="2" borderId="0" xfId="0" applyFont="1" applyFill="1" applyAlignment="1">
      <alignment horizontal="left"/>
    </xf>
    <xf numFmtId="0" fontId="18" fillId="2" borderId="48" xfId="0" applyFont="1" applyFill="1" applyBorder="1" applyAlignment="1">
      <alignment wrapText="1"/>
    </xf>
    <xf numFmtId="2" fontId="37" fillId="2" borderId="29" xfId="0" applyNumberFormat="1" applyFont="1" applyFill="1" applyBorder="1"/>
    <xf numFmtId="0" fontId="8" fillId="2" borderId="10" xfId="0" applyFont="1" applyFill="1" applyBorder="1" applyAlignment="1">
      <alignment horizontal="left"/>
    </xf>
    <xf numFmtId="0" fontId="22" fillId="2" borderId="0" xfId="0" applyFont="1" applyFill="1"/>
    <xf numFmtId="0" fontId="21" fillId="2" borderId="0" xfId="0" applyFont="1" applyFill="1" applyAlignment="1">
      <alignment horizontal="left"/>
    </xf>
    <xf numFmtId="0" fontId="22" fillId="2" borderId="0" xfId="0" applyFont="1" applyFill="1" applyBorder="1"/>
    <xf numFmtId="0" fontId="22" fillId="2" borderId="2" xfId="0" applyFont="1" applyFill="1" applyBorder="1"/>
    <xf numFmtId="2" fontId="0" fillId="2" borderId="0" xfId="0" applyNumberFormat="1" applyFill="1"/>
    <xf numFmtId="0" fontId="1" fillId="2" borderId="10" xfId="0" applyFont="1" applyFill="1" applyBorder="1" applyAlignment="1">
      <alignment horizontal="left"/>
    </xf>
    <xf numFmtId="0" fontId="3" fillId="2" borderId="0" xfId="0" applyFont="1" applyFill="1"/>
    <xf numFmtId="0" fontId="12" fillId="2" borderId="0" xfId="0" applyFont="1" applyFill="1"/>
    <xf numFmtId="2" fontId="24" fillId="0" borderId="0" xfId="0" applyNumberFormat="1" applyFont="1"/>
    <xf numFmtId="0" fontId="17" fillId="2" borderId="0" xfId="0" applyFont="1" applyFill="1" applyAlignment="1">
      <alignment horizontal="center" vertical="center"/>
    </xf>
    <xf numFmtId="2" fontId="24" fillId="2" borderId="1" xfId="0" applyNumberFormat="1" applyFont="1" applyFill="1" applyBorder="1"/>
    <xf numFmtId="2" fontId="45" fillId="2" borderId="32" xfId="0" applyNumberFormat="1" applyFont="1" applyFill="1" applyBorder="1"/>
    <xf numFmtId="1" fontId="37" fillId="2" borderId="29" xfId="0" applyNumberFormat="1" applyFont="1" applyFill="1" applyBorder="1"/>
    <xf numFmtId="164" fontId="37" fillId="2" borderId="32" xfId="0" applyNumberFormat="1" applyFont="1" applyFill="1" applyBorder="1"/>
    <xf numFmtId="17" fontId="13" fillId="2" borderId="48" xfId="0" applyNumberFormat="1" applyFont="1" applyFill="1" applyBorder="1" applyAlignment="1">
      <alignment wrapText="1"/>
    </xf>
    <xf numFmtId="0" fontId="15" fillId="2" borderId="53" xfId="0" applyFont="1" applyFill="1" applyBorder="1" applyAlignment="1">
      <alignment vertical="center" wrapText="1"/>
    </xf>
    <xf numFmtId="0" fontId="36" fillId="2" borderId="1" xfId="0" applyFont="1" applyFill="1" applyBorder="1" applyAlignment="1">
      <alignment vertical="center" wrapText="1"/>
    </xf>
    <xf numFmtId="0" fontId="36" fillId="2" borderId="38" xfId="0" applyFont="1" applyFill="1" applyBorder="1" applyAlignment="1">
      <alignment vertical="center"/>
    </xf>
    <xf numFmtId="0" fontId="36" fillId="2" borderId="21" xfId="0" applyFont="1" applyFill="1" applyBorder="1" applyAlignment="1">
      <alignment vertical="center" wrapText="1"/>
    </xf>
    <xf numFmtId="0" fontId="36" fillId="2" borderId="23" xfId="0" applyFont="1" applyFill="1" applyBorder="1" applyAlignment="1">
      <alignment vertical="center" wrapText="1"/>
    </xf>
    <xf numFmtId="0" fontId="36" fillId="2" borderId="5" xfId="0" applyFont="1" applyFill="1" applyBorder="1" applyAlignment="1">
      <alignment vertical="center" wrapText="1"/>
    </xf>
    <xf numFmtId="164" fontId="37" fillId="2" borderId="54" xfId="0" applyNumberFormat="1" applyFont="1" applyFill="1" applyBorder="1"/>
    <xf numFmtId="164" fontId="37" fillId="2" borderId="60" xfId="0" applyNumberFormat="1" applyFont="1" applyFill="1" applyBorder="1"/>
    <xf numFmtId="1" fontId="37" fillId="2" borderId="54" xfId="0" applyNumberFormat="1" applyFont="1" applyFill="1" applyBorder="1"/>
    <xf numFmtId="1" fontId="37" fillId="0" borderId="54" xfId="0" applyNumberFormat="1" applyFont="1" applyBorder="1"/>
    <xf numFmtId="164" fontId="37" fillId="2" borderId="44" xfId="0" applyNumberFormat="1" applyFont="1" applyFill="1" applyBorder="1"/>
    <xf numFmtId="2" fontId="46" fillId="2" borderId="40" xfId="0" applyNumberFormat="1" applyFont="1" applyFill="1" applyBorder="1"/>
    <xf numFmtId="2" fontId="46" fillId="2" borderId="46" xfId="0" applyNumberFormat="1" applyFont="1" applyFill="1" applyBorder="1"/>
    <xf numFmtId="1" fontId="46" fillId="2" borderId="47" xfId="0" applyNumberFormat="1" applyFont="1" applyFill="1" applyBorder="1"/>
    <xf numFmtId="2" fontId="46" fillId="2" borderId="45" xfId="0" applyNumberFormat="1" applyFont="1" applyFill="1" applyBorder="1"/>
    <xf numFmtId="164" fontId="37" fillId="2" borderId="1" xfId="0" applyNumberFormat="1" applyFont="1" applyFill="1" applyBorder="1" applyAlignment="1">
      <alignment horizontal="right"/>
    </xf>
    <xf numFmtId="2" fontId="46" fillId="2" borderId="47" xfId="0" applyNumberFormat="1" applyFont="1" applyFill="1" applyBorder="1"/>
    <xf numFmtId="2" fontId="14" fillId="2" borderId="66" xfId="0" applyNumberFormat="1" applyFont="1" applyFill="1" applyBorder="1"/>
    <xf numFmtId="164" fontId="0" fillId="2" borderId="31" xfId="0" applyNumberFormat="1" applyFont="1" applyFill="1" applyBorder="1"/>
    <xf numFmtId="1" fontId="0" fillId="2" borderId="29" xfId="0" applyNumberFormat="1" applyFill="1" applyBorder="1"/>
    <xf numFmtId="0" fontId="10" fillId="2" borderId="5" xfId="0" applyFont="1" applyFill="1" applyBorder="1"/>
    <xf numFmtId="0" fontId="4" fillId="2" borderId="10" xfId="0" applyFont="1" applyFill="1" applyBorder="1"/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4" fillId="2" borderId="3" xfId="0" applyFont="1" applyFill="1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25" fillId="2" borderId="3" xfId="0" applyFont="1" applyFill="1" applyBorder="1"/>
    <xf numFmtId="0" fontId="25" fillId="2" borderId="4" xfId="0" applyFont="1" applyFill="1" applyBorder="1"/>
    <xf numFmtId="0" fontId="42" fillId="2" borderId="8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2" fillId="2" borderId="10" xfId="0" applyFont="1" applyFill="1" applyBorder="1" applyAlignment="1">
      <alignment horizontal="center"/>
    </xf>
    <xf numFmtId="0" fontId="25" fillId="2" borderId="0" xfId="0" applyFont="1" applyFill="1"/>
    <xf numFmtId="0" fontId="25" fillId="2" borderId="10" xfId="0" applyFont="1" applyFill="1" applyBorder="1"/>
    <xf numFmtId="0" fontId="25" fillId="2" borderId="5" xfId="0" applyFont="1" applyFill="1" applyBorder="1"/>
    <xf numFmtId="0" fontId="25" fillId="2" borderId="14" xfId="0" applyFont="1" applyFill="1" applyBorder="1"/>
    <xf numFmtId="0" fontId="25" fillId="2" borderId="4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right"/>
    </xf>
    <xf numFmtId="1" fontId="0" fillId="2" borderId="29" xfId="0" applyNumberFormat="1" applyFont="1" applyFill="1" applyBorder="1"/>
    <xf numFmtId="0" fontId="10" fillId="2" borderId="5" xfId="0" applyFont="1" applyFill="1" applyBorder="1"/>
    <xf numFmtId="0" fontId="4" fillId="2" borderId="10" xfId="0" applyFont="1" applyFill="1" applyBorder="1"/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4" fillId="2" borderId="3" xfId="0" applyFont="1" applyFill="1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25" fillId="2" borderId="3" xfId="0" applyFont="1" applyFill="1" applyBorder="1"/>
    <xf numFmtId="0" fontId="25" fillId="2" borderId="4" xfId="0" applyFont="1" applyFill="1" applyBorder="1"/>
    <xf numFmtId="0" fontId="42" fillId="2" borderId="8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2" fillId="2" borderId="10" xfId="0" applyFont="1" applyFill="1" applyBorder="1" applyAlignment="1">
      <alignment horizontal="center"/>
    </xf>
    <xf numFmtId="0" fontId="25" fillId="2" borderId="0" xfId="0" applyFont="1" applyFill="1"/>
    <xf numFmtId="0" fontId="25" fillId="2" borderId="10" xfId="0" applyFont="1" applyFill="1" applyBorder="1"/>
    <xf numFmtId="0" fontId="25" fillId="2" borderId="5" xfId="0" applyFont="1" applyFill="1" applyBorder="1"/>
    <xf numFmtId="0" fontId="25" fillId="2" borderId="14" xfId="0" applyFont="1" applyFill="1" applyBorder="1"/>
    <xf numFmtId="0" fontId="25" fillId="2" borderId="4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0" fillId="2" borderId="31" xfId="0" applyFill="1" applyBorder="1"/>
    <xf numFmtId="0" fontId="4" fillId="2" borderId="0" xfId="0" applyFont="1" applyFill="1"/>
    <xf numFmtId="0" fontId="1" fillId="2" borderId="0" xfId="0" applyFont="1" applyFill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25" fillId="2" borderId="0" xfId="0" applyFont="1" applyFill="1"/>
    <xf numFmtId="0" fontId="25" fillId="2" borderId="5" xfId="0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0" fontId="42" fillId="2" borderId="6" xfId="0" applyFont="1" applyFill="1" applyBorder="1" applyAlignment="1">
      <alignment horizontal="center"/>
    </xf>
    <xf numFmtId="49" fontId="42" fillId="2" borderId="11" xfId="0" applyNumberFormat="1" applyFont="1" applyFill="1" applyBorder="1" applyAlignment="1">
      <alignment horizontal="center"/>
    </xf>
    <xf numFmtId="0" fontId="25" fillId="2" borderId="12" xfId="0" applyFont="1" applyFill="1" applyBorder="1"/>
    <xf numFmtId="49" fontId="42" fillId="2" borderId="13" xfId="0" applyNumberFormat="1" applyFont="1" applyFill="1" applyBorder="1" applyAlignment="1">
      <alignment horizontal="center"/>
    </xf>
    <xf numFmtId="0" fontId="25" fillId="2" borderId="15" xfId="0" applyFont="1" applyFill="1" applyBorder="1"/>
    <xf numFmtId="0" fontId="25" fillId="2" borderId="27" xfId="0" applyFont="1" applyFill="1" applyBorder="1"/>
    <xf numFmtId="0" fontId="37" fillId="2" borderId="0" xfId="0" applyFont="1" applyFill="1"/>
    <xf numFmtId="0" fontId="0" fillId="2" borderId="31" xfId="0" applyFill="1" applyBorder="1"/>
    <xf numFmtId="0" fontId="10" fillId="2" borderId="5" xfId="0" applyFont="1" applyFill="1" applyBorder="1"/>
    <xf numFmtId="0" fontId="4" fillId="2" borderId="10" xfId="0" applyFont="1" applyFill="1" applyBorder="1"/>
    <xf numFmtId="0" fontId="10" fillId="2" borderId="5" xfId="0" applyFont="1" applyFill="1" applyBorder="1" applyAlignment="1">
      <alignment horizontal="center"/>
    </xf>
    <xf numFmtId="0" fontId="4" fillId="0" borderId="0" xfId="0" applyFont="1"/>
    <xf numFmtId="0" fontId="4" fillId="0" borderId="3" xfId="0" applyFont="1" applyBorder="1"/>
    <xf numFmtId="0" fontId="1" fillId="2" borderId="4" xfId="0" applyFont="1" applyFill="1" applyBorder="1" applyAlignment="1">
      <alignment horizontal="center"/>
    </xf>
    <xf numFmtId="0" fontId="4" fillId="2" borderId="3" xfId="0" applyFont="1" applyFill="1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25" fillId="2" borderId="3" xfId="0" applyFont="1" applyFill="1" applyBorder="1"/>
    <xf numFmtId="0" fontId="25" fillId="2" borderId="4" xfId="0" applyFont="1" applyFill="1" applyBorder="1"/>
    <xf numFmtId="0" fontId="42" fillId="2" borderId="8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2" fillId="2" borderId="10" xfId="0" applyFont="1" applyFill="1" applyBorder="1" applyAlignment="1">
      <alignment horizontal="center"/>
    </xf>
    <xf numFmtId="0" fontId="25" fillId="2" borderId="0" xfId="0" applyFont="1" applyFill="1"/>
    <xf numFmtId="0" fontId="25" fillId="2" borderId="10" xfId="0" applyFont="1" applyFill="1" applyBorder="1"/>
    <xf numFmtId="0" fontId="25" fillId="2" borderId="5" xfId="0" applyFont="1" applyFill="1" applyBorder="1"/>
    <xf numFmtId="0" fontId="25" fillId="2" borderId="14" xfId="0" applyFont="1" applyFill="1" applyBorder="1"/>
    <xf numFmtId="0" fontId="25" fillId="2" borderId="5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0" fillId="2" borderId="31" xfId="0" applyFill="1" applyBorder="1"/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4" fillId="0" borderId="0" xfId="0" applyFont="1"/>
    <xf numFmtId="0" fontId="4" fillId="0" borderId="10" xfId="0" applyFont="1" applyBorder="1"/>
    <xf numFmtId="0" fontId="9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1" fillId="0" borderId="14" xfId="0" applyFont="1" applyBorder="1" applyAlignment="1">
      <alignment horizontal="center"/>
    </xf>
    <xf numFmtId="0" fontId="1" fillId="3" borderId="33" xfId="0" applyFont="1" applyFill="1" applyBorder="1"/>
    <xf numFmtId="0" fontId="0" fillId="3" borderId="34" xfId="0" applyFill="1" applyBorder="1"/>
    <xf numFmtId="0" fontId="0" fillId="3" borderId="35" xfId="0" applyFill="1" applyBorder="1"/>
    <xf numFmtId="0" fontId="0" fillId="3" borderId="23" xfId="0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1" fillId="4" borderId="33" xfId="0" applyFont="1" applyFill="1" applyBorder="1"/>
    <xf numFmtId="0" fontId="0" fillId="4" borderId="34" xfId="0" applyFill="1" applyBorder="1"/>
    <xf numFmtId="0" fontId="0" fillId="4" borderId="35" xfId="0" applyFill="1" applyBorder="1"/>
    <xf numFmtId="0" fontId="10" fillId="2" borderId="5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10" fillId="2" borderId="5" xfId="0" applyFont="1" applyFill="1" applyBorder="1"/>
    <xf numFmtId="0" fontId="4" fillId="2" borderId="4" xfId="0" applyFont="1" applyFill="1" applyBorder="1"/>
    <xf numFmtId="0" fontId="4" fillId="2" borderId="9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8" xfId="0" applyFont="1" applyFill="1" applyBorder="1"/>
    <xf numFmtId="0" fontId="10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5" xfId="0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2" borderId="9" xfId="0" applyFont="1" applyFill="1" applyBorder="1" applyAlignment="1">
      <alignment wrapText="1"/>
    </xf>
    <xf numFmtId="0" fontId="4" fillId="2" borderId="10" xfId="0" applyFont="1" applyFill="1" applyBorder="1" applyAlignment="1">
      <alignment wrapText="1"/>
    </xf>
    <xf numFmtId="0" fontId="4" fillId="2" borderId="14" xfId="0" applyFont="1" applyFill="1" applyBorder="1" applyAlignment="1">
      <alignment wrapText="1"/>
    </xf>
    <xf numFmtId="0" fontId="4" fillId="2" borderId="8" xfId="0" applyFont="1" applyFill="1" applyBorder="1" applyAlignment="1">
      <alignment wrapText="1"/>
    </xf>
    <xf numFmtId="0" fontId="4" fillId="2" borderId="29" xfId="0" applyFont="1" applyFill="1" applyBorder="1" applyAlignment="1">
      <alignment wrapText="1"/>
    </xf>
    <xf numFmtId="0" fontId="4" fillId="2" borderId="30" xfId="0" applyFont="1" applyFill="1" applyBorder="1" applyAlignment="1">
      <alignment wrapText="1"/>
    </xf>
    <xf numFmtId="0" fontId="4" fillId="2" borderId="30" xfId="0" applyFont="1" applyFill="1" applyBorder="1"/>
    <xf numFmtId="0" fontId="4" fillId="2" borderId="31" xfId="0" applyFont="1" applyFill="1" applyBorder="1"/>
    <xf numFmtId="0" fontId="0" fillId="2" borderId="30" xfId="0" applyFill="1" applyBorder="1"/>
    <xf numFmtId="0" fontId="0" fillId="2" borderId="31" xfId="0" applyFill="1" applyBorder="1"/>
    <xf numFmtId="2" fontId="0" fillId="2" borderId="29" xfId="0" applyNumberFormat="1" applyFill="1" applyBorder="1" applyAlignment="1">
      <alignment horizontal="center" textRotation="90"/>
    </xf>
    <xf numFmtId="2" fontId="0" fillId="2" borderId="30" xfId="0" applyNumberFormat="1" applyFill="1" applyBorder="1" applyAlignment="1">
      <alignment horizontal="center" textRotation="90"/>
    </xf>
    <xf numFmtId="2" fontId="0" fillId="2" borderId="31" xfId="0" applyNumberFormat="1" applyFill="1" applyBorder="1" applyAlignment="1">
      <alignment horizontal="center" textRotation="90"/>
    </xf>
    <xf numFmtId="0" fontId="22" fillId="0" borderId="3" xfId="0" applyFont="1" applyBorder="1" applyAlignment="1">
      <alignment horizontal="center"/>
    </xf>
    <xf numFmtId="2" fontId="0" fillId="2" borderId="29" xfId="0" applyNumberFormat="1" applyFont="1" applyFill="1" applyBorder="1" applyAlignment="1">
      <alignment horizontal="center" textRotation="90"/>
    </xf>
    <xf numFmtId="2" fontId="0" fillId="2" borderId="30" xfId="0" applyNumberFormat="1" applyFont="1" applyFill="1" applyBorder="1" applyAlignment="1">
      <alignment horizontal="center" textRotation="90"/>
    </xf>
    <xf numFmtId="2" fontId="0" fillId="2" borderId="31" xfId="0" applyNumberFormat="1" applyFont="1" applyFill="1" applyBorder="1" applyAlignment="1">
      <alignment horizontal="center" textRotation="90"/>
    </xf>
    <xf numFmtId="0" fontId="1" fillId="2" borderId="1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33" xfId="0" applyFont="1" applyFill="1" applyBorder="1" applyAlignment="1"/>
    <xf numFmtId="0" fontId="0" fillId="2" borderId="34" xfId="0" applyFill="1" applyBorder="1" applyAlignment="1"/>
    <xf numFmtId="0" fontId="0" fillId="2" borderId="35" xfId="0" applyFill="1" applyBorder="1" applyAlignment="1"/>
    <xf numFmtId="0" fontId="4" fillId="2" borderId="30" xfId="0" applyFont="1" applyFill="1" applyBorder="1" applyAlignment="1"/>
    <xf numFmtId="0" fontId="4" fillId="2" borderId="31" xfId="0" applyFont="1" applyFill="1" applyBorder="1" applyAlignment="1"/>
    <xf numFmtId="0" fontId="0" fillId="2" borderId="30" xfId="0" applyFont="1" applyFill="1" applyBorder="1" applyAlignment="1"/>
    <xf numFmtId="0" fontId="0" fillId="2" borderId="31" xfId="0" applyFont="1" applyFill="1" applyBorder="1" applyAlignment="1"/>
    <xf numFmtId="0" fontId="0" fillId="2" borderId="23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10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9" xfId="0" applyFont="1" applyFill="1" applyBorder="1" applyAlignment="1"/>
    <xf numFmtId="0" fontId="4" fillId="2" borderId="10" xfId="0" applyFont="1" applyFill="1" applyBorder="1" applyAlignment="1"/>
    <xf numFmtId="0" fontId="4" fillId="2" borderId="14" xfId="0" applyFont="1" applyFill="1" applyBorder="1" applyAlignment="1"/>
    <xf numFmtId="0" fontId="4" fillId="2" borderId="8" xfId="0" applyFont="1" applyFill="1" applyBorder="1" applyAlignment="1"/>
    <xf numFmtId="0" fontId="1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4" fillId="2" borderId="0" xfId="0" applyFont="1" applyFill="1"/>
    <xf numFmtId="0" fontId="9" fillId="2" borderId="0" xfId="0" applyFont="1" applyFill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4" fillId="2" borderId="3" xfId="0" applyFont="1" applyFill="1" applyBorder="1"/>
    <xf numFmtId="0" fontId="1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22" fillId="0" borderId="0" xfId="0" applyFont="1" applyBorder="1" applyAlignment="1">
      <alignment horizontal="center"/>
    </xf>
    <xf numFmtId="0" fontId="10" fillId="2" borderId="4" xfId="0" applyFont="1" applyFill="1" applyBorder="1" applyAlignment="1">
      <alignment horizontal="center" wrapText="1"/>
    </xf>
    <xf numFmtId="0" fontId="10" fillId="2" borderId="9" xfId="0" applyFont="1" applyFill="1" applyBorder="1" applyAlignment="1">
      <alignment horizontal="center" wrapText="1"/>
    </xf>
    <xf numFmtId="0" fontId="10" fillId="2" borderId="10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wrapText="1"/>
    </xf>
    <xf numFmtId="0" fontId="10" fillId="2" borderId="8" xfId="0" applyFont="1" applyFill="1" applyBorder="1" applyAlignment="1">
      <alignment horizontal="center" wrapText="1"/>
    </xf>
    <xf numFmtId="0" fontId="1" fillId="2" borderId="39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14" xfId="0" applyFont="1" applyFill="1" applyBorder="1" applyAlignment="1"/>
    <xf numFmtId="0" fontId="0" fillId="2" borderId="2" xfId="0" applyFill="1" applyBorder="1" applyAlignment="1"/>
    <xf numFmtId="0" fontId="0" fillId="2" borderId="8" xfId="0" applyFill="1" applyBorder="1" applyAlignment="1"/>
    <xf numFmtId="0" fontId="0" fillId="2" borderId="14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42" fillId="2" borderId="9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2" fillId="2" borderId="10" xfId="0" applyFont="1" applyFill="1" applyBorder="1" applyAlignment="1">
      <alignment horizontal="center"/>
    </xf>
    <xf numFmtId="0" fontId="25" fillId="2" borderId="0" xfId="0" applyFont="1" applyFill="1"/>
    <xf numFmtId="0" fontId="25" fillId="2" borderId="10" xfId="0" applyFont="1" applyFill="1" applyBorder="1"/>
    <xf numFmtId="0" fontId="42" fillId="2" borderId="2" xfId="0" applyFont="1" applyFill="1" applyBorder="1" applyAlignment="1">
      <alignment horizontal="center"/>
    </xf>
    <xf numFmtId="0" fontId="42" fillId="2" borderId="8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42" fillId="2" borderId="3" xfId="0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42" fillId="2" borderId="5" xfId="0" applyFont="1" applyFill="1" applyBorder="1" applyAlignment="1">
      <alignment horizontal="center"/>
    </xf>
    <xf numFmtId="0" fontId="25" fillId="2" borderId="3" xfId="0" applyFont="1" applyFill="1" applyBorder="1"/>
    <xf numFmtId="0" fontId="25" fillId="2" borderId="4" xfId="0" applyFont="1" applyFill="1" applyBorder="1"/>
    <xf numFmtId="0" fontId="42" fillId="2" borderId="5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wrapText="1"/>
    </xf>
    <xf numFmtId="0" fontId="42" fillId="2" borderId="4" xfId="0" applyFont="1" applyFill="1" applyBorder="1" applyAlignment="1">
      <alignment horizontal="center" wrapText="1"/>
    </xf>
    <xf numFmtId="0" fontId="42" fillId="2" borderId="9" xfId="0" applyFont="1" applyFill="1" applyBorder="1" applyAlignment="1">
      <alignment horizontal="center" wrapText="1"/>
    </xf>
    <xf numFmtId="0" fontId="42" fillId="2" borderId="0" xfId="0" applyFont="1" applyFill="1" applyBorder="1" applyAlignment="1">
      <alignment horizontal="center" wrapText="1"/>
    </xf>
    <xf numFmtId="0" fontId="42" fillId="2" borderId="10" xfId="0" applyFont="1" applyFill="1" applyBorder="1" applyAlignment="1">
      <alignment horizontal="center" wrapText="1"/>
    </xf>
    <xf numFmtId="0" fontId="42" fillId="2" borderId="14" xfId="0" applyFont="1" applyFill="1" applyBorder="1" applyAlignment="1">
      <alignment horizontal="center" wrapText="1"/>
    </xf>
    <xf numFmtId="0" fontId="42" fillId="2" borderId="2" xfId="0" applyFont="1" applyFill="1" applyBorder="1" applyAlignment="1">
      <alignment horizontal="center" wrapText="1"/>
    </xf>
    <xf numFmtId="0" fontId="42" fillId="2" borderId="8" xfId="0" applyFont="1" applyFill="1" applyBorder="1" applyAlignment="1">
      <alignment horizontal="center" wrapText="1"/>
    </xf>
    <xf numFmtId="0" fontId="42" fillId="2" borderId="33" xfId="0" applyFont="1" applyFill="1" applyBorder="1"/>
    <xf numFmtId="0" fontId="25" fillId="2" borderId="34" xfId="0" applyFont="1" applyFill="1" applyBorder="1"/>
    <xf numFmtId="0" fontId="25" fillId="2" borderId="35" xfId="0" applyFont="1" applyFill="1" applyBorder="1"/>
    <xf numFmtId="0" fontId="25" fillId="2" borderId="23" xfId="0" applyFont="1" applyFill="1" applyBorder="1" applyAlignment="1">
      <alignment horizontal="center"/>
    </xf>
    <xf numFmtId="0" fontId="25" fillId="2" borderId="21" xfId="0" applyFont="1" applyFill="1" applyBorder="1" applyAlignment="1">
      <alignment horizontal="center"/>
    </xf>
    <xf numFmtId="0" fontId="25" fillId="2" borderId="22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 wrapText="1"/>
    </xf>
    <xf numFmtId="0" fontId="25" fillId="2" borderId="4" xfId="0" applyFont="1" applyFill="1" applyBorder="1" applyAlignment="1">
      <alignment horizontal="center" wrapText="1"/>
    </xf>
    <xf numFmtId="0" fontId="25" fillId="2" borderId="9" xfId="0" applyFont="1" applyFill="1" applyBorder="1" applyAlignment="1">
      <alignment horizontal="center" wrapText="1"/>
    </xf>
    <xf numFmtId="0" fontId="25" fillId="2" borderId="10" xfId="0" applyFont="1" applyFill="1" applyBorder="1" applyAlignment="1">
      <alignment horizontal="center" wrapText="1"/>
    </xf>
    <xf numFmtId="0" fontId="25" fillId="2" borderId="14" xfId="0" applyFont="1" applyFill="1" applyBorder="1" applyAlignment="1">
      <alignment horizontal="center" wrapText="1"/>
    </xf>
    <xf numFmtId="0" fontId="25" fillId="2" borderId="8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wrapText="1"/>
    </xf>
    <xf numFmtId="0" fontId="25" fillId="2" borderId="4" xfId="0" applyFont="1" applyFill="1" applyBorder="1" applyAlignment="1">
      <alignment wrapText="1"/>
    </xf>
    <xf numFmtId="0" fontId="25" fillId="2" borderId="9" xfId="0" applyFont="1" applyFill="1" applyBorder="1" applyAlignment="1">
      <alignment wrapText="1"/>
    </xf>
    <xf numFmtId="0" fontId="25" fillId="2" borderId="10" xfId="0" applyFont="1" applyFill="1" applyBorder="1" applyAlignment="1">
      <alignment wrapText="1"/>
    </xf>
    <xf numFmtId="0" fontId="25" fillId="2" borderId="14" xfId="0" applyFont="1" applyFill="1" applyBorder="1" applyAlignment="1">
      <alignment wrapText="1"/>
    </xf>
    <xf numFmtId="0" fontId="25" fillId="2" borderId="8" xfId="0" applyFont="1" applyFill="1" applyBorder="1" applyAlignment="1">
      <alignment wrapText="1"/>
    </xf>
    <xf numFmtId="0" fontId="25" fillId="2" borderId="5" xfId="0" applyFont="1" applyFill="1" applyBorder="1"/>
    <xf numFmtId="0" fontId="25" fillId="2" borderId="9" xfId="0" applyFont="1" applyFill="1" applyBorder="1"/>
    <xf numFmtId="0" fontId="25" fillId="2" borderId="14" xfId="0" applyFont="1" applyFill="1" applyBorder="1"/>
    <xf numFmtId="0" fontId="25" fillId="2" borderId="8" xfId="0" applyFont="1" applyFill="1" applyBorder="1"/>
    <xf numFmtId="0" fontId="25" fillId="2" borderId="29" xfId="0" applyFont="1" applyFill="1" applyBorder="1" applyAlignment="1">
      <alignment wrapText="1"/>
    </xf>
    <xf numFmtId="0" fontId="25" fillId="2" borderId="30" xfId="0" applyFont="1" applyFill="1" applyBorder="1" applyAlignment="1">
      <alignment wrapText="1"/>
    </xf>
    <xf numFmtId="0" fontId="25" fillId="2" borderId="30" xfId="0" applyFont="1" applyFill="1" applyBorder="1"/>
    <xf numFmtId="0" fontId="25" fillId="2" borderId="31" xfId="0" applyFont="1" applyFill="1" applyBorder="1"/>
    <xf numFmtId="2" fontId="25" fillId="2" borderId="29" xfId="0" applyNumberFormat="1" applyFont="1" applyFill="1" applyBorder="1" applyAlignment="1">
      <alignment horizontal="center" textRotation="90"/>
    </xf>
    <xf numFmtId="2" fontId="25" fillId="2" borderId="30" xfId="0" applyNumberFormat="1" applyFont="1" applyFill="1" applyBorder="1" applyAlignment="1">
      <alignment horizontal="center" textRotation="90"/>
    </xf>
    <xf numFmtId="2" fontId="25" fillId="2" borderId="31" xfId="0" applyNumberFormat="1" applyFont="1" applyFill="1" applyBorder="1" applyAlignment="1">
      <alignment horizontal="center" textRotation="90"/>
    </xf>
    <xf numFmtId="0" fontId="25" fillId="2" borderId="5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1" fillId="2" borderId="33" xfId="0" applyFont="1" applyFill="1" applyBorder="1"/>
    <xf numFmtId="0" fontId="0" fillId="2" borderId="34" xfId="0" applyFill="1" applyBorder="1"/>
    <xf numFmtId="0" fontId="0" fillId="2" borderId="35" xfId="0" applyFill="1" applyBorder="1"/>
    <xf numFmtId="0" fontId="10" fillId="2" borderId="5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24" fillId="2" borderId="34" xfId="0" applyFont="1" applyFill="1" applyBorder="1"/>
    <xf numFmtId="0" fontId="24" fillId="2" borderId="35" xfId="0" applyFont="1" applyFill="1" applyBorder="1"/>
    <xf numFmtId="0" fontId="24" fillId="2" borderId="30" xfId="0" applyFont="1" applyFill="1" applyBorder="1"/>
    <xf numFmtId="0" fontId="24" fillId="2" borderId="31" xfId="0" applyFont="1" applyFill="1" applyBorder="1"/>
    <xf numFmtId="2" fontId="24" fillId="2" borderId="29" xfId="0" applyNumberFormat="1" applyFont="1" applyFill="1" applyBorder="1" applyAlignment="1">
      <alignment horizontal="center" textRotation="90"/>
    </xf>
    <xf numFmtId="2" fontId="24" fillId="2" borderId="30" xfId="0" applyNumberFormat="1" applyFont="1" applyFill="1" applyBorder="1" applyAlignment="1">
      <alignment horizontal="center" textRotation="90"/>
    </xf>
    <xf numFmtId="2" fontId="24" fillId="2" borderId="31" xfId="0" applyNumberFormat="1" applyFont="1" applyFill="1" applyBorder="1" applyAlignment="1">
      <alignment horizontal="center" textRotation="90"/>
    </xf>
    <xf numFmtId="0" fontId="25" fillId="2" borderId="5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center"/>
    </xf>
    <xf numFmtId="0" fontId="44" fillId="2" borderId="0" xfId="0" applyFont="1" applyFill="1" applyAlignment="1">
      <alignment horizont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85"/>
  <sheetViews>
    <sheetView workbookViewId="0">
      <selection activeCell="U6" sqref="U6"/>
    </sheetView>
  </sheetViews>
  <sheetFormatPr defaultRowHeight="15"/>
  <cols>
    <col min="1" max="1" width="17.28515625" customWidth="1"/>
    <col min="3" max="3" width="1.42578125" customWidth="1"/>
    <col min="5" max="5" width="1.5703125" customWidth="1"/>
    <col min="7" max="7" width="2.85546875" customWidth="1"/>
    <col min="9" max="9" width="2.5703125" customWidth="1"/>
    <col min="11" max="11" width="1.28515625" customWidth="1"/>
    <col min="13" max="13" width="1.42578125" customWidth="1"/>
    <col min="15" max="15" width="3.140625" customWidth="1"/>
    <col min="17" max="17" width="2.85546875" customWidth="1"/>
    <col min="19" max="19" width="3.5703125" customWidth="1"/>
    <col min="21" max="21" width="2.7109375" customWidth="1"/>
    <col min="23" max="23" width="3" customWidth="1"/>
    <col min="26" max="27" width="3.5703125" customWidth="1"/>
  </cols>
  <sheetData>
    <row r="1" spans="1:31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97"/>
      <c r="S1" s="2"/>
      <c r="T1" s="2"/>
      <c r="U1" s="2"/>
      <c r="V1" s="87"/>
      <c r="W1" s="87"/>
      <c r="X1" s="87"/>
      <c r="Y1" s="87"/>
      <c r="Z1" s="97"/>
      <c r="AA1" s="97"/>
      <c r="AB1" s="2"/>
      <c r="AC1" s="99"/>
      <c r="AD1" s="99"/>
      <c r="AE1" s="84"/>
    </row>
    <row r="2" spans="1:31">
      <c r="A2" s="2" t="s">
        <v>1</v>
      </c>
      <c r="B2" s="2"/>
      <c r="C2" s="2" t="s">
        <v>67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97"/>
      <c r="S2" s="2"/>
      <c r="T2" s="2"/>
      <c r="U2" s="87"/>
      <c r="V2" s="87"/>
      <c r="W2" s="87"/>
      <c r="X2" s="87"/>
      <c r="Y2" s="87"/>
      <c r="Z2" s="87"/>
      <c r="AA2" s="87"/>
      <c r="AB2" s="2"/>
      <c r="AC2" s="99"/>
      <c r="AD2" s="99"/>
      <c r="AE2" s="84"/>
    </row>
    <row r="3" spans="1:31">
      <c r="A3" s="87" t="s">
        <v>2</v>
      </c>
      <c r="B3" s="2"/>
      <c r="C3" s="2"/>
      <c r="D3" s="2"/>
      <c r="E3" s="2"/>
      <c r="F3" s="9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7" t="s">
        <v>58</v>
      </c>
      <c r="S3" s="97"/>
      <c r="T3" s="2"/>
      <c r="U3" s="87"/>
      <c r="V3" s="87"/>
      <c r="W3" s="87"/>
      <c r="X3" s="87"/>
      <c r="Y3" s="87"/>
      <c r="Z3" s="87"/>
      <c r="AA3" s="87"/>
      <c r="AB3" s="2"/>
      <c r="AC3" s="99"/>
      <c r="AD3" s="99"/>
      <c r="AE3" s="84"/>
    </row>
    <row r="4" spans="1:31">
      <c r="A4" s="105" t="s">
        <v>116</v>
      </c>
      <c r="B4" s="105"/>
      <c r="C4" s="105"/>
      <c r="D4" s="105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746"/>
      <c r="S4" s="746"/>
      <c r="T4" s="746"/>
      <c r="U4" s="746"/>
      <c r="V4" s="746"/>
      <c r="W4" s="746"/>
      <c r="X4" s="746"/>
      <c r="Y4" s="746"/>
      <c r="Z4" s="2"/>
      <c r="AA4" s="2"/>
      <c r="AB4" s="2"/>
      <c r="AC4" s="2"/>
      <c r="AD4" s="2"/>
      <c r="AE4" s="85"/>
    </row>
    <row r="5" spans="1:31" ht="15.75" thickBot="1">
      <c r="A5" s="747" t="s">
        <v>3</v>
      </c>
      <c r="B5" s="748"/>
      <c r="C5" s="749" t="s">
        <v>4</v>
      </c>
      <c r="D5" s="747"/>
      <c r="E5" s="748"/>
      <c r="F5" s="749" t="s">
        <v>5</v>
      </c>
      <c r="G5" s="750"/>
      <c r="H5" s="751"/>
      <c r="I5" s="749" t="s">
        <v>6</v>
      </c>
      <c r="J5" s="747"/>
      <c r="K5" s="748"/>
      <c r="L5" s="5"/>
      <c r="M5" s="6"/>
      <c r="N5" s="7"/>
      <c r="O5" s="5"/>
      <c r="P5" s="2"/>
      <c r="Q5" s="2"/>
      <c r="R5" s="746"/>
      <c r="S5" s="746"/>
      <c r="T5" s="746"/>
      <c r="U5" s="746"/>
      <c r="V5" s="746"/>
      <c r="W5" s="746"/>
      <c r="X5" s="746"/>
      <c r="Y5" s="746"/>
      <c r="Z5" s="97"/>
      <c r="AA5" s="97"/>
      <c r="AB5" s="97"/>
      <c r="AC5" s="97"/>
      <c r="AD5" s="46" t="s">
        <v>7</v>
      </c>
      <c r="AE5" s="86"/>
    </row>
    <row r="6" spans="1:31">
      <c r="A6" s="739" t="s">
        <v>8</v>
      </c>
      <c r="B6" s="740"/>
      <c r="C6" s="741" t="s">
        <v>9</v>
      </c>
      <c r="D6" s="742"/>
      <c r="E6" s="743"/>
      <c r="F6" s="741" t="s">
        <v>10</v>
      </c>
      <c r="G6" s="744"/>
      <c r="H6" s="745"/>
      <c r="I6" s="741" t="s">
        <v>11</v>
      </c>
      <c r="J6" s="742"/>
      <c r="K6" s="743"/>
      <c r="L6" s="741" t="s">
        <v>12</v>
      </c>
      <c r="M6" s="742"/>
      <c r="N6" s="743"/>
      <c r="O6" s="103" t="s">
        <v>13</v>
      </c>
      <c r="P6" s="104"/>
      <c r="Q6" s="104"/>
      <c r="R6" s="97"/>
      <c r="S6" s="97"/>
      <c r="T6" s="97"/>
      <c r="U6" s="97"/>
      <c r="V6" s="97"/>
      <c r="W6" s="97"/>
      <c r="X6" s="99" t="s">
        <v>14</v>
      </c>
      <c r="Y6" s="97"/>
      <c r="Z6" s="97"/>
      <c r="AA6" s="97"/>
      <c r="AB6" s="97"/>
      <c r="AC6" s="97"/>
      <c r="AD6" s="47" t="s">
        <v>15</v>
      </c>
      <c r="AE6" s="86"/>
    </row>
    <row r="7" spans="1:31">
      <c r="A7" s="100" t="s">
        <v>16</v>
      </c>
      <c r="B7" s="100"/>
      <c r="C7" s="741" t="s">
        <v>17</v>
      </c>
      <c r="D7" s="742"/>
      <c r="E7" s="743"/>
      <c r="F7" s="741" t="s">
        <v>18</v>
      </c>
      <c r="G7" s="744"/>
      <c r="H7" s="745"/>
      <c r="I7" s="741" t="s">
        <v>19</v>
      </c>
      <c r="J7" s="742"/>
      <c r="K7" s="743"/>
      <c r="L7" s="741" t="s">
        <v>20</v>
      </c>
      <c r="M7" s="742"/>
      <c r="N7" s="743"/>
      <c r="O7" s="103" t="s">
        <v>21</v>
      </c>
      <c r="P7" s="104"/>
      <c r="Q7" s="104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28"/>
      <c r="AE7" s="86"/>
    </row>
    <row r="8" spans="1:31">
      <c r="A8" s="96" t="s">
        <v>22</v>
      </c>
      <c r="B8" s="96"/>
      <c r="C8" s="741" t="s">
        <v>23</v>
      </c>
      <c r="D8" s="742"/>
      <c r="E8" s="743"/>
      <c r="F8" s="741" t="s">
        <v>24</v>
      </c>
      <c r="G8" s="744"/>
      <c r="H8" s="745"/>
      <c r="I8" s="741" t="s">
        <v>23</v>
      </c>
      <c r="J8" s="742"/>
      <c r="K8" s="743"/>
      <c r="L8" s="8"/>
      <c r="M8" s="2" t="s">
        <v>23</v>
      </c>
      <c r="N8" s="2"/>
      <c r="O8" s="95" t="s">
        <v>25</v>
      </c>
      <c r="P8" s="97"/>
      <c r="Q8" s="97"/>
      <c r="R8" s="2" t="s">
        <v>26</v>
      </c>
      <c r="S8" s="2"/>
      <c r="T8" s="106"/>
      <c r="U8" s="2"/>
      <c r="V8" s="2"/>
      <c r="W8" s="2"/>
      <c r="X8" s="2"/>
      <c r="Y8" s="2"/>
      <c r="Z8" s="742" t="s">
        <v>27</v>
      </c>
      <c r="AA8" s="742"/>
      <c r="AB8" s="118" t="s">
        <v>106</v>
      </c>
      <c r="AC8" s="2">
        <v>2022</v>
      </c>
      <c r="AD8" s="9"/>
      <c r="AE8" s="86"/>
    </row>
    <row r="9" spans="1:31">
      <c r="A9" s="10"/>
      <c r="B9" s="94"/>
      <c r="C9" s="2"/>
      <c r="D9" s="2"/>
      <c r="E9" s="98"/>
      <c r="F9" s="2"/>
      <c r="G9" s="2"/>
      <c r="H9" s="98"/>
      <c r="I9" s="752"/>
      <c r="J9" s="739"/>
      <c r="K9" s="740"/>
      <c r="L9" s="8"/>
      <c r="M9" s="2"/>
      <c r="N9" s="2"/>
      <c r="O9" s="8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29"/>
      <c r="AE9" s="86"/>
    </row>
    <row r="10" spans="1:31" ht="15.75" thickBot="1">
      <c r="A10" s="11">
        <v>1</v>
      </c>
      <c r="B10" s="30"/>
      <c r="C10" s="92"/>
      <c r="D10" s="92">
        <v>3</v>
      </c>
      <c r="E10" s="93"/>
      <c r="F10" s="92"/>
      <c r="G10" s="92">
        <v>4</v>
      </c>
      <c r="H10" s="93"/>
      <c r="I10" s="92"/>
      <c r="J10" s="92">
        <v>5</v>
      </c>
      <c r="K10" s="93"/>
      <c r="L10" s="91"/>
      <c r="M10" s="92">
        <v>6</v>
      </c>
      <c r="N10" s="92"/>
      <c r="O10" s="41">
        <v>7</v>
      </c>
      <c r="P10" s="2" t="s">
        <v>28</v>
      </c>
      <c r="Q10" s="2"/>
      <c r="R10" s="2"/>
      <c r="S10" s="2" t="s">
        <v>61</v>
      </c>
      <c r="T10" s="2"/>
      <c r="U10" s="2"/>
      <c r="V10" s="2"/>
      <c r="W10" s="2"/>
      <c r="X10" s="2"/>
      <c r="Y10" s="2"/>
      <c r="Z10" s="2" t="s">
        <v>29</v>
      </c>
      <c r="AA10" s="97"/>
      <c r="AB10" s="97"/>
      <c r="AC10" s="97"/>
      <c r="AD10" s="9"/>
      <c r="AE10" s="86"/>
    </row>
    <row r="11" spans="1:31">
      <c r="A11" s="107"/>
      <c r="B11" s="12"/>
      <c r="C11" s="753">
        <v>0</v>
      </c>
      <c r="D11" s="754"/>
      <c r="E11" s="755"/>
      <c r="F11" s="756">
        <v>0</v>
      </c>
      <c r="G11" s="757"/>
      <c r="H11" s="758"/>
      <c r="I11" s="759">
        <f>SUM(C11)</f>
        <v>0</v>
      </c>
      <c r="J11" s="760"/>
      <c r="K11" s="761"/>
      <c r="L11" s="759">
        <f>F11*C11</f>
        <v>0</v>
      </c>
      <c r="M11" s="760"/>
      <c r="N11" s="761"/>
      <c r="O11" s="31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28"/>
      <c r="AE11" s="86"/>
    </row>
    <row r="12" spans="1:31">
      <c r="A12" s="13"/>
      <c r="B12" s="15"/>
      <c r="C12" s="14"/>
      <c r="D12" s="14"/>
      <c r="E12" s="15"/>
      <c r="F12" s="14"/>
      <c r="G12" s="14"/>
      <c r="H12" s="15"/>
      <c r="I12" s="14"/>
      <c r="J12" s="14"/>
      <c r="K12" s="14"/>
      <c r="L12" s="16"/>
      <c r="M12" s="14"/>
      <c r="N12" s="15"/>
      <c r="O12" s="32"/>
      <c r="P12" s="2" t="s">
        <v>30</v>
      </c>
      <c r="Q12" s="2"/>
      <c r="R12" s="2"/>
      <c r="S12" s="2"/>
      <c r="T12" s="2"/>
      <c r="U12" s="2"/>
      <c r="V12" s="2"/>
      <c r="W12" s="2"/>
      <c r="X12" s="2"/>
      <c r="Y12" s="2"/>
      <c r="Z12" s="17"/>
      <c r="AA12" s="97"/>
      <c r="AB12" s="97"/>
      <c r="AC12" s="97"/>
      <c r="AD12" s="9"/>
      <c r="AE12" s="86"/>
    </row>
    <row r="13" spans="1:31">
      <c r="A13" s="13"/>
      <c r="B13" s="15"/>
      <c r="C13" s="14"/>
      <c r="D13" s="14"/>
      <c r="E13" s="15"/>
      <c r="F13" s="14"/>
      <c r="G13" s="14"/>
      <c r="H13" s="15"/>
      <c r="I13" s="14"/>
      <c r="J13" s="14"/>
      <c r="K13" s="14"/>
      <c r="L13" s="16"/>
      <c r="M13" s="14"/>
      <c r="N13" s="33"/>
      <c r="O13" s="32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28"/>
      <c r="AE13" s="86"/>
    </row>
    <row r="14" spans="1:31" ht="15.75" thickBot="1">
      <c r="A14" s="18"/>
      <c r="B14" s="20"/>
      <c r="C14" s="19"/>
      <c r="D14" s="19"/>
      <c r="E14" s="20"/>
      <c r="F14" s="19"/>
      <c r="G14" s="19"/>
      <c r="H14" s="20"/>
      <c r="I14" s="2"/>
      <c r="J14" s="2"/>
      <c r="K14" s="2"/>
      <c r="L14" s="8"/>
      <c r="M14" s="2"/>
      <c r="N14" s="10"/>
      <c r="O14" s="97"/>
      <c r="P14" s="2" t="s">
        <v>31</v>
      </c>
      <c r="Q14" s="97"/>
      <c r="R14" s="97"/>
      <c r="S14" s="97"/>
      <c r="T14" s="97"/>
      <c r="U14" s="97"/>
      <c r="V14" s="97"/>
      <c r="W14" s="97"/>
      <c r="X14" s="97"/>
      <c r="Y14" s="97"/>
      <c r="Z14" s="17"/>
      <c r="AA14" s="97"/>
      <c r="AB14" s="97"/>
      <c r="AC14" s="97"/>
      <c r="AD14" s="35"/>
      <c r="AE14" s="86"/>
    </row>
    <row r="15" spans="1:31" ht="15.75" thickBot="1">
      <c r="A15" s="2"/>
      <c r="B15" s="2"/>
      <c r="C15" s="2"/>
      <c r="D15" s="2"/>
      <c r="E15" s="2"/>
      <c r="F15" s="2" t="s">
        <v>32</v>
      </c>
      <c r="G15" s="106"/>
      <c r="H15" s="108">
        <v>0</v>
      </c>
      <c r="I15" s="21"/>
      <c r="J15" s="22"/>
      <c r="K15" s="22"/>
      <c r="L15" s="23"/>
      <c r="M15" s="22"/>
      <c r="N15" s="24"/>
      <c r="O15" s="36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86"/>
    </row>
    <row r="16" spans="1:3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86"/>
    </row>
    <row r="17" spans="1:31">
      <c r="A17" s="50" t="s">
        <v>33</v>
      </c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52" t="s">
        <v>34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9"/>
      <c r="AB17" s="792" t="s">
        <v>57</v>
      </c>
      <c r="AC17" s="792" t="s">
        <v>59</v>
      </c>
      <c r="AD17" s="102" t="s">
        <v>35</v>
      </c>
      <c r="AE17" s="798" t="s">
        <v>60</v>
      </c>
    </row>
    <row r="18" spans="1:31">
      <c r="A18" s="53"/>
      <c r="B18" s="762" t="s">
        <v>36</v>
      </c>
      <c r="C18" s="763"/>
      <c r="D18" s="763"/>
      <c r="E18" s="763"/>
      <c r="F18" s="763"/>
      <c r="G18" s="763"/>
      <c r="H18" s="763"/>
      <c r="I18" s="764"/>
      <c r="J18" s="762" t="s">
        <v>37</v>
      </c>
      <c r="K18" s="763"/>
      <c r="L18" s="763"/>
      <c r="M18" s="763"/>
      <c r="N18" s="763"/>
      <c r="O18" s="763"/>
      <c r="P18" s="762" t="s">
        <v>38</v>
      </c>
      <c r="Q18" s="763"/>
      <c r="R18" s="763"/>
      <c r="S18" s="764"/>
      <c r="T18" s="762" t="s">
        <v>39</v>
      </c>
      <c r="U18" s="763"/>
      <c r="V18" s="763"/>
      <c r="W18" s="763"/>
      <c r="X18" s="101" t="s">
        <v>40</v>
      </c>
      <c r="Y18" s="54"/>
      <c r="Z18" s="54"/>
      <c r="AA18" s="55"/>
      <c r="AB18" s="793"/>
      <c r="AC18" s="796"/>
      <c r="AD18" s="56" t="s">
        <v>41</v>
      </c>
      <c r="AE18" s="799"/>
    </row>
    <row r="19" spans="1:31">
      <c r="A19" s="57"/>
      <c r="B19" s="765"/>
      <c r="C19" s="766"/>
      <c r="D19" s="766"/>
      <c r="E19" s="766"/>
      <c r="F19" s="766"/>
      <c r="G19" s="766"/>
      <c r="H19" s="766"/>
      <c r="I19" s="767"/>
      <c r="J19" s="765"/>
      <c r="K19" s="766"/>
      <c r="L19" s="766"/>
      <c r="M19" s="766"/>
      <c r="N19" s="766"/>
      <c r="O19" s="766"/>
      <c r="P19" s="765"/>
      <c r="Q19" s="766"/>
      <c r="R19" s="766"/>
      <c r="S19" s="767"/>
      <c r="T19" s="765"/>
      <c r="U19" s="766"/>
      <c r="V19" s="766"/>
      <c r="W19" s="766"/>
      <c r="X19" s="58" t="s">
        <v>42</v>
      </c>
      <c r="Y19" s="59"/>
      <c r="Z19" s="59"/>
      <c r="AA19" s="60"/>
      <c r="AB19" s="793"/>
      <c r="AC19" s="796"/>
      <c r="AD19" s="102" t="s">
        <v>43</v>
      </c>
      <c r="AE19" s="799"/>
    </row>
    <row r="20" spans="1:31">
      <c r="A20" s="57" t="s">
        <v>44</v>
      </c>
      <c r="B20" s="768"/>
      <c r="C20" s="769"/>
      <c r="D20" s="768"/>
      <c r="E20" s="769"/>
      <c r="F20" s="768"/>
      <c r="G20" s="769"/>
      <c r="H20" s="780"/>
      <c r="I20" s="781"/>
      <c r="J20" s="768"/>
      <c r="K20" s="769"/>
      <c r="L20" s="768"/>
      <c r="M20" s="769"/>
      <c r="N20" s="768"/>
      <c r="O20" s="769"/>
      <c r="P20" s="768"/>
      <c r="Q20" s="769"/>
      <c r="R20" s="786"/>
      <c r="S20" s="787"/>
      <c r="T20" s="774"/>
      <c r="U20" s="775"/>
      <c r="V20" s="774"/>
      <c r="W20" s="775"/>
      <c r="X20" s="774"/>
      <c r="Y20" s="775"/>
      <c r="Z20" s="774"/>
      <c r="AA20" s="775"/>
      <c r="AB20" s="794"/>
      <c r="AC20" s="796"/>
      <c r="AD20" s="61"/>
      <c r="AE20" s="799"/>
    </row>
    <row r="21" spans="1:31">
      <c r="A21" s="57"/>
      <c r="B21" s="770"/>
      <c r="C21" s="771"/>
      <c r="D21" s="770"/>
      <c r="E21" s="771"/>
      <c r="F21" s="770"/>
      <c r="G21" s="771"/>
      <c r="H21" s="782"/>
      <c r="I21" s="783"/>
      <c r="J21" s="770"/>
      <c r="K21" s="771"/>
      <c r="L21" s="770"/>
      <c r="M21" s="771"/>
      <c r="N21" s="770"/>
      <c r="O21" s="771"/>
      <c r="P21" s="770"/>
      <c r="Q21" s="771"/>
      <c r="R21" s="788"/>
      <c r="S21" s="789"/>
      <c r="T21" s="776"/>
      <c r="U21" s="777"/>
      <c r="V21" s="776"/>
      <c r="W21" s="777"/>
      <c r="X21" s="776"/>
      <c r="Y21" s="777"/>
      <c r="Z21" s="776"/>
      <c r="AA21" s="777"/>
      <c r="AB21" s="794"/>
      <c r="AC21" s="796"/>
      <c r="AD21" s="62" t="s">
        <v>45</v>
      </c>
      <c r="AE21" s="799"/>
    </row>
    <row r="22" spans="1:31">
      <c r="A22" s="60"/>
      <c r="B22" s="772"/>
      <c r="C22" s="773"/>
      <c r="D22" s="772"/>
      <c r="E22" s="773"/>
      <c r="F22" s="772"/>
      <c r="G22" s="773"/>
      <c r="H22" s="784"/>
      <c r="I22" s="785"/>
      <c r="J22" s="772"/>
      <c r="K22" s="773"/>
      <c r="L22" s="772"/>
      <c r="M22" s="773"/>
      <c r="N22" s="772"/>
      <c r="O22" s="773"/>
      <c r="P22" s="772"/>
      <c r="Q22" s="773"/>
      <c r="R22" s="790"/>
      <c r="S22" s="791"/>
      <c r="T22" s="778"/>
      <c r="U22" s="779"/>
      <c r="V22" s="778"/>
      <c r="W22" s="779"/>
      <c r="X22" s="778"/>
      <c r="Y22" s="779"/>
      <c r="Z22" s="778"/>
      <c r="AA22" s="779"/>
      <c r="AB22" s="795"/>
      <c r="AC22" s="797"/>
      <c r="AD22" s="63" t="s">
        <v>46</v>
      </c>
      <c r="AE22" s="800"/>
    </row>
    <row r="23" spans="1:31">
      <c r="A23" s="64">
        <v>1</v>
      </c>
      <c r="B23" s="65">
        <v>4</v>
      </c>
      <c r="C23" s="65">
        <v>5</v>
      </c>
      <c r="D23" s="65">
        <v>6</v>
      </c>
      <c r="E23" s="65">
        <v>7</v>
      </c>
      <c r="F23" s="65">
        <v>8</v>
      </c>
      <c r="G23" s="65">
        <v>9</v>
      </c>
      <c r="H23" s="65">
        <v>10</v>
      </c>
      <c r="I23" s="65">
        <v>11</v>
      </c>
      <c r="J23" s="65">
        <v>12</v>
      </c>
      <c r="K23" s="65">
        <v>13</v>
      </c>
      <c r="L23" s="65">
        <v>14</v>
      </c>
      <c r="M23" s="65">
        <v>15</v>
      </c>
      <c r="N23" s="65">
        <v>16</v>
      </c>
      <c r="O23" s="65">
        <v>17</v>
      </c>
      <c r="P23" s="65">
        <v>20</v>
      </c>
      <c r="Q23" s="65">
        <v>21</v>
      </c>
      <c r="R23" s="65">
        <v>22</v>
      </c>
      <c r="S23" s="65">
        <v>23</v>
      </c>
      <c r="T23" s="65">
        <v>24</v>
      </c>
      <c r="U23" s="65">
        <v>25</v>
      </c>
      <c r="V23" s="65">
        <v>26</v>
      </c>
      <c r="W23" s="65">
        <v>27</v>
      </c>
      <c r="X23" s="65">
        <v>28</v>
      </c>
      <c r="Y23" s="65">
        <v>29</v>
      </c>
      <c r="Z23" s="65">
        <v>30</v>
      </c>
      <c r="AA23" s="66">
        <v>31</v>
      </c>
      <c r="AB23" s="66">
        <v>32</v>
      </c>
      <c r="AC23" s="66">
        <v>33</v>
      </c>
      <c r="AD23" s="66">
        <v>34</v>
      </c>
      <c r="AE23" s="67">
        <v>36</v>
      </c>
    </row>
    <row r="24" spans="1:31">
      <c r="A24" s="68" t="s">
        <v>47</v>
      </c>
      <c r="B24" s="109">
        <f>SUM(F11)</f>
        <v>0</v>
      </c>
      <c r="C24" s="69"/>
      <c r="D24" s="109">
        <f>SUM(F11)</f>
        <v>0</v>
      </c>
      <c r="E24" s="69"/>
      <c r="F24" s="109">
        <f>SUM(F11)</f>
        <v>0</v>
      </c>
      <c r="G24" s="69"/>
      <c r="H24" s="109">
        <f>SUM(F11)</f>
        <v>0</v>
      </c>
      <c r="I24" s="69"/>
      <c r="J24" s="109">
        <f>SUM(F11)</f>
        <v>0</v>
      </c>
      <c r="K24" s="69"/>
      <c r="L24" s="109">
        <f>SUM(F11)</f>
        <v>0</v>
      </c>
      <c r="M24" s="69"/>
      <c r="N24" s="109">
        <f>SUM(F11)</f>
        <v>0</v>
      </c>
      <c r="O24" s="69"/>
      <c r="P24" s="109">
        <f>SUM(F11)</f>
        <v>0</v>
      </c>
      <c r="Q24" s="69"/>
      <c r="R24" s="109">
        <f>SUM(F11)</f>
        <v>0</v>
      </c>
      <c r="S24" s="69"/>
      <c r="T24" s="69"/>
      <c r="U24" s="69"/>
      <c r="V24" s="69"/>
      <c r="W24" s="69"/>
      <c r="X24" s="69"/>
      <c r="Y24" s="69"/>
      <c r="Z24" s="69"/>
      <c r="AA24" s="69"/>
      <c r="AB24" s="70"/>
      <c r="AC24" s="69"/>
      <c r="AD24" s="71"/>
      <c r="AE24" s="72"/>
    </row>
    <row r="25" spans="1:31" ht="15.75" thickBot="1">
      <c r="A25" s="81" t="s">
        <v>48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82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4"/>
      <c r="AC25" s="73"/>
      <c r="AD25" s="73"/>
      <c r="AE25" s="75"/>
    </row>
    <row r="26" spans="1:31" ht="15.75" thickTop="1">
      <c r="A26" s="112" t="s">
        <v>102</v>
      </c>
      <c r="B26" s="43"/>
      <c r="C26" s="76"/>
      <c r="D26" s="76"/>
      <c r="E26" s="76"/>
      <c r="F26" s="77"/>
      <c r="G26" s="76"/>
      <c r="H26" s="76"/>
      <c r="I26" s="76"/>
      <c r="J26" s="76"/>
      <c r="K26" s="76"/>
      <c r="L26" s="76"/>
      <c r="M26" s="76"/>
      <c r="N26" s="83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7">
        <f>SUM(B26:W26)</f>
        <v>0</v>
      </c>
      <c r="AC26" s="114">
        <v>90</v>
      </c>
      <c r="AD26" s="76"/>
      <c r="AE26" s="78">
        <f>AC26*AB26</f>
        <v>0</v>
      </c>
    </row>
    <row r="27" spans="1:31">
      <c r="A27" s="117" t="s">
        <v>78</v>
      </c>
      <c r="B27" s="1"/>
      <c r="C27" s="79"/>
      <c r="D27" s="79"/>
      <c r="E27" s="79"/>
      <c r="F27" s="80"/>
      <c r="G27" s="79"/>
      <c r="H27" s="79"/>
      <c r="I27" s="79"/>
      <c r="J27" s="79"/>
      <c r="K27" s="79"/>
      <c r="L27" s="79"/>
      <c r="M27" s="79"/>
      <c r="N27" s="90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80">
        <f t="shared" ref="AB27:AB79" si="0">SUM(B27:W27)</f>
        <v>0</v>
      </c>
      <c r="AC27" s="115">
        <v>350</v>
      </c>
      <c r="AD27" s="79"/>
      <c r="AE27" s="72">
        <f t="shared" ref="AE27:AE79" si="1">AC27*AB27</f>
        <v>0</v>
      </c>
    </row>
    <row r="28" spans="1:31">
      <c r="A28" s="117" t="s">
        <v>69</v>
      </c>
      <c r="B28" s="1"/>
      <c r="C28" s="1"/>
      <c r="D28" s="79"/>
      <c r="E28" s="79"/>
      <c r="F28" s="80"/>
      <c r="G28" s="79"/>
      <c r="H28" s="79"/>
      <c r="I28" s="79"/>
      <c r="J28" s="79"/>
      <c r="K28" s="79"/>
      <c r="L28" s="90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80">
        <f t="shared" si="0"/>
        <v>0</v>
      </c>
      <c r="AC28" s="115">
        <v>750</v>
      </c>
      <c r="AD28" s="79"/>
      <c r="AE28" s="72">
        <f t="shared" si="1"/>
        <v>0</v>
      </c>
    </row>
    <row r="29" spans="1:31" ht="25.5">
      <c r="A29" s="117" t="s">
        <v>107</v>
      </c>
      <c r="B29" s="1"/>
      <c r="C29" s="79"/>
      <c r="D29" s="79"/>
      <c r="E29" s="79"/>
      <c r="F29" s="80"/>
      <c r="G29" s="79"/>
      <c r="H29" s="90"/>
      <c r="I29" s="79"/>
      <c r="J29" s="79"/>
      <c r="K29" s="1"/>
      <c r="L29" s="80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80">
        <f t="shared" si="0"/>
        <v>0</v>
      </c>
      <c r="AC29" s="115">
        <v>170</v>
      </c>
      <c r="AD29" s="79"/>
      <c r="AE29" s="72">
        <f t="shared" si="1"/>
        <v>0</v>
      </c>
    </row>
    <row r="30" spans="1:31">
      <c r="A30" s="117" t="s">
        <v>109</v>
      </c>
      <c r="B30" s="1"/>
      <c r="C30" s="79"/>
      <c r="D30" s="79"/>
      <c r="E30" s="79"/>
      <c r="F30" s="80"/>
      <c r="G30" s="79"/>
      <c r="H30" s="80"/>
      <c r="I30" s="79"/>
      <c r="J30" s="90"/>
      <c r="K30" s="1"/>
      <c r="L30" s="80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80">
        <f t="shared" si="0"/>
        <v>0</v>
      </c>
      <c r="AC30" s="115">
        <v>285</v>
      </c>
      <c r="AD30" s="79"/>
      <c r="AE30" s="72">
        <f t="shared" si="1"/>
        <v>0</v>
      </c>
    </row>
    <row r="31" spans="1:31">
      <c r="A31" s="117" t="s">
        <v>89</v>
      </c>
      <c r="B31" s="1"/>
      <c r="C31" s="79"/>
      <c r="D31" s="80"/>
      <c r="E31" s="79"/>
      <c r="F31" s="80"/>
      <c r="G31" s="79"/>
      <c r="H31" s="90"/>
      <c r="I31" s="79"/>
      <c r="J31" s="80"/>
      <c r="K31" s="1"/>
      <c r="L31" s="80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80">
        <f t="shared" si="0"/>
        <v>0</v>
      </c>
      <c r="AC31" s="115">
        <v>850</v>
      </c>
      <c r="AD31" s="79"/>
      <c r="AE31" s="72">
        <f t="shared" si="1"/>
        <v>0</v>
      </c>
    </row>
    <row r="32" spans="1:31">
      <c r="A32" s="117" t="s">
        <v>66</v>
      </c>
      <c r="B32" s="1"/>
      <c r="C32" s="79"/>
      <c r="D32" s="79"/>
      <c r="E32" s="79"/>
      <c r="F32" s="80"/>
      <c r="G32" s="79"/>
      <c r="H32" s="80"/>
      <c r="I32" s="79"/>
      <c r="J32" s="90"/>
      <c r="K32" s="1"/>
      <c r="L32" s="80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80">
        <f t="shared" si="0"/>
        <v>0</v>
      </c>
      <c r="AC32" s="115">
        <v>650</v>
      </c>
      <c r="AD32" s="79"/>
      <c r="AE32" s="72">
        <f t="shared" si="1"/>
        <v>0</v>
      </c>
    </row>
    <row r="33" spans="1:31">
      <c r="A33" s="117" t="s">
        <v>71</v>
      </c>
      <c r="B33" s="1"/>
      <c r="C33" s="79"/>
      <c r="D33" s="79"/>
      <c r="E33" s="79"/>
      <c r="F33" s="79"/>
      <c r="G33" s="79"/>
      <c r="H33" s="80"/>
      <c r="I33" s="79"/>
      <c r="J33" s="80"/>
      <c r="K33" s="80"/>
      <c r="L33" s="90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80"/>
      <c r="AB33" s="80">
        <f t="shared" si="0"/>
        <v>0</v>
      </c>
      <c r="AC33" s="115">
        <v>650</v>
      </c>
      <c r="AD33" s="79"/>
      <c r="AE33" s="72">
        <f t="shared" si="1"/>
        <v>0</v>
      </c>
    </row>
    <row r="34" spans="1:31">
      <c r="A34" s="117" t="s">
        <v>72</v>
      </c>
      <c r="B34" s="1"/>
      <c r="C34" s="1"/>
      <c r="D34" s="1"/>
      <c r="E34" s="1"/>
      <c r="F34" s="1"/>
      <c r="G34" s="1"/>
      <c r="H34" s="40"/>
      <c r="I34" s="1"/>
      <c r="J34" s="1"/>
      <c r="K34" s="1"/>
      <c r="L34" s="90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80">
        <f t="shared" si="0"/>
        <v>0</v>
      </c>
      <c r="AC34" s="115">
        <v>55</v>
      </c>
      <c r="AD34" s="1"/>
      <c r="AE34" s="72">
        <f t="shared" si="1"/>
        <v>0</v>
      </c>
    </row>
    <row r="35" spans="1:31">
      <c r="A35" s="117" t="s">
        <v>86</v>
      </c>
      <c r="B35" s="1"/>
      <c r="C35" s="1"/>
      <c r="D35" s="1"/>
      <c r="E35" s="1"/>
      <c r="F35" s="1"/>
      <c r="G35" s="1"/>
      <c r="H35" s="40"/>
      <c r="I35" s="1"/>
      <c r="J35" s="1"/>
      <c r="K35" s="1"/>
      <c r="L35" s="9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80">
        <f t="shared" si="0"/>
        <v>0</v>
      </c>
      <c r="AC35" s="115">
        <v>120</v>
      </c>
      <c r="AD35" s="1"/>
      <c r="AE35" s="72">
        <f t="shared" si="1"/>
        <v>0</v>
      </c>
    </row>
    <row r="36" spans="1:31">
      <c r="A36" s="117" t="s">
        <v>99</v>
      </c>
      <c r="B36" s="89"/>
      <c r="C36" s="1"/>
      <c r="D36" s="1"/>
      <c r="E36" s="1"/>
      <c r="F36" s="1"/>
      <c r="G36" s="1"/>
      <c r="H36" s="40"/>
      <c r="I36" s="1"/>
      <c r="J36" s="1"/>
      <c r="K36" s="1"/>
      <c r="L36" s="4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80">
        <f t="shared" si="0"/>
        <v>0</v>
      </c>
      <c r="AC36" s="115">
        <v>95</v>
      </c>
      <c r="AD36" s="1"/>
      <c r="AE36" s="72">
        <f t="shared" si="1"/>
        <v>0</v>
      </c>
    </row>
    <row r="37" spans="1:31">
      <c r="A37" s="117" t="s">
        <v>73</v>
      </c>
      <c r="B37" s="1"/>
      <c r="C37" s="1"/>
      <c r="D37" s="1"/>
      <c r="E37" s="1"/>
      <c r="F37" s="90"/>
      <c r="G37" s="1"/>
      <c r="H37" s="40"/>
      <c r="I37" s="1"/>
      <c r="J37" s="1"/>
      <c r="K37" s="1"/>
      <c r="L37" s="4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80">
        <f t="shared" si="0"/>
        <v>0</v>
      </c>
      <c r="AC37" s="115">
        <v>85</v>
      </c>
      <c r="AD37" s="1"/>
      <c r="AE37" s="72">
        <f t="shared" si="1"/>
        <v>0</v>
      </c>
    </row>
    <row r="38" spans="1:31">
      <c r="A38" s="117" t="s">
        <v>74</v>
      </c>
      <c r="B38" s="1"/>
      <c r="C38" s="1"/>
      <c r="D38" s="89"/>
      <c r="E38" s="1"/>
      <c r="F38" s="40"/>
      <c r="G38" s="1"/>
      <c r="H38" s="40"/>
      <c r="I38" s="1"/>
      <c r="J38" s="1"/>
      <c r="K38" s="1"/>
      <c r="L38" s="4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80">
        <f t="shared" si="0"/>
        <v>0</v>
      </c>
      <c r="AC38" s="115">
        <v>30</v>
      </c>
      <c r="AD38" s="1"/>
      <c r="AE38" s="72">
        <f t="shared" si="1"/>
        <v>0</v>
      </c>
    </row>
    <row r="39" spans="1:31">
      <c r="A39" s="117" t="s">
        <v>110</v>
      </c>
      <c r="B39" s="1"/>
      <c r="C39" s="1"/>
      <c r="D39" s="1"/>
      <c r="E39" s="1"/>
      <c r="F39" s="40"/>
      <c r="G39" s="1"/>
      <c r="H39" s="40"/>
      <c r="I39" s="1"/>
      <c r="J39" s="1"/>
      <c r="K39" s="1"/>
      <c r="L39" s="9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80">
        <f t="shared" si="0"/>
        <v>0</v>
      </c>
      <c r="AC39" s="115">
        <v>285</v>
      </c>
      <c r="AD39" s="1"/>
      <c r="AE39" s="72">
        <f t="shared" si="1"/>
        <v>0</v>
      </c>
    </row>
    <row r="40" spans="1:31">
      <c r="A40" s="117" t="s">
        <v>111</v>
      </c>
      <c r="B40" s="1"/>
      <c r="C40" s="1"/>
      <c r="D40" s="1"/>
      <c r="E40" s="1"/>
      <c r="F40" s="90"/>
      <c r="G40" s="1"/>
      <c r="H40" s="4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80">
        <f t="shared" si="0"/>
        <v>0</v>
      </c>
      <c r="AC40" s="115">
        <v>480</v>
      </c>
      <c r="AD40" s="1"/>
      <c r="AE40" s="72">
        <f t="shared" si="1"/>
        <v>0</v>
      </c>
    </row>
    <row r="41" spans="1:31">
      <c r="A41" s="117" t="s">
        <v>80</v>
      </c>
      <c r="B41" s="1"/>
      <c r="C41" s="1"/>
      <c r="D41" s="1"/>
      <c r="E41" s="1"/>
      <c r="F41" s="90"/>
      <c r="G41" s="1"/>
      <c r="H41" s="4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80">
        <f t="shared" si="0"/>
        <v>0</v>
      </c>
      <c r="AC41" s="115">
        <v>285</v>
      </c>
      <c r="AD41" s="1"/>
      <c r="AE41" s="72">
        <f t="shared" si="1"/>
        <v>0</v>
      </c>
    </row>
    <row r="42" spans="1:31">
      <c r="A42" s="117" t="s">
        <v>112</v>
      </c>
      <c r="B42" s="1"/>
      <c r="C42" s="1"/>
      <c r="D42" s="1"/>
      <c r="E42" s="1"/>
      <c r="F42" s="90"/>
      <c r="G42" s="1"/>
      <c r="H42" s="4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80">
        <f t="shared" si="0"/>
        <v>0</v>
      </c>
      <c r="AC42" s="115">
        <v>475</v>
      </c>
      <c r="AD42" s="1"/>
      <c r="AE42" s="72">
        <f t="shared" si="1"/>
        <v>0</v>
      </c>
    </row>
    <row r="43" spans="1:31">
      <c r="A43" s="117" t="s">
        <v>93</v>
      </c>
      <c r="B43" s="1"/>
      <c r="C43" s="1"/>
      <c r="D43" s="1"/>
      <c r="E43" s="1"/>
      <c r="F43" s="1"/>
      <c r="G43" s="1"/>
      <c r="H43" s="9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80">
        <f t="shared" si="0"/>
        <v>0</v>
      </c>
      <c r="AC43" s="115">
        <v>330</v>
      </c>
      <c r="AD43" s="1"/>
      <c r="AE43" s="72">
        <f t="shared" si="1"/>
        <v>0</v>
      </c>
    </row>
    <row r="44" spans="1:31">
      <c r="A44" s="117" t="s">
        <v>100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80">
        <f t="shared" si="0"/>
        <v>0</v>
      </c>
      <c r="AC44" s="115">
        <v>550</v>
      </c>
      <c r="AD44" s="1"/>
      <c r="AE44" s="72">
        <f t="shared" si="1"/>
        <v>0</v>
      </c>
    </row>
    <row r="45" spans="1:31">
      <c r="A45" s="117" t="s">
        <v>95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80">
        <f t="shared" si="0"/>
        <v>0</v>
      </c>
      <c r="AC45" s="115">
        <v>230</v>
      </c>
      <c r="AD45" s="1"/>
      <c r="AE45" s="72">
        <f t="shared" si="1"/>
        <v>0</v>
      </c>
    </row>
    <row r="46" spans="1:31">
      <c r="A46" s="117" t="s">
        <v>90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80">
        <f t="shared" si="0"/>
        <v>0</v>
      </c>
      <c r="AC46" s="115">
        <v>135</v>
      </c>
      <c r="AD46" s="1"/>
      <c r="AE46" s="72">
        <f t="shared" si="1"/>
        <v>0</v>
      </c>
    </row>
    <row r="47" spans="1:31">
      <c r="A47" s="117" t="s">
        <v>81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80">
        <f t="shared" si="0"/>
        <v>0</v>
      </c>
      <c r="AC47" s="115">
        <v>230</v>
      </c>
      <c r="AD47" s="1"/>
      <c r="AE47" s="72">
        <f t="shared" si="1"/>
        <v>0</v>
      </c>
    </row>
    <row r="48" spans="1:31">
      <c r="A48" s="117" t="s">
        <v>91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80">
        <f t="shared" si="0"/>
        <v>0</v>
      </c>
      <c r="AC48" s="115">
        <v>750</v>
      </c>
      <c r="AD48" s="1"/>
      <c r="AE48" s="72">
        <f t="shared" si="1"/>
        <v>0</v>
      </c>
    </row>
    <row r="49" spans="1:31">
      <c r="A49" s="117" t="s">
        <v>96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80">
        <f t="shared" si="0"/>
        <v>0</v>
      </c>
      <c r="AC49" s="115">
        <v>45</v>
      </c>
      <c r="AD49" s="1"/>
      <c r="AE49" s="72">
        <f t="shared" si="1"/>
        <v>0</v>
      </c>
    </row>
    <row r="50" spans="1:31">
      <c r="A50" s="117" t="s">
        <v>82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80">
        <f t="shared" si="0"/>
        <v>0</v>
      </c>
      <c r="AC50" s="115">
        <v>9</v>
      </c>
      <c r="AD50" s="1"/>
      <c r="AE50" s="72">
        <f t="shared" si="1"/>
        <v>0</v>
      </c>
    </row>
    <row r="51" spans="1:31">
      <c r="A51" s="117" t="s">
        <v>97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80">
        <f t="shared" si="0"/>
        <v>0</v>
      </c>
      <c r="AC51" s="115">
        <v>230</v>
      </c>
      <c r="AD51" s="1"/>
      <c r="AE51" s="72">
        <f t="shared" si="1"/>
        <v>0</v>
      </c>
    </row>
    <row r="52" spans="1:31">
      <c r="A52" s="117" t="s">
        <v>83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80">
        <f t="shared" si="0"/>
        <v>0</v>
      </c>
      <c r="AC52" s="115">
        <v>40</v>
      </c>
      <c r="AD52" s="1"/>
      <c r="AE52" s="72">
        <f t="shared" si="1"/>
        <v>0</v>
      </c>
    </row>
    <row r="53" spans="1:31">
      <c r="A53" s="117" t="s">
        <v>115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80">
        <f t="shared" si="0"/>
        <v>0</v>
      </c>
      <c r="AC53" s="115">
        <v>300</v>
      </c>
      <c r="AD53" s="1"/>
      <c r="AE53" s="72">
        <f t="shared" si="1"/>
        <v>0</v>
      </c>
    </row>
    <row r="54" spans="1:31" ht="25.5">
      <c r="A54" s="117" t="s">
        <v>114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80">
        <f t="shared" si="0"/>
        <v>0</v>
      </c>
      <c r="AC54" s="115">
        <v>330</v>
      </c>
      <c r="AD54" s="1"/>
      <c r="AE54" s="72">
        <f t="shared" si="1"/>
        <v>0</v>
      </c>
    </row>
    <row r="55" spans="1:31">
      <c r="A55" s="117" t="s">
        <v>65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80">
        <f t="shared" si="0"/>
        <v>0</v>
      </c>
      <c r="AC55" s="115">
        <v>550</v>
      </c>
      <c r="AD55" s="1"/>
      <c r="AE55" s="72">
        <f t="shared" si="1"/>
        <v>0</v>
      </c>
    </row>
    <row r="56" spans="1:31">
      <c r="A56" s="117" t="s">
        <v>88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80">
        <f t="shared" si="0"/>
        <v>0</v>
      </c>
      <c r="AC56" s="115">
        <v>200</v>
      </c>
      <c r="AD56" s="1"/>
      <c r="AE56" s="72">
        <f t="shared" si="1"/>
        <v>0</v>
      </c>
    </row>
    <row r="57" spans="1:31">
      <c r="A57" s="117" t="s">
        <v>94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80">
        <f t="shared" si="0"/>
        <v>0</v>
      </c>
      <c r="AC57" s="115">
        <v>285</v>
      </c>
      <c r="AD57" s="1"/>
      <c r="AE57" s="72">
        <f t="shared" si="1"/>
        <v>0</v>
      </c>
    </row>
    <row r="58" spans="1:31">
      <c r="A58" s="117" t="s">
        <v>84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80">
        <f t="shared" si="0"/>
        <v>0</v>
      </c>
      <c r="AC58" s="115">
        <v>145</v>
      </c>
      <c r="AD58" s="1"/>
      <c r="AE58" s="72">
        <f t="shared" si="1"/>
        <v>0</v>
      </c>
    </row>
    <row r="59" spans="1:31">
      <c r="A59" s="117" t="s">
        <v>103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80">
        <f t="shared" si="0"/>
        <v>0</v>
      </c>
      <c r="AC59" s="115">
        <v>145</v>
      </c>
      <c r="AD59" s="1"/>
      <c r="AE59" s="72">
        <f t="shared" si="1"/>
        <v>0</v>
      </c>
    </row>
    <row r="60" spans="1:31">
      <c r="A60" s="117" t="s">
        <v>108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80">
        <f t="shared" si="0"/>
        <v>0</v>
      </c>
      <c r="AC60" s="115">
        <v>150</v>
      </c>
      <c r="AD60" s="1"/>
      <c r="AE60" s="72">
        <f t="shared" si="1"/>
        <v>0</v>
      </c>
    </row>
    <row r="61" spans="1:31">
      <c r="A61" s="117" t="s">
        <v>62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80">
        <f t="shared" si="0"/>
        <v>0</v>
      </c>
      <c r="AC61" s="115">
        <v>250</v>
      </c>
      <c r="AD61" s="1"/>
      <c r="AE61" s="72">
        <f t="shared" si="1"/>
        <v>0</v>
      </c>
    </row>
    <row r="62" spans="1:31">
      <c r="A62" s="117" t="s">
        <v>117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80">
        <f t="shared" si="0"/>
        <v>0</v>
      </c>
      <c r="AC62" s="115">
        <v>45</v>
      </c>
      <c r="AD62" s="1"/>
      <c r="AE62" s="72">
        <f t="shared" si="1"/>
        <v>0</v>
      </c>
    </row>
    <row r="63" spans="1:31">
      <c r="A63" s="117" t="s">
        <v>118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80">
        <f t="shared" si="0"/>
        <v>0</v>
      </c>
      <c r="AC63" s="115">
        <v>45</v>
      </c>
      <c r="AD63" s="1"/>
      <c r="AE63" s="72">
        <f t="shared" si="1"/>
        <v>0</v>
      </c>
    </row>
    <row r="64" spans="1:31">
      <c r="A64" s="117" t="s">
        <v>119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80">
        <f t="shared" si="0"/>
        <v>0</v>
      </c>
      <c r="AC64" s="115">
        <v>45</v>
      </c>
      <c r="AD64" s="1"/>
      <c r="AE64" s="72">
        <f t="shared" si="1"/>
        <v>0</v>
      </c>
    </row>
    <row r="65" spans="1:31">
      <c r="A65" s="117" t="s">
        <v>120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80">
        <f t="shared" si="0"/>
        <v>0</v>
      </c>
      <c r="AC65" s="115">
        <v>45</v>
      </c>
      <c r="AD65" s="1"/>
      <c r="AE65" s="72">
        <f t="shared" si="1"/>
        <v>0</v>
      </c>
    </row>
    <row r="66" spans="1:31">
      <c r="A66" s="117" t="s">
        <v>85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80">
        <f t="shared" si="0"/>
        <v>0</v>
      </c>
      <c r="AC66" s="115">
        <v>1500</v>
      </c>
      <c r="AD66" s="1"/>
      <c r="AE66" s="72">
        <f t="shared" si="1"/>
        <v>0</v>
      </c>
    </row>
    <row r="67" spans="1:31">
      <c r="A67" s="117" t="s">
        <v>121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80">
        <f t="shared" si="0"/>
        <v>0</v>
      </c>
      <c r="AC67" s="115">
        <v>230</v>
      </c>
      <c r="AD67" s="1"/>
      <c r="AE67" s="72">
        <f t="shared" si="1"/>
        <v>0</v>
      </c>
    </row>
    <row r="68" spans="1:31">
      <c r="A68" s="117" t="s">
        <v>77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80">
        <f t="shared" si="0"/>
        <v>0</v>
      </c>
      <c r="AC68" s="115">
        <v>45</v>
      </c>
      <c r="AD68" s="1"/>
      <c r="AE68" s="72">
        <f t="shared" si="1"/>
        <v>0</v>
      </c>
    </row>
    <row r="69" spans="1:31" ht="25.5">
      <c r="A69" s="117" t="s">
        <v>113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80">
        <f t="shared" si="0"/>
        <v>0</v>
      </c>
      <c r="AC69" s="115">
        <v>285</v>
      </c>
      <c r="AD69" s="1"/>
      <c r="AE69" s="72">
        <f t="shared" si="1"/>
        <v>0</v>
      </c>
    </row>
    <row r="70" spans="1:31">
      <c r="A70" s="117" t="s">
        <v>122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80">
        <f t="shared" si="0"/>
        <v>0</v>
      </c>
      <c r="AC70" s="115">
        <v>180</v>
      </c>
      <c r="AD70" s="1"/>
      <c r="AE70" s="72">
        <f t="shared" si="1"/>
        <v>0</v>
      </c>
    </row>
    <row r="71" spans="1:31" ht="25.5">
      <c r="A71" s="117" t="s">
        <v>123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80">
        <f t="shared" si="0"/>
        <v>0</v>
      </c>
      <c r="AC71" s="115">
        <v>230</v>
      </c>
      <c r="AD71" s="1"/>
      <c r="AE71" s="72">
        <f t="shared" si="1"/>
        <v>0</v>
      </c>
    </row>
    <row r="72" spans="1:31">
      <c r="A72" s="117" t="s">
        <v>124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80">
        <f t="shared" si="0"/>
        <v>0</v>
      </c>
      <c r="AC72" s="115">
        <v>160</v>
      </c>
      <c r="AD72" s="1"/>
      <c r="AE72" s="72">
        <f t="shared" si="1"/>
        <v>0</v>
      </c>
    </row>
    <row r="73" spans="1:31">
      <c r="A73" s="113" t="s">
        <v>105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80">
        <f t="shared" si="0"/>
        <v>0</v>
      </c>
      <c r="AC73" s="113">
        <v>45</v>
      </c>
      <c r="AD73" s="1"/>
      <c r="AE73" s="72">
        <f t="shared" si="1"/>
        <v>0</v>
      </c>
    </row>
    <row r="74" spans="1:31">
      <c r="A74" s="113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80">
        <f t="shared" si="0"/>
        <v>0</v>
      </c>
      <c r="AC74" s="116">
        <v>50</v>
      </c>
      <c r="AD74" s="1"/>
      <c r="AE74" s="72">
        <f t="shared" si="1"/>
        <v>0</v>
      </c>
    </row>
    <row r="75" spans="1:31">
      <c r="A75" s="113" t="s">
        <v>68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80">
        <f t="shared" si="0"/>
        <v>0</v>
      </c>
      <c r="AC75" s="113">
        <v>285</v>
      </c>
      <c r="AD75" s="1"/>
      <c r="AE75" s="72">
        <f t="shared" si="1"/>
        <v>0</v>
      </c>
    </row>
    <row r="76" spans="1:31">
      <c r="A76" s="113" t="s">
        <v>125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80">
        <f t="shared" si="0"/>
        <v>0</v>
      </c>
      <c r="AC76" s="116">
        <v>290</v>
      </c>
      <c r="AD76" s="1"/>
      <c r="AE76" s="72">
        <f t="shared" si="1"/>
        <v>0</v>
      </c>
    </row>
    <row r="77" spans="1:31">
      <c r="A77" s="88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80">
        <f t="shared" si="0"/>
        <v>0</v>
      </c>
      <c r="AC77" s="110"/>
      <c r="AD77" s="1"/>
      <c r="AE77" s="72">
        <f t="shared" si="1"/>
        <v>0</v>
      </c>
    </row>
    <row r="78" spans="1:31">
      <c r="A78" s="88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80">
        <f t="shared" si="0"/>
        <v>0</v>
      </c>
      <c r="AC78" s="110"/>
      <c r="AD78" s="1"/>
      <c r="AE78" s="72">
        <f t="shared" si="1"/>
        <v>0</v>
      </c>
    </row>
    <row r="79" spans="1:31">
      <c r="A79" s="89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80">
        <f t="shared" si="0"/>
        <v>0</v>
      </c>
      <c r="AC79" s="111"/>
      <c r="AD79" s="1"/>
      <c r="AE79" s="72">
        <f t="shared" si="1"/>
        <v>0</v>
      </c>
    </row>
    <row r="80" spans="1:31">
      <c r="AE80" s="39">
        <f>SUM(AE26:AE79)</f>
        <v>0</v>
      </c>
    </row>
    <row r="81" spans="1:25">
      <c r="A81" s="25" t="s">
        <v>49</v>
      </c>
      <c r="B81" s="97"/>
      <c r="C81" s="97"/>
      <c r="D81" s="97"/>
      <c r="E81" s="97"/>
      <c r="F81" s="97"/>
      <c r="G81" s="25" t="s">
        <v>50</v>
      </c>
      <c r="H81" s="97"/>
      <c r="I81" s="97"/>
      <c r="J81" s="97" t="s">
        <v>75</v>
      </c>
      <c r="K81" s="97"/>
      <c r="L81" s="97"/>
      <c r="M81" s="97"/>
    </row>
    <row r="82" spans="1:25">
      <c r="A82" s="25" t="s">
        <v>52</v>
      </c>
      <c r="B82" s="97"/>
      <c r="C82" s="97"/>
      <c r="D82" s="97"/>
      <c r="E82" s="97"/>
      <c r="F82" s="97"/>
      <c r="G82" s="25" t="s">
        <v>53</v>
      </c>
      <c r="H82" s="97"/>
      <c r="I82" s="97"/>
      <c r="J82" s="97"/>
      <c r="K82" s="97"/>
      <c r="L82" s="97"/>
      <c r="M82" s="97"/>
    </row>
    <row r="83" spans="1: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W83" s="97"/>
      <c r="X83" s="97" t="s">
        <v>76</v>
      </c>
      <c r="Y83" s="97"/>
    </row>
    <row r="84" spans="1:25">
      <c r="K84" t="s">
        <v>51</v>
      </c>
      <c r="N84" s="37"/>
      <c r="O84" s="37"/>
      <c r="P84" s="37"/>
      <c r="Q84" s="37"/>
      <c r="R84" s="37"/>
      <c r="S84" s="37"/>
      <c r="W84" s="97"/>
      <c r="X84" s="25" t="s">
        <v>56</v>
      </c>
    </row>
    <row r="85" spans="1:25">
      <c r="M85" s="26"/>
      <c r="N85" s="25" t="s">
        <v>54</v>
      </c>
      <c r="O85" s="97"/>
      <c r="P85" s="97"/>
      <c r="Q85" s="25" t="s">
        <v>55</v>
      </c>
      <c r="R85" s="97"/>
      <c r="S85" s="97"/>
    </row>
  </sheetData>
  <mergeCells count="43">
    <mergeCell ref="AB17:AB22"/>
    <mergeCell ref="AC17:AC22"/>
    <mergeCell ref="AE17:AE22"/>
    <mergeCell ref="X20:Y22"/>
    <mergeCell ref="Z20:AA22"/>
    <mergeCell ref="B18:I19"/>
    <mergeCell ref="J18:O19"/>
    <mergeCell ref="P18:S19"/>
    <mergeCell ref="T18:W19"/>
    <mergeCell ref="B20:C22"/>
    <mergeCell ref="D20:E22"/>
    <mergeCell ref="F20:G22"/>
    <mergeCell ref="T20:U22"/>
    <mergeCell ref="V20:W22"/>
    <mergeCell ref="H20:I22"/>
    <mergeCell ref="J20:K22"/>
    <mergeCell ref="L20:M22"/>
    <mergeCell ref="N20:O22"/>
    <mergeCell ref="P20:Q22"/>
    <mergeCell ref="R20:S22"/>
    <mergeCell ref="Z8:AA8"/>
    <mergeCell ref="I9:K9"/>
    <mergeCell ref="C11:E11"/>
    <mergeCell ref="F11:H11"/>
    <mergeCell ref="I11:K11"/>
    <mergeCell ref="L11:N11"/>
    <mergeCell ref="C7:E7"/>
    <mergeCell ref="F7:H7"/>
    <mergeCell ref="I7:K7"/>
    <mergeCell ref="L7:N7"/>
    <mergeCell ref="C8:E8"/>
    <mergeCell ref="F8:H8"/>
    <mergeCell ref="I8:K8"/>
    <mergeCell ref="R4:Y5"/>
    <mergeCell ref="A5:B5"/>
    <mergeCell ref="C5:E5"/>
    <mergeCell ref="F5:H5"/>
    <mergeCell ref="I5:K5"/>
    <mergeCell ref="A6:B6"/>
    <mergeCell ref="C6:E6"/>
    <mergeCell ref="F6:H6"/>
    <mergeCell ref="I6:K6"/>
    <mergeCell ref="L6:N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843"/>
  <sheetViews>
    <sheetView topLeftCell="A350" workbookViewId="0">
      <selection activeCell="J369" sqref="J369"/>
    </sheetView>
  </sheetViews>
  <sheetFormatPr defaultRowHeight="15"/>
  <cols>
    <col min="1" max="1" width="21.140625" customWidth="1"/>
    <col min="2" max="2" width="8" customWidth="1"/>
    <col min="3" max="3" width="2.42578125" customWidth="1"/>
    <col min="4" max="4" width="8.140625" customWidth="1"/>
    <col min="5" max="5" width="2.28515625" customWidth="1"/>
    <col min="6" max="6" width="7.85546875" customWidth="1"/>
    <col min="7" max="7" width="3.42578125" customWidth="1"/>
    <col min="8" max="8" width="8.140625" customWidth="1"/>
    <col min="9" max="9" width="2.5703125" customWidth="1"/>
    <col min="10" max="10" width="10.5703125" customWidth="1"/>
    <col min="11" max="11" width="3" customWidth="1"/>
    <col min="12" max="12" width="7.85546875" customWidth="1"/>
    <col min="13" max="13" width="2.28515625" customWidth="1"/>
    <col min="14" max="14" width="8.28515625" customWidth="1"/>
    <col min="15" max="15" width="2.85546875" customWidth="1"/>
    <col min="16" max="16" width="13.140625" customWidth="1"/>
    <col min="17" max="17" width="3.140625" customWidth="1"/>
    <col min="18" max="18" width="12.140625" customWidth="1"/>
    <col min="19" max="19" width="2.5703125" customWidth="1"/>
    <col min="20" max="20" width="3" customWidth="1"/>
    <col min="21" max="21" width="3.140625" hidden="1" customWidth="1"/>
    <col min="22" max="22" width="3.5703125" hidden="1" customWidth="1"/>
    <col min="23" max="23" width="2.5703125" customWidth="1"/>
    <col min="24" max="24" width="3.5703125" customWidth="1"/>
    <col min="25" max="25" width="2.7109375" customWidth="1"/>
    <col min="26" max="26" width="8.140625" hidden="1" customWidth="1"/>
    <col min="27" max="27" width="6" hidden="1" customWidth="1"/>
    <col min="28" max="28" width="7.140625" customWidth="1"/>
    <col min="29" max="29" width="7.42578125" customWidth="1"/>
    <col min="30" max="30" width="10" customWidth="1"/>
    <col min="31" max="31" width="9.7109375" customWidth="1"/>
  </cols>
  <sheetData>
    <row r="1" spans="1:31">
      <c r="A1" s="128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250"/>
      <c r="S1" s="130"/>
      <c r="T1" s="128"/>
      <c r="U1" s="130"/>
      <c r="V1" s="127"/>
      <c r="W1" s="127"/>
      <c r="X1" s="127"/>
      <c r="Y1" s="127"/>
      <c r="Z1" s="250"/>
      <c r="AA1" s="250"/>
      <c r="AB1" s="130"/>
      <c r="AC1" s="248"/>
      <c r="AD1" s="246"/>
      <c r="AE1" s="119"/>
    </row>
    <row r="2" spans="1:31">
      <c r="A2" s="128" t="s">
        <v>1</v>
      </c>
      <c r="B2" s="128"/>
      <c r="C2" s="128" t="s">
        <v>67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250"/>
      <c r="S2" s="130"/>
      <c r="T2" s="128"/>
      <c r="U2" s="127"/>
      <c r="V2" s="127"/>
      <c r="W2" s="127"/>
      <c r="X2" s="127"/>
      <c r="Y2" s="127"/>
      <c r="Z2" s="127"/>
      <c r="AA2" s="127"/>
      <c r="AB2" s="130"/>
      <c r="AC2" s="248"/>
      <c r="AD2" s="246"/>
      <c r="AE2" s="119"/>
    </row>
    <row r="3" spans="1:31">
      <c r="A3" s="127" t="s">
        <v>2</v>
      </c>
      <c r="B3" s="128"/>
      <c r="C3" s="128"/>
      <c r="D3" s="128"/>
      <c r="E3" s="128"/>
      <c r="F3" s="24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9" t="s">
        <v>58</v>
      </c>
      <c r="S3" s="250"/>
      <c r="T3" s="128"/>
      <c r="U3" s="127"/>
      <c r="V3" s="127"/>
      <c r="W3" s="127"/>
      <c r="X3" s="127"/>
      <c r="Y3" s="127"/>
      <c r="Z3" s="127"/>
      <c r="AA3" s="127"/>
      <c r="AB3" s="130"/>
      <c r="AC3" s="248"/>
      <c r="AD3" s="246"/>
      <c r="AE3" s="119"/>
    </row>
    <row r="4" spans="1:31">
      <c r="A4" s="174" t="s">
        <v>150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828"/>
      <c r="S4" s="828"/>
      <c r="T4" s="828"/>
      <c r="U4" s="828"/>
      <c r="V4" s="828"/>
      <c r="W4" s="828"/>
      <c r="X4" s="828"/>
      <c r="Y4" s="828"/>
      <c r="Z4" s="130"/>
      <c r="AA4" s="130"/>
      <c r="AB4" s="130"/>
      <c r="AC4" s="130"/>
      <c r="AD4" s="2"/>
      <c r="AE4" s="85"/>
    </row>
    <row r="5" spans="1:31" ht="15.75" thickBot="1">
      <c r="A5" s="829" t="s">
        <v>3</v>
      </c>
      <c r="B5" s="830"/>
      <c r="C5" s="831" t="s">
        <v>4</v>
      </c>
      <c r="D5" s="829"/>
      <c r="E5" s="830"/>
      <c r="F5" s="831" t="s">
        <v>5</v>
      </c>
      <c r="G5" s="832"/>
      <c r="H5" s="775"/>
      <c r="I5" s="831" t="s">
        <v>6</v>
      </c>
      <c r="J5" s="829"/>
      <c r="K5" s="830"/>
      <c r="L5" s="131"/>
      <c r="M5" s="132"/>
      <c r="N5" s="133"/>
      <c r="O5" s="131"/>
      <c r="P5" s="130"/>
      <c r="Q5" s="130"/>
      <c r="R5" s="828"/>
      <c r="S5" s="828"/>
      <c r="T5" s="828"/>
      <c r="U5" s="828"/>
      <c r="V5" s="828"/>
      <c r="W5" s="828"/>
      <c r="X5" s="828"/>
      <c r="Y5" s="828"/>
      <c r="Z5" s="250"/>
      <c r="AA5" s="250"/>
      <c r="AB5" s="250"/>
      <c r="AC5" s="250"/>
      <c r="AD5" s="46" t="s">
        <v>7</v>
      </c>
      <c r="AE5" s="86"/>
    </row>
    <row r="6" spans="1:31">
      <c r="A6" s="806" t="s">
        <v>8</v>
      </c>
      <c r="B6" s="807"/>
      <c r="C6" s="824" t="s">
        <v>9</v>
      </c>
      <c r="D6" s="825"/>
      <c r="E6" s="826"/>
      <c r="F6" s="824" t="s">
        <v>10</v>
      </c>
      <c r="G6" s="827"/>
      <c r="H6" s="777"/>
      <c r="I6" s="824" t="s">
        <v>11</v>
      </c>
      <c r="J6" s="833"/>
      <c r="K6" s="826"/>
      <c r="L6" s="824" t="s">
        <v>12</v>
      </c>
      <c r="M6" s="825"/>
      <c r="N6" s="826"/>
      <c r="O6" s="247" t="s">
        <v>13</v>
      </c>
      <c r="P6" s="250"/>
      <c r="Q6" s="250"/>
      <c r="R6" s="250"/>
      <c r="S6" s="250"/>
      <c r="T6" s="250"/>
      <c r="U6" s="250"/>
      <c r="V6" s="250"/>
      <c r="W6" s="250"/>
      <c r="X6" s="248" t="s">
        <v>14</v>
      </c>
      <c r="Y6" s="250"/>
      <c r="Z6" s="250"/>
      <c r="AA6" s="250"/>
      <c r="AB6" s="250"/>
      <c r="AC6" s="250"/>
      <c r="AD6" s="47" t="s">
        <v>15</v>
      </c>
      <c r="AE6" s="86"/>
    </row>
    <row r="7" spans="1:31">
      <c r="A7" s="251" t="s">
        <v>16</v>
      </c>
      <c r="B7" s="251"/>
      <c r="C7" s="824" t="s">
        <v>17</v>
      </c>
      <c r="D7" s="825"/>
      <c r="E7" s="826"/>
      <c r="F7" s="824" t="s">
        <v>18</v>
      </c>
      <c r="G7" s="827"/>
      <c r="H7" s="777"/>
      <c r="I7" s="824" t="s">
        <v>19</v>
      </c>
      <c r="J7" s="825"/>
      <c r="K7" s="826"/>
      <c r="L7" s="824" t="s">
        <v>20</v>
      </c>
      <c r="M7" s="825"/>
      <c r="N7" s="826"/>
      <c r="O7" s="247" t="s">
        <v>21</v>
      </c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8"/>
      <c r="AE7" s="86"/>
    </row>
    <row r="8" spans="1:31">
      <c r="A8" s="249" t="s">
        <v>22</v>
      </c>
      <c r="B8" s="249"/>
      <c r="C8" s="824" t="s">
        <v>23</v>
      </c>
      <c r="D8" s="825"/>
      <c r="E8" s="826"/>
      <c r="F8" s="824" t="s">
        <v>24</v>
      </c>
      <c r="G8" s="827"/>
      <c r="H8" s="777"/>
      <c r="I8" s="824" t="s">
        <v>23</v>
      </c>
      <c r="J8" s="825"/>
      <c r="K8" s="826"/>
      <c r="L8" s="137"/>
      <c r="M8" s="128" t="s">
        <v>23</v>
      </c>
      <c r="N8" s="128"/>
      <c r="O8" s="247" t="s">
        <v>25</v>
      </c>
      <c r="P8" s="250"/>
      <c r="Q8" s="250"/>
      <c r="R8" s="174" t="s">
        <v>151</v>
      </c>
      <c r="S8" s="174"/>
      <c r="T8" s="257"/>
      <c r="U8" s="174"/>
      <c r="V8" s="174"/>
      <c r="W8" s="174"/>
      <c r="X8" s="174"/>
      <c r="Y8" s="211"/>
      <c r="Z8" s="130"/>
      <c r="AA8" s="130" t="s">
        <v>27</v>
      </c>
      <c r="AB8" s="254"/>
      <c r="AC8" s="130"/>
      <c r="AD8" s="9"/>
      <c r="AE8" s="86"/>
    </row>
    <row r="9" spans="1:31">
      <c r="A9" s="139"/>
      <c r="B9" s="252"/>
      <c r="C9" s="140"/>
      <c r="D9" s="128"/>
      <c r="E9" s="243"/>
      <c r="F9" s="128"/>
      <c r="G9" s="128"/>
      <c r="H9" s="243"/>
      <c r="I9" s="805"/>
      <c r="J9" s="806"/>
      <c r="K9" s="807"/>
      <c r="L9" s="137"/>
      <c r="M9" s="128"/>
      <c r="N9" s="128"/>
      <c r="O9" s="137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9"/>
      <c r="AE9" s="86"/>
    </row>
    <row r="10" spans="1:31" ht="15.75" thickBot="1">
      <c r="A10" s="142">
        <v>1</v>
      </c>
      <c r="B10" s="143"/>
      <c r="C10" s="144"/>
      <c r="D10" s="144">
        <v>3</v>
      </c>
      <c r="E10" s="145"/>
      <c r="F10" s="144"/>
      <c r="G10" s="144">
        <v>4</v>
      </c>
      <c r="H10" s="145"/>
      <c r="I10" s="144"/>
      <c r="J10" s="144">
        <v>5</v>
      </c>
      <c r="K10" s="145"/>
      <c r="L10" s="146"/>
      <c r="M10" s="144">
        <v>6</v>
      </c>
      <c r="N10" s="144"/>
      <c r="O10" s="147">
        <v>7</v>
      </c>
      <c r="P10" s="130" t="s">
        <v>28</v>
      </c>
      <c r="Q10" s="833" t="s">
        <v>61</v>
      </c>
      <c r="R10" s="833"/>
      <c r="S10" s="833"/>
      <c r="T10" s="833"/>
      <c r="U10" s="833"/>
      <c r="V10" s="833"/>
      <c r="W10" s="833"/>
      <c r="X10" s="833"/>
      <c r="Y10" s="833"/>
      <c r="Z10" s="130" t="s">
        <v>29</v>
      </c>
      <c r="AA10" s="250"/>
      <c r="AB10" s="250"/>
      <c r="AC10" s="250"/>
      <c r="AD10" s="9"/>
      <c r="AE10" s="86"/>
    </row>
    <row r="11" spans="1:31" ht="24.75">
      <c r="A11" s="170" t="s">
        <v>126</v>
      </c>
      <c r="B11" s="148"/>
      <c r="C11" s="808">
        <v>91</v>
      </c>
      <c r="D11" s="809"/>
      <c r="E11" s="810"/>
      <c r="F11" s="815">
        <v>13</v>
      </c>
      <c r="G11" s="816"/>
      <c r="H11" s="817"/>
      <c r="I11" s="808">
        <f>SUM(C11)</f>
        <v>91</v>
      </c>
      <c r="J11" s="809"/>
      <c r="K11" s="810"/>
      <c r="L11" s="808">
        <f>F11*C11</f>
        <v>1183</v>
      </c>
      <c r="M11" s="809"/>
      <c r="N11" s="810"/>
      <c r="O11" s="149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8"/>
      <c r="AE11" s="86"/>
    </row>
    <row r="12" spans="1:31">
      <c r="A12" s="169"/>
      <c r="B12" s="151"/>
      <c r="C12" s="152"/>
      <c r="D12" s="152"/>
      <c r="E12" s="151"/>
      <c r="F12" s="152"/>
      <c r="G12" s="152"/>
      <c r="H12" s="151"/>
      <c r="I12" s="152"/>
      <c r="J12" s="152"/>
      <c r="K12" s="152"/>
      <c r="L12" s="153"/>
      <c r="M12" s="152"/>
      <c r="N12" s="151"/>
      <c r="O12" s="48"/>
      <c r="P12" s="130" t="s">
        <v>30</v>
      </c>
      <c r="Q12" s="130"/>
      <c r="R12" s="128"/>
      <c r="S12" s="130"/>
      <c r="T12" s="130"/>
      <c r="U12" s="130"/>
      <c r="V12" s="130"/>
      <c r="W12" s="130"/>
      <c r="X12" s="130"/>
      <c r="Y12" s="130"/>
      <c r="Z12" s="154"/>
      <c r="AA12" s="250"/>
      <c r="AB12" s="250"/>
      <c r="AC12" s="250"/>
      <c r="AD12" s="9"/>
      <c r="AE12" s="86"/>
    </row>
    <row r="13" spans="1:31">
      <c r="A13" s="150"/>
      <c r="B13" s="151"/>
      <c r="C13" s="152"/>
      <c r="D13" s="152"/>
      <c r="E13" s="151"/>
      <c r="F13" s="152"/>
      <c r="G13" s="152"/>
      <c r="H13" s="151"/>
      <c r="I13" s="152"/>
      <c r="J13" s="152"/>
      <c r="K13" s="152"/>
      <c r="L13" s="153"/>
      <c r="M13" s="152"/>
      <c r="N13" s="49"/>
      <c r="O13" s="48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8"/>
      <c r="AE13" s="86"/>
    </row>
    <row r="14" spans="1:31" ht="15.75" thickBot="1">
      <c r="A14" s="155"/>
      <c r="B14" s="156"/>
      <c r="C14" s="157"/>
      <c r="D14" s="157"/>
      <c r="E14" s="156"/>
      <c r="F14" s="157"/>
      <c r="G14" s="157"/>
      <c r="H14" s="156"/>
      <c r="I14" s="128"/>
      <c r="J14" s="128"/>
      <c r="K14" s="128"/>
      <c r="L14" s="137"/>
      <c r="M14" s="128"/>
      <c r="N14" s="139"/>
      <c r="O14" s="158"/>
      <c r="P14" s="130" t="s">
        <v>31</v>
      </c>
      <c r="Q14" s="250"/>
      <c r="R14" s="250"/>
      <c r="S14" s="250" t="s">
        <v>76</v>
      </c>
      <c r="T14" s="250"/>
      <c r="U14" s="250"/>
      <c r="V14" s="250"/>
      <c r="W14" s="250"/>
      <c r="X14" s="250"/>
      <c r="Y14" s="250"/>
      <c r="Z14" s="154"/>
      <c r="AA14" s="250"/>
      <c r="AB14" s="250"/>
      <c r="AC14" s="250"/>
      <c r="AD14" s="35"/>
      <c r="AE14" s="86"/>
    </row>
    <row r="15" spans="1:31" ht="15.75" thickBot="1">
      <c r="A15" s="128"/>
      <c r="B15" s="128"/>
      <c r="C15" s="128"/>
      <c r="D15" s="128"/>
      <c r="E15" s="128"/>
      <c r="F15" s="128" t="s">
        <v>32</v>
      </c>
      <c r="G15" s="160"/>
      <c r="H15" s="128">
        <f>SUM(F11)</f>
        <v>13</v>
      </c>
      <c r="I15" s="161"/>
      <c r="J15" s="162"/>
      <c r="K15" s="162"/>
      <c r="L15" s="163"/>
      <c r="M15" s="162"/>
      <c r="N15" s="164"/>
      <c r="O15" s="165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41"/>
      <c r="AE15" s="86"/>
    </row>
    <row r="16" spans="1:31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28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4"/>
      <c r="AE16" s="86"/>
    </row>
    <row r="17" spans="1:31">
      <c r="A17" s="50" t="s">
        <v>33</v>
      </c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52" t="s">
        <v>34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9"/>
      <c r="AB17" s="792" t="s">
        <v>57</v>
      </c>
      <c r="AC17" s="792" t="s">
        <v>59</v>
      </c>
      <c r="AD17" s="244" t="s">
        <v>35</v>
      </c>
      <c r="AE17" s="802" t="s">
        <v>60</v>
      </c>
    </row>
    <row r="18" spans="1:31">
      <c r="A18" s="53"/>
      <c r="B18" s="762" t="s">
        <v>36</v>
      </c>
      <c r="C18" s="763"/>
      <c r="D18" s="763"/>
      <c r="E18" s="763"/>
      <c r="F18" s="763"/>
      <c r="G18" s="763"/>
      <c r="H18" s="763"/>
      <c r="I18" s="764"/>
      <c r="J18" s="762" t="s">
        <v>37</v>
      </c>
      <c r="K18" s="763"/>
      <c r="L18" s="763"/>
      <c r="M18" s="763"/>
      <c r="N18" s="763"/>
      <c r="O18" s="763"/>
      <c r="P18" s="762" t="s">
        <v>38</v>
      </c>
      <c r="Q18" s="763"/>
      <c r="R18" s="763"/>
      <c r="S18" s="764"/>
      <c r="T18" s="762" t="s">
        <v>39</v>
      </c>
      <c r="U18" s="763"/>
      <c r="V18" s="763"/>
      <c r="W18" s="763"/>
      <c r="X18" s="253" t="s">
        <v>40</v>
      </c>
      <c r="Y18" s="120"/>
      <c r="Z18" s="120"/>
      <c r="AA18" s="55"/>
      <c r="AB18" s="793"/>
      <c r="AC18" s="813"/>
      <c r="AD18" s="56" t="s">
        <v>41</v>
      </c>
      <c r="AE18" s="803"/>
    </row>
    <row r="19" spans="1:31">
      <c r="A19" s="57"/>
      <c r="B19" s="765"/>
      <c r="C19" s="766"/>
      <c r="D19" s="766"/>
      <c r="E19" s="766"/>
      <c r="F19" s="766"/>
      <c r="G19" s="766"/>
      <c r="H19" s="766"/>
      <c r="I19" s="767"/>
      <c r="J19" s="765"/>
      <c r="K19" s="766"/>
      <c r="L19" s="766"/>
      <c r="M19" s="766"/>
      <c r="N19" s="766"/>
      <c r="O19" s="766"/>
      <c r="P19" s="765"/>
      <c r="Q19" s="766"/>
      <c r="R19" s="766"/>
      <c r="S19" s="767"/>
      <c r="T19" s="765"/>
      <c r="U19" s="766"/>
      <c r="V19" s="766"/>
      <c r="W19" s="766"/>
      <c r="X19" s="121" t="s">
        <v>42</v>
      </c>
      <c r="Y19" s="122"/>
      <c r="Z19" s="122"/>
      <c r="AA19" s="60"/>
      <c r="AB19" s="793"/>
      <c r="AC19" s="813"/>
      <c r="AD19" s="244" t="s">
        <v>43</v>
      </c>
      <c r="AE19" s="803"/>
    </row>
    <row r="20" spans="1:31">
      <c r="A20" s="57" t="s">
        <v>44</v>
      </c>
      <c r="B20" s="768" t="s">
        <v>148</v>
      </c>
      <c r="C20" s="769"/>
      <c r="D20" s="768" t="s">
        <v>144</v>
      </c>
      <c r="E20" s="769"/>
      <c r="F20" s="768"/>
      <c r="G20" s="769"/>
      <c r="H20" s="780"/>
      <c r="I20" s="781"/>
      <c r="J20" s="768" t="s">
        <v>147</v>
      </c>
      <c r="K20" s="769"/>
      <c r="L20" s="768" t="s">
        <v>92</v>
      </c>
      <c r="M20" s="769"/>
      <c r="N20" s="768" t="s">
        <v>64</v>
      </c>
      <c r="O20" s="769"/>
      <c r="P20" s="768" t="s">
        <v>149</v>
      </c>
      <c r="Q20" s="769"/>
      <c r="R20" s="786"/>
      <c r="S20" s="787"/>
      <c r="T20" s="818"/>
      <c r="U20" s="819"/>
      <c r="V20" s="818"/>
      <c r="W20" s="819"/>
      <c r="X20" s="818"/>
      <c r="Y20" s="819"/>
      <c r="Z20" s="818"/>
      <c r="AA20" s="819"/>
      <c r="AB20" s="811"/>
      <c r="AC20" s="813"/>
      <c r="AD20" s="61"/>
      <c r="AE20" s="803"/>
    </row>
    <row r="21" spans="1:31">
      <c r="A21" s="57"/>
      <c r="B21" s="770"/>
      <c r="C21" s="771"/>
      <c r="D21" s="770"/>
      <c r="E21" s="771"/>
      <c r="F21" s="770"/>
      <c r="G21" s="771"/>
      <c r="H21" s="782"/>
      <c r="I21" s="783"/>
      <c r="J21" s="770"/>
      <c r="K21" s="771"/>
      <c r="L21" s="770"/>
      <c r="M21" s="771"/>
      <c r="N21" s="770"/>
      <c r="O21" s="771"/>
      <c r="P21" s="770"/>
      <c r="Q21" s="771"/>
      <c r="R21" s="788"/>
      <c r="S21" s="789"/>
      <c r="T21" s="820"/>
      <c r="U21" s="821"/>
      <c r="V21" s="820"/>
      <c r="W21" s="821"/>
      <c r="X21" s="820"/>
      <c r="Y21" s="821"/>
      <c r="Z21" s="820"/>
      <c r="AA21" s="821"/>
      <c r="AB21" s="811"/>
      <c r="AC21" s="813"/>
      <c r="AD21" s="62" t="s">
        <v>45</v>
      </c>
      <c r="AE21" s="803"/>
    </row>
    <row r="22" spans="1:31">
      <c r="A22" s="60"/>
      <c r="B22" s="772"/>
      <c r="C22" s="773"/>
      <c r="D22" s="772"/>
      <c r="E22" s="773"/>
      <c r="F22" s="772"/>
      <c r="G22" s="773"/>
      <c r="H22" s="784"/>
      <c r="I22" s="785"/>
      <c r="J22" s="772"/>
      <c r="K22" s="773"/>
      <c r="L22" s="772"/>
      <c r="M22" s="773"/>
      <c r="N22" s="772"/>
      <c r="O22" s="773"/>
      <c r="P22" s="772"/>
      <c r="Q22" s="773"/>
      <c r="R22" s="790"/>
      <c r="S22" s="791"/>
      <c r="T22" s="822"/>
      <c r="U22" s="823"/>
      <c r="V22" s="822"/>
      <c r="W22" s="823"/>
      <c r="X22" s="822"/>
      <c r="Y22" s="823"/>
      <c r="Z22" s="822"/>
      <c r="AA22" s="823"/>
      <c r="AB22" s="812"/>
      <c r="AC22" s="814"/>
      <c r="AD22" s="63" t="s">
        <v>46</v>
      </c>
      <c r="AE22" s="804"/>
    </row>
    <row r="23" spans="1:31">
      <c r="A23" s="64">
        <v>1</v>
      </c>
      <c r="B23" s="65">
        <v>4</v>
      </c>
      <c r="C23" s="65">
        <v>5</v>
      </c>
      <c r="D23" s="65">
        <v>6</v>
      </c>
      <c r="E23" s="65">
        <v>7</v>
      </c>
      <c r="F23" s="65">
        <v>8</v>
      </c>
      <c r="G23" s="65">
        <v>9</v>
      </c>
      <c r="H23" s="65">
        <v>10</v>
      </c>
      <c r="I23" s="65">
        <v>11</v>
      </c>
      <c r="J23" s="65">
        <v>12</v>
      </c>
      <c r="K23" s="65">
        <v>13</v>
      </c>
      <c r="L23" s="65">
        <v>14</v>
      </c>
      <c r="M23" s="65">
        <v>15</v>
      </c>
      <c r="N23" s="65">
        <v>16</v>
      </c>
      <c r="O23" s="65">
        <v>17</v>
      </c>
      <c r="P23" s="65">
        <v>20</v>
      </c>
      <c r="Q23" s="65">
        <v>21</v>
      </c>
      <c r="R23" s="65">
        <v>22</v>
      </c>
      <c r="S23" s="65">
        <v>23</v>
      </c>
      <c r="T23" s="65">
        <v>24</v>
      </c>
      <c r="U23" s="65">
        <v>25</v>
      </c>
      <c r="V23" s="65">
        <v>26</v>
      </c>
      <c r="W23" s="65">
        <v>27</v>
      </c>
      <c r="X23" s="65">
        <v>28</v>
      </c>
      <c r="Y23" s="65">
        <v>29</v>
      </c>
      <c r="Z23" s="65">
        <v>30</v>
      </c>
      <c r="AA23" s="66">
        <v>31</v>
      </c>
      <c r="AB23" s="66">
        <v>32</v>
      </c>
      <c r="AC23" s="66">
        <v>33</v>
      </c>
      <c r="AD23" s="66">
        <v>34</v>
      </c>
      <c r="AE23" s="67"/>
    </row>
    <row r="24" spans="1:31">
      <c r="A24" s="68" t="s">
        <v>47</v>
      </c>
      <c r="B24" s="69">
        <f>SUM(F11)</f>
        <v>13</v>
      </c>
      <c r="C24" s="69"/>
      <c r="D24" s="69">
        <f>SUM(F11)</f>
        <v>13</v>
      </c>
      <c r="E24" s="69"/>
      <c r="F24" s="69">
        <f>SUM(F11)</f>
        <v>13</v>
      </c>
      <c r="G24" s="69"/>
      <c r="H24" s="69">
        <f>SUM(F11)</f>
        <v>13</v>
      </c>
      <c r="I24" s="69"/>
      <c r="J24" s="69">
        <f>SUM(F11)</f>
        <v>13</v>
      </c>
      <c r="K24" s="69"/>
      <c r="L24" s="69">
        <f>SUM(F11)</f>
        <v>13</v>
      </c>
      <c r="M24" s="69"/>
      <c r="N24" s="69">
        <f>SUM(F11)</f>
        <v>13</v>
      </c>
      <c r="O24" s="69"/>
      <c r="P24" s="69">
        <f>SUM(F11)</f>
        <v>13</v>
      </c>
      <c r="Q24" s="69"/>
      <c r="R24" s="69">
        <f>SUM(F11)</f>
        <v>13</v>
      </c>
      <c r="S24" s="69"/>
      <c r="T24" s="69"/>
      <c r="U24" s="69"/>
      <c r="V24" s="69"/>
      <c r="W24" s="69"/>
      <c r="X24" s="69"/>
      <c r="Y24" s="69"/>
      <c r="Z24" s="69"/>
      <c r="AA24" s="69"/>
      <c r="AB24" s="70"/>
      <c r="AC24" s="69"/>
      <c r="AD24" s="71"/>
      <c r="AE24" s="123"/>
    </row>
    <row r="25" spans="1:31" ht="15.75" thickBot="1">
      <c r="A25" s="81" t="s">
        <v>48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166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4"/>
      <c r="AC25" s="73"/>
      <c r="AD25" s="73"/>
      <c r="AE25" s="75"/>
    </row>
    <row r="26" spans="1:31" ht="15.75" thickTop="1">
      <c r="A26" s="198" t="s">
        <v>103</v>
      </c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5"/>
      <c r="AC26" s="72"/>
      <c r="AD26" s="245"/>
      <c r="AE26" s="207"/>
    </row>
    <row r="27" spans="1:31">
      <c r="A27" s="198" t="s">
        <v>108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205"/>
      <c r="AC27" s="72"/>
      <c r="AD27" s="83"/>
      <c r="AE27" s="207"/>
    </row>
    <row r="28" spans="1:31">
      <c r="A28" s="198" t="s">
        <v>78</v>
      </c>
      <c r="B28" s="210">
        <v>0.78</v>
      </c>
      <c r="C28" s="206"/>
      <c r="D28" s="206"/>
      <c r="E28" s="206"/>
      <c r="F28" s="209"/>
      <c r="G28" s="206"/>
      <c r="H28" s="206"/>
      <c r="I28" s="206"/>
      <c r="J28" s="206"/>
      <c r="K28" s="206"/>
      <c r="L28" s="206"/>
      <c r="M28" s="206"/>
      <c r="N28" s="210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5"/>
      <c r="AC28" s="72">
        <v>300</v>
      </c>
      <c r="AD28" s="83">
        <v>0.78</v>
      </c>
      <c r="AE28" s="207">
        <f>AC28*AD28</f>
        <v>234</v>
      </c>
    </row>
    <row r="29" spans="1:31">
      <c r="A29" s="198" t="s">
        <v>111</v>
      </c>
      <c r="B29" s="45"/>
      <c r="C29" s="45"/>
      <c r="D29" s="45"/>
      <c r="E29" s="45"/>
      <c r="F29" s="210"/>
      <c r="G29" s="45"/>
      <c r="H29" s="44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205"/>
      <c r="AC29" s="72"/>
      <c r="AD29" s="83"/>
      <c r="AE29" s="207">
        <f t="shared" ref="AE29:AE77" si="0">AC29*AD29</f>
        <v>0</v>
      </c>
    </row>
    <row r="30" spans="1:31">
      <c r="A30" s="198" t="s">
        <v>80</v>
      </c>
      <c r="B30" s="45"/>
      <c r="C30" s="45"/>
      <c r="D30" s="45"/>
      <c r="E30" s="45"/>
      <c r="F30" s="210"/>
      <c r="G30" s="45"/>
      <c r="H30" s="44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205"/>
      <c r="AC30" s="72"/>
      <c r="AD30" s="83"/>
      <c r="AE30" s="207">
        <f t="shared" si="0"/>
        <v>0</v>
      </c>
    </row>
    <row r="31" spans="1:31" ht="25.5">
      <c r="A31" s="198" t="s">
        <v>142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205"/>
      <c r="AC31" s="72"/>
      <c r="AD31" s="83"/>
      <c r="AE31" s="207">
        <f t="shared" si="0"/>
        <v>0</v>
      </c>
    </row>
    <row r="32" spans="1:31">
      <c r="A32" s="198" t="s">
        <v>85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205"/>
      <c r="AC32" s="72"/>
      <c r="AD32" s="83"/>
      <c r="AE32" s="207">
        <f t="shared" si="0"/>
        <v>0</v>
      </c>
    </row>
    <row r="33" spans="1:31">
      <c r="A33" s="198" t="s">
        <v>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205"/>
      <c r="AC33" s="72"/>
      <c r="AD33" s="83"/>
      <c r="AE33" s="207">
        <f t="shared" si="0"/>
        <v>0</v>
      </c>
    </row>
    <row r="34" spans="1:31">
      <c r="A34" s="198" t="s">
        <v>119</v>
      </c>
      <c r="B34" s="45"/>
      <c r="C34" s="206"/>
      <c r="D34" s="209"/>
      <c r="E34" s="206"/>
      <c r="F34" s="209"/>
      <c r="G34" s="206"/>
      <c r="H34" s="210"/>
      <c r="I34" s="206"/>
      <c r="J34" s="209">
        <v>0.22</v>
      </c>
      <c r="K34" s="45"/>
      <c r="L34" s="209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5"/>
      <c r="AC34" s="72">
        <v>45</v>
      </c>
      <c r="AD34" s="83">
        <v>0.22</v>
      </c>
      <c r="AE34" s="207">
        <f t="shared" si="0"/>
        <v>9.9</v>
      </c>
    </row>
    <row r="35" spans="1:31">
      <c r="A35" s="198" t="s">
        <v>77</v>
      </c>
      <c r="B35" s="45"/>
      <c r="C35" s="45"/>
      <c r="D35" s="45"/>
      <c r="E35" s="45"/>
      <c r="F35" s="45"/>
      <c r="G35" s="45"/>
      <c r="H35" s="45"/>
      <c r="I35" s="45"/>
      <c r="J35" s="44">
        <v>0.5</v>
      </c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205"/>
      <c r="AC35" s="72">
        <v>45</v>
      </c>
      <c r="AD35" s="83">
        <v>0.5</v>
      </c>
      <c r="AE35" s="207">
        <f t="shared" si="0"/>
        <v>22.5</v>
      </c>
    </row>
    <row r="36" spans="1:31">
      <c r="A36" s="198" t="s">
        <v>123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205"/>
      <c r="AC36" s="72"/>
      <c r="AD36" s="83"/>
      <c r="AE36" s="207">
        <f t="shared" si="0"/>
        <v>0</v>
      </c>
    </row>
    <row r="37" spans="1:31">
      <c r="A37" s="198" t="s">
        <v>114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>
        <v>0.75700000000000001</v>
      </c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205"/>
      <c r="AC37" s="72">
        <v>330</v>
      </c>
      <c r="AD37" s="83">
        <v>0.75700000000000001</v>
      </c>
      <c r="AE37" s="207">
        <f t="shared" si="0"/>
        <v>249.81</v>
      </c>
    </row>
    <row r="38" spans="1:31">
      <c r="A38" s="198" t="s">
        <v>113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205"/>
      <c r="AC38" s="72"/>
      <c r="AD38" s="83"/>
      <c r="AE38" s="207">
        <f t="shared" si="0"/>
        <v>0</v>
      </c>
    </row>
    <row r="39" spans="1:31">
      <c r="A39" s="198" t="s">
        <v>93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205"/>
      <c r="AC39" s="72"/>
      <c r="AD39" s="83"/>
      <c r="AE39" s="207">
        <f t="shared" si="0"/>
        <v>0</v>
      </c>
    </row>
    <row r="40" spans="1:31">
      <c r="A40" s="212" t="s">
        <v>68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205"/>
      <c r="AC40" s="72"/>
      <c r="AD40" s="83"/>
      <c r="AE40" s="207">
        <f t="shared" si="0"/>
        <v>0</v>
      </c>
    </row>
    <row r="41" spans="1:31">
      <c r="A41" s="198" t="s">
        <v>112</v>
      </c>
      <c r="B41" s="45"/>
      <c r="C41" s="45"/>
      <c r="D41" s="45"/>
      <c r="E41" s="45"/>
      <c r="F41" s="45"/>
      <c r="G41" s="45"/>
      <c r="H41" s="210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205"/>
      <c r="AC41" s="72"/>
      <c r="AD41" s="83"/>
      <c r="AE41" s="207">
        <f t="shared" si="0"/>
        <v>0</v>
      </c>
    </row>
    <row r="42" spans="1:31">
      <c r="A42" s="198" t="s">
        <v>66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205"/>
      <c r="AC42" s="72"/>
      <c r="AD42" s="83"/>
      <c r="AE42" s="207">
        <f t="shared" si="0"/>
        <v>0</v>
      </c>
    </row>
    <row r="43" spans="1:31">
      <c r="A43" s="198" t="s">
        <v>86</v>
      </c>
      <c r="B43" s="45"/>
      <c r="C43" s="206"/>
      <c r="D43" s="206"/>
      <c r="E43" s="206"/>
      <c r="F43" s="209"/>
      <c r="G43" s="206"/>
      <c r="H43" s="209"/>
      <c r="I43" s="206"/>
      <c r="J43" s="210"/>
      <c r="K43" s="45"/>
      <c r="L43" s="209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5"/>
      <c r="AC43" s="72"/>
      <c r="AD43" s="83"/>
      <c r="AE43" s="207">
        <f t="shared" si="0"/>
        <v>0</v>
      </c>
    </row>
    <row r="44" spans="1:31">
      <c r="A44" s="198" t="s">
        <v>96</v>
      </c>
      <c r="B44" s="45"/>
      <c r="C44" s="45"/>
      <c r="D44" s="45"/>
      <c r="E44" s="45"/>
      <c r="F44" s="45"/>
      <c r="G44" s="45"/>
      <c r="H44" s="44"/>
      <c r="I44" s="45"/>
      <c r="J44" s="45"/>
      <c r="K44" s="45"/>
      <c r="L44" s="210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205"/>
      <c r="AC44" s="72"/>
      <c r="AD44" s="83"/>
      <c r="AE44" s="207">
        <f t="shared" si="0"/>
        <v>0</v>
      </c>
    </row>
    <row r="45" spans="1:31">
      <c r="A45" s="212" t="s">
        <v>105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205"/>
      <c r="AC45" s="72"/>
      <c r="AD45" s="83"/>
      <c r="AE45" s="207">
        <f t="shared" si="0"/>
        <v>0</v>
      </c>
    </row>
    <row r="46" spans="1:31">
      <c r="A46" s="198" t="s">
        <v>99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205"/>
      <c r="AC46" s="72"/>
      <c r="AD46" s="83"/>
      <c r="AE46" s="207">
        <f t="shared" si="0"/>
        <v>0</v>
      </c>
    </row>
    <row r="47" spans="1:31" ht="25.5">
      <c r="A47" s="198" t="s">
        <v>133</v>
      </c>
      <c r="B47" s="208"/>
      <c r="C47" s="45"/>
      <c r="D47" s="45"/>
      <c r="E47" s="45"/>
      <c r="F47" s="45"/>
      <c r="G47" s="45"/>
      <c r="H47" s="44"/>
      <c r="I47" s="45"/>
      <c r="J47" s="45"/>
      <c r="K47" s="45"/>
      <c r="L47" s="44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205"/>
      <c r="AC47" s="72"/>
      <c r="AD47" s="83"/>
      <c r="AE47" s="207">
        <f t="shared" si="0"/>
        <v>0</v>
      </c>
    </row>
    <row r="48" spans="1:31">
      <c r="A48" s="198" t="s">
        <v>65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205"/>
      <c r="AC48" s="72"/>
      <c r="AD48" s="83"/>
      <c r="AE48" s="207">
        <f t="shared" si="0"/>
        <v>0</v>
      </c>
    </row>
    <row r="49" spans="1:31">
      <c r="A49" s="198" t="s">
        <v>95</v>
      </c>
      <c r="B49" s="45"/>
      <c r="C49" s="45"/>
      <c r="D49" s="45"/>
      <c r="E49" s="45"/>
      <c r="F49" s="45"/>
      <c r="G49" s="45"/>
      <c r="H49" s="45"/>
      <c r="I49" s="45"/>
      <c r="J49" s="44">
        <v>0.51</v>
      </c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205"/>
      <c r="AC49" s="72">
        <v>230</v>
      </c>
      <c r="AD49" s="83">
        <v>0.51</v>
      </c>
      <c r="AE49" s="207">
        <f t="shared" si="0"/>
        <v>117.3</v>
      </c>
    </row>
    <row r="50" spans="1:31">
      <c r="A50" s="198" t="s">
        <v>62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205"/>
      <c r="AC50" s="72"/>
      <c r="AD50" s="83"/>
      <c r="AE50" s="207">
        <f t="shared" si="0"/>
        <v>0</v>
      </c>
    </row>
    <row r="51" spans="1:31">
      <c r="A51" s="198" t="s">
        <v>120</v>
      </c>
      <c r="B51" s="45"/>
      <c r="C51" s="45"/>
      <c r="D51" s="45"/>
      <c r="E51" s="45"/>
      <c r="F51" s="45"/>
      <c r="G51" s="45"/>
      <c r="H51" s="45"/>
      <c r="I51" s="45"/>
      <c r="J51" s="45">
        <v>7.9000000000000001E-2</v>
      </c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205"/>
      <c r="AC51" s="72">
        <v>45</v>
      </c>
      <c r="AD51" s="83">
        <v>7.9000000000000001E-2</v>
      </c>
      <c r="AE51" s="207">
        <f t="shared" si="0"/>
        <v>3.5550000000000002</v>
      </c>
    </row>
    <row r="52" spans="1:31">
      <c r="A52" s="198" t="s">
        <v>72</v>
      </c>
      <c r="B52" s="45"/>
      <c r="C52" s="45"/>
      <c r="D52" s="45"/>
      <c r="E52" s="45"/>
      <c r="F52" s="45"/>
      <c r="G52" s="45"/>
      <c r="H52" s="44"/>
      <c r="I52" s="45"/>
      <c r="J52" s="45"/>
      <c r="K52" s="45"/>
      <c r="L52" s="210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205"/>
      <c r="AC52" s="72"/>
      <c r="AD52" s="83"/>
      <c r="AE52" s="207">
        <f t="shared" si="0"/>
        <v>0</v>
      </c>
    </row>
    <row r="53" spans="1:31">
      <c r="A53" s="198" t="s">
        <v>107</v>
      </c>
      <c r="B53" s="45"/>
      <c r="C53" s="45"/>
      <c r="D53" s="45"/>
      <c r="E53" s="45"/>
      <c r="F53" s="45"/>
      <c r="G53" s="45"/>
      <c r="H53" s="45"/>
      <c r="I53" s="45"/>
      <c r="J53" s="45">
        <v>4.4999999999999998E-2</v>
      </c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205"/>
      <c r="AC53" s="72">
        <v>170</v>
      </c>
      <c r="AD53" s="83">
        <v>4.4999999999999998E-2</v>
      </c>
      <c r="AE53" s="207">
        <f t="shared" si="0"/>
        <v>7.6499999999999995</v>
      </c>
    </row>
    <row r="54" spans="1:31">
      <c r="A54" s="198" t="s">
        <v>69</v>
      </c>
      <c r="B54" s="45"/>
      <c r="C54" s="206"/>
      <c r="D54" s="206"/>
      <c r="E54" s="206"/>
      <c r="F54" s="209"/>
      <c r="G54" s="206"/>
      <c r="H54" s="210"/>
      <c r="I54" s="206"/>
      <c r="J54" s="206"/>
      <c r="K54" s="45"/>
      <c r="L54" s="209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5"/>
      <c r="AC54" s="72"/>
      <c r="AD54" s="83"/>
      <c r="AE54" s="207">
        <f t="shared" si="0"/>
        <v>0</v>
      </c>
    </row>
    <row r="55" spans="1:31">
      <c r="A55" s="212" t="s">
        <v>70</v>
      </c>
      <c r="B55" s="208"/>
      <c r="C55" s="208"/>
      <c r="D55" s="209">
        <v>0.2</v>
      </c>
      <c r="E55" s="206"/>
      <c r="F55" s="209"/>
      <c r="G55" s="206"/>
      <c r="H55" s="206"/>
      <c r="I55" s="206"/>
      <c r="J55" s="206"/>
      <c r="K55" s="206"/>
      <c r="L55" s="210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5"/>
      <c r="AC55" s="72">
        <v>66.900000000000006</v>
      </c>
      <c r="AD55" s="83">
        <v>0.2</v>
      </c>
      <c r="AE55" s="207">
        <f t="shared" si="0"/>
        <v>13.380000000000003</v>
      </c>
    </row>
    <row r="56" spans="1:31">
      <c r="A56" s="198" t="s">
        <v>109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205"/>
      <c r="AC56" s="72"/>
      <c r="AD56" s="83"/>
      <c r="AE56" s="207">
        <f t="shared" si="0"/>
        <v>0</v>
      </c>
    </row>
    <row r="57" spans="1:31">
      <c r="A57" s="198" t="s">
        <v>117</v>
      </c>
      <c r="B57" s="45"/>
      <c r="C57" s="206"/>
      <c r="D57" s="206"/>
      <c r="E57" s="206"/>
      <c r="F57" s="209"/>
      <c r="G57" s="206"/>
      <c r="H57" s="209"/>
      <c r="I57" s="206"/>
      <c r="J57" s="210">
        <v>0.12</v>
      </c>
      <c r="K57" s="45"/>
      <c r="L57" s="209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5"/>
      <c r="AC57" s="72">
        <v>45</v>
      </c>
      <c r="AD57" s="83">
        <v>0.12</v>
      </c>
      <c r="AE57" s="207">
        <f t="shared" si="0"/>
        <v>5.3999999999999995</v>
      </c>
    </row>
    <row r="58" spans="1:31">
      <c r="A58" s="198" t="s">
        <v>83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205"/>
      <c r="AC58" s="72"/>
      <c r="AD58" s="83"/>
      <c r="AE58" s="207">
        <f t="shared" si="0"/>
        <v>0</v>
      </c>
    </row>
    <row r="59" spans="1:31">
      <c r="A59" s="198" t="s">
        <v>100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205"/>
      <c r="AC59" s="72"/>
      <c r="AD59" s="83"/>
      <c r="AE59" s="207">
        <f t="shared" si="0"/>
        <v>0</v>
      </c>
    </row>
    <row r="60" spans="1:31">
      <c r="A60" s="198" t="s">
        <v>110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205"/>
      <c r="AC60" s="72"/>
      <c r="AD60" s="83"/>
      <c r="AE60" s="207">
        <f t="shared" si="0"/>
        <v>0</v>
      </c>
    </row>
    <row r="61" spans="1:31">
      <c r="A61" s="198" t="s">
        <v>81</v>
      </c>
      <c r="B61" s="45"/>
      <c r="C61" s="45"/>
      <c r="D61" s="45"/>
      <c r="E61" s="45"/>
      <c r="F61" s="44"/>
      <c r="G61" s="45"/>
      <c r="H61" s="44"/>
      <c r="I61" s="45"/>
      <c r="J61" s="45">
        <v>3.3000000000000002E-2</v>
      </c>
      <c r="K61" s="45"/>
      <c r="L61" s="210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205"/>
      <c r="AC61" s="72">
        <v>230</v>
      </c>
      <c r="AD61" s="83">
        <v>3.3000000000000002E-2</v>
      </c>
      <c r="AE61" s="207">
        <f t="shared" si="0"/>
        <v>7.5900000000000007</v>
      </c>
    </row>
    <row r="62" spans="1:31">
      <c r="A62" s="212" t="s">
        <v>125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205"/>
      <c r="AC62" s="72"/>
      <c r="AD62" s="83"/>
      <c r="AE62" s="207">
        <f t="shared" si="0"/>
        <v>0</v>
      </c>
    </row>
    <row r="63" spans="1:31">
      <c r="A63" s="198" t="s">
        <v>122</v>
      </c>
      <c r="B63" s="45"/>
      <c r="C63" s="45"/>
      <c r="D63" s="45"/>
      <c r="E63" s="45"/>
      <c r="F63" s="210"/>
      <c r="G63" s="45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205"/>
      <c r="AC63" s="72"/>
      <c r="AD63" s="83"/>
      <c r="AE63" s="207">
        <f t="shared" si="0"/>
        <v>0</v>
      </c>
    </row>
    <row r="64" spans="1:31">
      <c r="A64" s="213" t="s">
        <v>121</v>
      </c>
      <c r="B64" s="45">
        <v>0.16200000000000001</v>
      </c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205"/>
      <c r="AC64" s="72">
        <v>220</v>
      </c>
      <c r="AD64" s="83">
        <v>0.16200000000000001</v>
      </c>
      <c r="AE64" s="207">
        <f t="shared" si="0"/>
        <v>35.64</v>
      </c>
    </row>
    <row r="65" spans="1:31">
      <c r="A65" s="213" t="s">
        <v>143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4">
        <v>1.3</v>
      </c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205"/>
      <c r="AC65" s="72">
        <v>320</v>
      </c>
      <c r="AD65" s="83">
        <v>1.3</v>
      </c>
      <c r="AE65" s="207">
        <f t="shared" si="0"/>
        <v>416</v>
      </c>
    </row>
    <row r="66" spans="1:31">
      <c r="A66" s="213" t="s">
        <v>90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205"/>
      <c r="AC66" s="72"/>
      <c r="AD66" s="83"/>
      <c r="AE66" s="207">
        <f t="shared" si="0"/>
        <v>0</v>
      </c>
    </row>
    <row r="67" spans="1:31">
      <c r="A67" s="213" t="s">
        <v>73</v>
      </c>
      <c r="B67" s="45"/>
      <c r="C67" s="45"/>
      <c r="D67" s="45">
        <v>0.158</v>
      </c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205"/>
      <c r="AC67" s="72">
        <v>85</v>
      </c>
      <c r="AD67" s="83">
        <v>0.158</v>
      </c>
      <c r="AE67" s="207">
        <f t="shared" si="0"/>
        <v>13.43</v>
      </c>
    </row>
    <row r="68" spans="1:31">
      <c r="A68" s="213" t="s">
        <v>118</v>
      </c>
      <c r="B68" s="45"/>
      <c r="C68" s="45"/>
      <c r="D68" s="45"/>
      <c r="E68" s="45"/>
      <c r="F68" s="210"/>
      <c r="G68" s="45"/>
      <c r="H68" s="44"/>
      <c r="I68" s="45"/>
      <c r="J68" s="45">
        <v>0.20200000000000001</v>
      </c>
      <c r="K68" s="45"/>
      <c r="L68" s="44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205"/>
      <c r="AC68" s="72">
        <v>45</v>
      </c>
      <c r="AD68" s="83">
        <v>0.20200000000000001</v>
      </c>
      <c r="AE68" s="207">
        <f t="shared" si="0"/>
        <v>9.09</v>
      </c>
    </row>
    <row r="69" spans="1:31">
      <c r="A69" s="213" t="s">
        <v>74</v>
      </c>
      <c r="B69" s="45"/>
      <c r="C69" s="45"/>
      <c r="D69" s="45"/>
      <c r="E69" s="45"/>
      <c r="F69" s="45"/>
      <c r="G69" s="45"/>
      <c r="H69" s="45"/>
      <c r="I69" s="45"/>
      <c r="J69" s="44">
        <v>0.03</v>
      </c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205"/>
      <c r="AC69" s="72">
        <v>30</v>
      </c>
      <c r="AD69" s="83">
        <v>0.03</v>
      </c>
      <c r="AE69" s="207">
        <f t="shared" si="0"/>
        <v>0.89999999999999991</v>
      </c>
    </row>
    <row r="70" spans="1:31">
      <c r="A70" s="213" t="s">
        <v>88</v>
      </c>
      <c r="B70" s="45"/>
      <c r="C70" s="45"/>
      <c r="D70" s="208"/>
      <c r="E70" s="45"/>
      <c r="F70" s="44"/>
      <c r="G70" s="45"/>
      <c r="H70" s="44"/>
      <c r="I70" s="45"/>
      <c r="J70" s="45"/>
      <c r="K70" s="45"/>
      <c r="L70" s="44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205"/>
      <c r="AC70" s="72"/>
      <c r="AD70" s="83"/>
      <c r="AE70" s="207">
        <f t="shared" si="0"/>
        <v>0</v>
      </c>
    </row>
    <row r="71" spans="1:31">
      <c r="A71" s="213" t="s">
        <v>91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205"/>
      <c r="AC71" s="72"/>
      <c r="AD71" s="83"/>
      <c r="AE71" s="207">
        <f t="shared" si="0"/>
        <v>0</v>
      </c>
    </row>
    <row r="72" spans="1:31">
      <c r="A72" s="213" t="s">
        <v>97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205"/>
      <c r="AC72" s="72"/>
      <c r="AD72" s="83"/>
      <c r="AE72" s="207">
        <f t="shared" si="0"/>
        <v>0</v>
      </c>
    </row>
    <row r="73" spans="1:31">
      <c r="A73" s="117" t="s">
        <v>71</v>
      </c>
      <c r="B73" s="45"/>
      <c r="C73" s="45"/>
      <c r="D73" s="45">
        <v>1.0999999999999999E-2</v>
      </c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205"/>
      <c r="AC73" s="72">
        <v>650</v>
      </c>
      <c r="AD73" s="83">
        <v>1.0999999999999999E-2</v>
      </c>
      <c r="AE73" s="207">
        <f t="shared" si="0"/>
        <v>7.1499999999999995</v>
      </c>
    </row>
    <row r="74" spans="1:31">
      <c r="A74" s="117" t="s">
        <v>94</v>
      </c>
      <c r="B74" s="208"/>
      <c r="C74" s="206"/>
      <c r="D74" s="206"/>
      <c r="E74" s="206"/>
      <c r="F74" s="209"/>
      <c r="G74" s="206"/>
      <c r="H74" s="206"/>
      <c r="I74" s="206"/>
      <c r="J74" s="206"/>
      <c r="K74" s="206"/>
      <c r="L74" s="206"/>
      <c r="M74" s="206"/>
      <c r="N74" s="210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5"/>
      <c r="AC74" s="258"/>
      <c r="AD74" s="259"/>
      <c r="AE74" s="207">
        <f t="shared" si="0"/>
        <v>0</v>
      </c>
    </row>
    <row r="75" spans="1:31">
      <c r="A75" s="117" t="s">
        <v>84</v>
      </c>
      <c r="B75" s="45"/>
      <c r="C75" s="206"/>
      <c r="D75" s="206"/>
      <c r="E75" s="206"/>
      <c r="F75" s="206"/>
      <c r="G75" s="206"/>
      <c r="H75" s="209"/>
      <c r="I75" s="206"/>
      <c r="J75" s="209"/>
      <c r="K75" s="209"/>
      <c r="L75" s="210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9"/>
      <c r="AB75" s="205"/>
      <c r="AC75" s="72"/>
      <c r="AD75" s="90"/>
      <c r="AE75" s="207">
        <f t="shared" si="0"/>
        <v>0</v>
      </c>
    </row>
    <row r="76" spans="1:31">
      <c r="A76" s="117" t="s">
        <v>82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205"/>
      <c r="AC76" s="72"/>
      <c r="AD76" s="90"/>
      <c r="AE76" s="207">
        <f t="shared" si="0"/>
        <v>0</v>
      </c>
    </row>
    <row r="77" spans="1:31">
      <c r="A77" s="117" t="s">
        <v>102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4">
        <v>0.33</v>
      </c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205"/>
      <c r="AC77" s="72">
        <v>90</v>
      </c>
      <c r="AD77" s="90">
        <v>0.33</v>
      </c>
      <c r="AE77" s="207">
        <f t="shared" si="0"/>
        <v>29.700000000000003</v>
      </c>
    </row>
    <row r="78" spans="1:31" hidden="1">
      <c r="A78" s="183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205"/>
      <c r="AC78" s="125"/>
      <c r="AD78" s="45"/>
      <c r="AE78" s="207">
        <f>SUM(AE28:AE77)</f>
        <v>1182.9950000000001</v>
      </c>
    </row>
    <row r="79" spans="1:31" hidden="1">
      <c r="A79" s="183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205"/>
      <c r="AC79" s="125"/>
      <c r="AD79" s="45"/>
      <c r="AE79" s="207"/>
    </row>
    <row r="80" spans="1:31">
      <c r="A80" s="182" t="s">
        <v>127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39">
        <f>SUM(AE78)</f>
        <v>1182.9950000000001</v>
      </c>
    </row>
    <row r="81" spans="1:31" ht="15.75">
      <c r="A81" s="187" t="s">
        <v>49</v>
      </c>
      <c r="B81" s="189"/>
      <c r="C81" s="189"/>
      <c r="D81" s="189"/>
      <c r="E81" s="189"/>
      <c r="F81" s="189" t="s">
        <v>131</v>
      </c>
      <c r="G81" s="190"/>
      <c r="H81" s="191" t="s">
        <v>130</v>
      </c>
      <c r="I81" s="189"/>
      <c r="J81" s="189" t="s">
        <v>75</v>
      </c>
      <c r="K81" s="189"/>
      <c r="L81" s="189"/>
      <c r="M81" s="189"/>
      <c r="N81" s="801" t="s">
        <v>132</v>
      </c>
      <c r="O81" s="801"/>
      <c r="P81" s="801"/>
      <c r="Q81" s="801"/>
      <c r="R81" s="192"/>
      <c r="S81" s="189" t="s">
        <v>76</v>
      </c>
      <c r="T81" s="189"/>
      <c r="U81" s="189"/>
      <c r="V81" s="189"/>
      <c r="W81" s="189"/>
      <c r="X81" s="25"/>
    </row>
    <row r="82" spans="1:31">
      <c r="A82" s="25" t="s">
        <v>52</v>
      </c>
      <c r="B82" s="241"/>
      <c r="C82" s="241"/>
      <c r="D82" s="241"/>
      <c r="E82" s="241"/>
      <c r="F82" s="241"/>
      <c r="G82" s="25" t="s">
        <v>53</v>
      </c>
      <c r="H82" s="241"/>
      <c r="I82" s="241"/>
      <c r="J82" s="241"/>
      <c r="K82" s="241"/>
      <c r="L82" s="241"/>
      <c r="M82" s="241"/>
      <c r="P82" s="26" t="s">
        <v>128</v>
      </c>
      <c r="Q82" s="3"/>
      <c r="R82" s="242" t="s">
        <v>129</v>
      </c>
      <c r="S82" s="25" t="s">
        <v>56</v>
      </c>
    </row>
    <row r="84" spans="1:31">
      <c r="A84" s="128" t="s">
        <v>0</v>
      </c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250"/>
      <c r="S84" s="130"/>
      <c r="T84" s="128"/>
      <c r="U84" s="130"/>
      <c r="V84" s="127"/>
      <c r="W84" s="127"/>
      <c r="X84" s="127"/>
      <c r="Y84" s="127"/>
      <c r="Z84" s="250"/>
      <c r="AA84" s="250"/>
      <c r="AB84" s="130"/>
      <c r="AC84" s="248"/>
      <c r="AD84" s="248"/>
      <c r="AE84" s="119"/>
    </row>
    <row r="85" spans="1:31">
      <c r="A85" s="128" t="s">
        <v>1</v>
      </c>
      <c r="B85" s="128"/>
      <c r="C85" s="128" t="s">
        <v>67</v>
      </c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250"/>
      <c r="S85" s="130"/>
      <c r="T85" s="128"/>
      <c r="U85" s="127"/>
      <c r="V85" s="127"/>
      <c r="W85" s="127"/>
      <c r="X85" s="127"/>
      <c r="Y85" s="127"/>
      <c r="Z85" s="127"/>
      <c r="AA85" s="127"/>
      <c r="AB85" s="130"/>
      <c r="AC85" s="248"/>
      <c r="AD85" s="248"/>
      <c r="AE85" s="119"/>
    </row>
    <row r="86" spans="1:31">
      <c r="A86" s="127" t="s">
        <v>2</v>
      </c>
      <c r="B86" s="128"/>
      <c r="C86" s="128"/>
      <c r="D86" s="128"/>
      <c r="E86" s="128"/>
      <c r="F86" s="24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9" t="s">
        <v>58</v>
      </c>
      <c r="S86" s="250"/>
      <c r="T86" s="128"/>
      <c r="U86" s="127"/>
      <c r="V86" s="127"/>
      <c r="W86" s="127"/>
      <c r="X86" s="127"/>
      <c r="Y86" s="127"/>
      <c r="Z86" s="127"/>
      <c r="AA86" s="127"/>
      <c r="AB86" s="130"/>
      <c r="AC86" s="248"/>
      <c r="AD86" s="248"/>
      <c r="AE86" s="119"/>
    </row>
    <row r="87" spans="1:31">
      <c r="A87" s="174" t="s">
        <v>155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828"/>
      <c r="S87" s="828"/>
      <c r="T87" s="828"/>
      <c r="U87" s="828"/>
      <c r="V87" s="828"/>
      <c r="W87" s="828"/>
      <c r="X87" s="828"/>
      <c r="Y87" s="828"/>
      <c r="Z87" s="130"/>
      <c r="AA87" s="130"/>
      <c r="AB87" s="130"/>
      <c r="AC87" s="130"/>
      <c r="AD87" s="130"/>
      <c r="AE87" s="85"/>
    </row>
    <row r="88" spans="1:31" ht="15.75" thickBot="1">
      <c r="A88" s="829" t="s">
        <v>3</v>
      </c>
      <c r="B88" s="830"/>
      <c r="C88" s="831" t="s">
        <v>4</v>
      </c>
      <c r="D88" s="829"/>
      <c r="E88" s="830"/>
      <c r="F88" s="831" t="s">
        <v>5</v>
      </c>
      <c r="G88" s="832"/>
      <c r="H88" s="775"/>
      <c r="I88" s="831" t="s">
        <v>6</v>
      </c>
      <c r="J88" s="829"/>
      <c r="K88" s="830"/>
      <c r="L88" s="131"/>
      <c r="M88" s="132"/>
      <c r="N88" s="133"/>
      <c r="O88" s="131"/>
      <c r="P88" s="130"/>
      <c r="Q88" s="130"/>
      <c r="R88" s="828"/>
      <c r="S88" s="828"/>
      <c r="T88" s="828"/>
      <c r="U88" s="828"/>
      <c r="V88" s="828"/>
      <c r="W88" s="828"/>
      <c r="X88" s="828"/>
      <c r="Y88" s="828"/>
      <c r="Z88" s="250"/>
      <c r="AA88" s="250"/>
      <c r="AB88" s="250"/>
      <c r="AC88" s="250"/>
      <c r="AD88" s="134" t="s">
        <v>7</v>
      </c>
      <c r="AE88" s="86"/>
    </row>
    <row r="89" spans="1:31">
      <c r="A89" s="806" t="s">
        <v>8</v>
      </c>
      <c r="B89" s="807"/>
      <c r="C89" s="824" t="s">
        <v>9</v>
      </c>
      <c r="D89" s="825"/>
      <c r="E89" s="826"/>
      <c r="F89" s="824" t="s">
        <v>10</v>
      </c>
      <c r="G89" s="827"/>
      <c r="H89" s="777"/>
      <c r="I89" s="824" t="s">
        <v>11</v>
      </c>
      <c r="J89" s="833"/>
      <c r="K89" s="826"/>
      <c r="L89" s="824" t="s">
        <v>12</v>
      </c>
      <c r="M89" s="825"/>
      <c r="N89" s="826"/>
      <c r="O89" s="247" t="s">
        <v>13</v>
      </c>
      <c r="P89" s="250"/>
      <c r="Q89" s="250"/>
      <c r="R89" s="250"/>
      <c r="S89" s="250"/>
      <c r="T89" s="250"/>
      <c r="U89" s="250"/>
      <c r="V89" s="250"/>
      <c r="W89" s="250"/>
      <c r="X89" s="248" t="s">
        <v>14</v>
      </c>
      <c r="Y89" s="250"/>
      <c r="Z89" s="250"/>
      <c r="AA89" s="250"/>
      <c r="AB89" s="250"/>
      <c r="AC89" s="250"/>
      <c r="AD89" s="135" t="s">
        <v>15</v>
      </c>
      <c r="AE89" s="86"/>
    </row>
    <row r="90" spans="1:31">
      <c r="A90" s="251" t="s">
        <v>16</v>
      </c>
      <c r="B90" s="251"/>
      <c r="C90" s="824" t="s">
        <v>17</v>
      </c>
      <c r="D90" s="825"/>
      <c r="E90" s="826"/>
      <c r="F90" s="824" t="s">
        <v>18</v>
      </c>
      <c r="G90" s="827"/>
      <c r="H90" s="777"/>
      <c r="I90" s="824" t="s">
        <v>19</v>
      </c>
      <c r="J90" s="825"/>
      <c r="K90" s="826"/>
      <c r="L90" s="824" t="s">
        <v>20</v>
      </c>
      <c r="M90" s="825"/>
      <c r="N90" s="826"/>
      <c r="O90" s="247" t="s">
        <v>21</v>
      </c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  <c r="AC90" s="250"/>
      <c r="AD90" s="136"/>
      <c r="AE90" s="86"/>
    </row>
    <row r="91" spans="1:31">
      <c r="A91" s="249" t="s">
        <v>22</v>
      </c>
      <c r="B91" s="249"/>
      <c r="C91" s="824" t="s">
        <v>23</v>
      </c>
      <c r="D91" s="825"/>
      <c r="E91" s="826"/>
      <c r="F91" s="824" t="s">
        <v>24</v>
      </c>
      <c r="G91" s="827"/>
      <c r="H91" s="777"/>
      <c r="I91" s="824" t="s">
        <v>23</v>
      </c>
      <c r="J91" s="825"/>
      <c r="K91" s="826"/>
      <c r="L91" s="137"/>
      <c r="M91" s="128" t="s">
        <v>23</v>
      </c>
      <c r="N91" s="128"/>
      <c r="O91" s="247" t="s">
        <v>25</v>
      </c>
      <c r="P91" s="250"/>
      <c r="Q91" s="250"/>
      <c r="R91" s="174" t="s">
        <v>155</v>
      </c>
      <c r="S91" s="130"/>
      <c r="T91" s="254"/>
      <c r="U91" s="130"/>
      <c r="V91" s="130"/>
      <c r="W91" s="130"/>
      <c r="X91" s="130"/>
      <c r="Y91" s="130"/>
      <c r="Z91" s="130"/>
      <c r="AA91" s="130" t="s">
        <v>27</v>
      </c>
      <c r="AB91" s="254"/>
      <c r="AC91" s="130"/>
      <c r="AD91" s="138"/>
      <c r="AE91" s="86"/>
    </row>
    <row r="92" spans="1:31">
      <c r="A92" s="139"/>
      <c r="B92" s="252"/>
      <c r="C92" s="140"/>
      <c r="D92" s="128"/>
      <c r="E92" s="243"/>
      <c r="F92" s="128"/>
      <c r="G92" s="128"/>
      <c r="H92" s="243"/>
      <c r="I92" s="805"/>
      <c r="J92" s="806"/>
      <c r="K92" s="807"/>
      <c r="L92" s="137"/>
      <c r="M92" s="128"/>
      <c r="N92" s="128"/>
      <c r="O92" s="137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141"/>
      <c r="AE92" s="86"/>
    </row>
    <row r="93" spans="1:31" ht="15.75" thickBot="1">
      <c r="A93" s="142">
        <v>1</v>
      </c>
      <c r="B93" s="143"/>
      <c r="C93" s="144"/>
      <c r="D93" s="144">
        <v>3</v>
      </c>
      <c r="E93" s="145"/>
      <c r="F93" s="144"/>
      <c r="G93" s="144">
        <v>4</v>
      </c>
      <c r="H93" s="145"/>
      <c r="I93" s="144"/>
      <c r="J93" s="144">
        <v>5</v>
      </c>
      <c r="K93" s="145"/>
      <c r="L93" s="146"/>
      <c r="M93" s="144">
        <v>6</v>
      </c>
      <c r="N93" s="144"/>
      <c r="O93" s="147">
        <v>7</v>
      </c>
      <c r="P93" s="130" t="s">
        <v>28</v>
      </c>
      <c r="Q93" s="130"/>
      <c r="R93" s="128"/>
      <c r="S93" s="130" t="s">
        <v>61</v>
      </c>
      <c r="T93" s="130"/>
      <c r="U93" s="130"/>
      <c r="V93" s="130"/>
      <c r="W93" s="130"/>
      <c r="X93" s="130"/>
      <c r="Y93" s="130"/>
      <c r="Z93" s="130" t="s">
        <v>29</v>
      </c>
      <c r="AA93" s="250"/>
      <c r="AB93" s="250"/>
      <c r="AC93" s="250"/>
      <c r="AD93" s="138"/>
      <c r="AE93" s="86"/>
    </row>
    <row r="94" spans="1:31" ht="24.75">
      <c r="A94" s="170" t="s">
        <v>126</v>
      </c>
      <c r="B94" s="148"/>
      <c r="C94" s="808">
        <v>91</v>
      </c>
      <c r="D94" s="809"/>
      <c r="E94" s="810"/>
      <c r="F94" s="815">
        <v>13</v>
      </c>
      <c r="G94" s="816"/>
      <c r="H94" s="817"/>
      <c r="I94" s="808">
        <f>SUM(C94)</f>
        <v>91</v>
      </c>
      <c r="J94" s="809"/>
      <c r="K94" s="810"/>
      <c r="L94" s="808">
        <f>F94*C94</f>
        <v>1183</v>
      </c>
      <c r="M94" s="809"/>
      <c r="N94" s="810"/>
      <c r="O94" s="149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136"/>
      <c r="AE94" s="86"/>
    </row>
    <row r="95" spans="1:31">
      <c r="A95" s="150"/>
      <c r="B95" s="151"/>
      <c r="C95" s="152"/>
      <c r="D95" s="152"/>
      <c r="E95" s="151"/>
      <c r="F95" s="152"/>
      <c r="G95" s="152"/>
      <c r="H95" s="151"/>
      <c r="I95" s="152"/>
      <c r="J95" s="152"/>
      <c r="K95" s="152"/>
      <c r="L95" s="153"/>
      <c r="M95" s="152"/>
      <c r="N95" s="151"/>
      <c r="O95" s="48"/>
      <c r="P95" s="130" t="s">
        <v>30</v>
      </c>
      <c r="Q95" s="130"/>
      <c r="R95" s="128"/>
      <c r="S95" s="130"/>
      <c r="T95" s="130"/>
      <c r="U95" s="130"/>
      <c r="V95" s="130"/>
      <c r="W95" s="130"/>
      <c r="X95" s="130"/>
      <c r="Y95" s="130"/>
      <c r="Z95" s="154"/>
      <c r="AA95" s="250"/>
      <c r="AB95" s="250"/>
      <c r="AC95" s="250"/>
      <c r="AD95" s="138"/>
      <c r="AE95" s="86"/>
    </row>
    <row r="96" spans="1:31">
      <c r="A96" s="150"/>
      <c r="B96" s="151"/>
      <c r="C96" s="152"/>
      <c r="D96" s="152"/>
      <c r="E96" s="151"/>
      <c r="F96" s="152"/>
      <c r="G96" s="152"/>
      <c r="H96" s="151"/>
      <c r="I96" s="152"/>
      <c r="J96" s="152"/>
      <c r="K96" s="152"/>
      <c r="L96" s="153"/>
      <c r="M96" s="152"/>
      <c r="N96" s="49"/>
      <c r="O96" s="48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136"/>
      <c r="AE96" s="86"/>
    </row>
    <row r="97" spans="1:31" ht="15.75" thickBot="1">
      <c r="A97" s="155"/>
      <c r="B97" s="156"/>
      <c r="C97" s="157"/>
      <c r="D97" s="157"/>
      <c r="E97" s="156"/>
      <c r="F97" s="157"/>
      <c r="G97" s="157"/>
      <c r="H97" s="156"/>
      <c r="I97" s="128"/>
      <c r="J97" s="128"/>
      <c r="K97" s="128"/>
      <c r="L97" s="137"/>
      <c r="M97" s="128"/>
      <c r="N97" s="139"/>
      <c r="O97" s="158"/>
      <c r="P97" s="130" t="s">
        <v>31</v>
      </c>
      <c r="Q97" s="250"/>
      <c r="R97" s="250"/>
      <c r="S97" s="250" t="s">
        <v>76</v>
      </c>
      <c r="T97" s="250"/>
      <c r="U97" s="250"/>
      <c r="V97" s="250"/>
      <c r="W97" s="250"/>
      <c r="X97" s="250"/>
      <c r="Y97" s="250"/>
      <c r="Z97" s="154"/>
      <c r="AA97" s="250"/>
      <c r="AB97" s="250"/>
      <c r="AC97" s="250"/>
      <c r="AD97" s="159"/>
      <c r="AE97" s="86"/>
    </row>
    <row r="98" spans="1:31" ht="15.75" thickBot="1">
      <c r="A98" s="128"/>
      <c r="B98" s="128"/>
      <c r="C98" s="128"/>
      <c r="D98" s="128"/>
      <c r="E98" s="128"/>
      <c r="F98" s="128" t="s">
        <v>32</v>
      </c>
      <c r="G98" s="160"/>
      <c r="H98" s="128">
        <f>SUM(F94)</f>
        <v>13</v>
      </c>
      <c r="I98" s="161"/>
      <c r="J98" s="162"/>
      <c r="K98" s="162"/>
      <c r="L98" s="163"/>
      <c r="M98" s="162"/>
      <c r="N98" s="164"/>
      <c r="O98" s="165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86"/>
    </row>
    <row r="99" spans="1:3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28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28"/>
      <c r="AE99" s="86"/>
    </row>
    <row r="100" spans="1:31">
      <c r="A100" s="50" t="s">
        <v>33</v>
      </c>
      <c r="B100" s="51"/>
      <c r="C100" s="48"/>
      <c r="D100" s="48"/>
      <c r="E100" s="48"/>
      <c r="F100" s="48"/>
      <c r="G100" s="48"/>
      <c r="H100" s="48"/>
      <c r="I100" s="48"/>
      <c r="J100" s="48"/>
      <c r="K100" s="48"/>
      <c r="L100" s="52" t="s">
        <v>34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9"/>
      <c r="AB100" s="792" t="s">
        <v>57</v>
      </c>
      <c r="AC100" s="792" t="s">
        <v>59</v>
      </c>
      <c r="AD100" s="244" t="s">
        <v>35</v>
      </c>
      <c r="AE100" s="802" t="s">
        <v>60</v>
      </c>
    </row>
    <row r="101" spans="1:31">
      <c r="A101" s="53"/>
      <c r="B101" s="762" t="s">
        <v>36</v>
      </c>
      <c r="C101" s="763"/>
      <c r="D101" s="763"/>
      <c r="E101" s="763"/>
      <c r="F101" s="763"/>
      <c r="G101" s="763"/>
      <c r="H101" s="763"/>
      <c r="I101" s="764"/>
      <c r="J101" s="762" t="s">
        <v>37</v>
      </c>
      <c r="K101" s="763"/>
      <c r="L101" s="763"/>
      <c r="M101" s="763"/>
      <c r="N101" s="763"/>
      <c r="O101" s="763"/>
      <c r="P101" s="762" t="s">
        <v>38</v>
      </c>
      <c r="Q101" s="763"/>
      <c r="R101" s="763"/>
      <c r="S101" s="764"/>
      <c r="T101" s="762" t="s">
        <v>39</v>
      </c>
      <c r="U101" s="763"/>
      <c r="V101" s="763"/>
      <c r="W101" s="763"/>
      <c r="X101" s="253" t="s">
        <v>40</v>
      </c>
      <c r="Y101" s="120"/>
      <c r="Z101" s="120"/>
      <c r="AA101" s="55"/>
      <c r="AB101" s="793"/>
      <c r="AC101" s="813"/>
      <c r="AD101" s="56" t="s">
        <v>41</v>
      </c>
      <c r="AE101" s="803"/>
    </row>
    <row r="102" spans="1:31">
      <c r="A102" s="57"/>
      <c r="B102" s="765"/>
      <c r="C102" s="766"/>
      <c r="D102" s="766"/>
      <c r="E102" s="766"/>
      <c r="F102" s="766"/>
      <c r="G102" s="766"/>
      <c r="H102" s="766"/>
      <c r="I102" s="767"/>
      <c r="J102" s="765"/>
      <c r="K102" s="766"/>
      <c r="L102" s="766"/>
      <c r="M102" s="766"/>
      <c r="N102" s="766"/>
      <c r="O102" s="766"/>
      <c r="P102" s="765"/>
      <c r="Q102" s="766"/>
      <c r="R102" s="766"/>
      <c r="S102" s="767"/>
      <c r="T102" s="765"/>
      <c r="U102" s="766"/>
      <c r="V102" s="766"/>
      <c r="W102" s="766"/>
      <c r="X102" s="121" t="s">
        <v>42</v>
      </c>
      <c r="Y102" s="122"/>
      <c r="Z102" s="122"/>
      <c r="AA102" s="60"/>
      <c r="AB102" s="793"/>
      <c r="AC102" s="813"/>
      <c r="AD102" s="244" t="s">
        <v>43</v>
      </c>
      <c r="AE102" s="803"/>
    </row>
    <row r="103" spans="1:31">
      <c r="A103" s="57" t="s">
        <v>44</v>
      </c>
      <c r="B103" s="768" t="s">
        <v>152</v>
      </c>
      <c r="C103" s="769"/>
      <c r="D103" s="768" t="s">
        <v>135</v>
      </c>
      <c r="E103" s="769"/>
      <c r="F103" s="768" t="s">
        <v>64</v>
      </c>
      <c r="G103" s="769"/>
      <c r="H103" s="780"/>
      <c r="I103" s="781"/>
      <c r="J103" s="768" t="s">
        <v>141</v>
      </c>
      <c r="K103" s="769"/>
      <c r="L103" s="768" t="s">
        <v>154</v>
      </c>
      <c r="M103" s="769"/>
      <c r="N103" s="768" t="s">
        <v>64</v>
      </c>
      <c r="O103" s="769"/>
      <c r="P103" s="768" t="s">
        <v>66</v>
      </c>
      <c r="Q103" s="769"/>
      <c r="R103" s="786" t="s">
        <v>153</v>
      </c>
      <c r="S103" s="787"/>
      <c r="T103" s="818"/>
      <c r="U103" s="819"/>
      <c r="V103" s="818"/>
      <c r="W103" s="819"/>
      <c r="X103" s="818"/>
      <c r="Y103" s="819"/>
      <c r="Z103" s="818"/>
      <c r="AA103" s="819"/>
      <c r="AB103" s="811"/>
      <c r="AC103" s="813"/>
      <c r="AD103" s="61"/>
      <c r="AE103" s="803"/>
    </row>
    <row r="104" spans="1:31">
      <c r="A104" s="57"/>
      <c r="B104" s="770"/>
      <c r="C104" s="771"/>
      <c r="D104" s="770"/>
      <c r="E104" s="771"/>
      <c r="F104" s="770"/>
      <c r="G104" s="771"/>
      <c r="H104" s="782"/>
      <c r="I104" s="783"/>
      <c r="J104" s="770"/>
      <c r="K104" s="771"/>
      <c r="L104" s="770"/>
      <c r="M104" s="771"/>
      <c r="N104" s="770"/>
      <c r="O104" s="771"/>
      <c r="P104" s="770"/>
      <c r="Q104" s="771"/>
      <c r="R104" s="788"/>
      <c r="S104" s="789"/>
      <c r="T104" s="820"/>
      <c r="U104" s="821"/>
      <c r="V104" s="820"/>
      <c r="W104" s="821"/>
      <c r="X104" s="820"/>
      <c r="Y104" s="821"/>
      <c r="Z104" s="820"/>
      <c r="AA104" s="821"/>
      <c r="AB104" s="811"/>
      <c r="AC104" s="813"/>
      <c r="AD104" s="62" t="s">
        <v>45</v>
      </c>
      <c r="AE104" s="803"/>
    </row>
    <row r="105" spans="1:31">
      <c r="A105" s="60"/>
      <c r="B105" s="772"/>
      <c r="C105" s="773"/>
      <c r="D105" s="772"/>
      <c r="E105" s="773"/>
      <c r="F105" s="772"/>
      <c r="G105" s="773"/>
      <c r="H105" s="784"/>
      <c r="I105" s="785"/>
      <c r="J105" s="772"/>
      <c r="K105" s="773"/>
      <c r="L105" s="772"/>
      <c r="M105" s="773"/>
      <c r="N105" s="772"/>
      <c r="O105" s="773"/>
      <c r="P105" s="772"/>
      <c r="Q105" s="773"/>
      <c r="R105" s="790"/>
      <c r="S105" s="791"/>
      <c r="T105" s="822"/>
      <c r="U105" s="823"/>
      <c r="V105" s="822"/>
      <c r="W105" s="823"/>
      <c r="X105" s="822"/>
      <c r="Y105" s="823"/>
      <c r="Z105" s="822"/>
      <c r="AA105" s="823"/>
      <c r="AB105" s="812"/>
      <c r="AC105" s="814"/>
      <c r="AD105" s="63" t="s">
        <v>46</v>
      </c>
      <c r="AE105" s="804"/>
    </row>
    <row r="106" spans="1:31">
      <c r="A106" s="64">
        <v>1</v>
      </c>
      <c r="B106" s="65">
        <v>4</v>
      </c>
      <c r="C106" s="65">
        <v>5</v>
      </c>
      <c r="D106" s="65">
        <v>6</v>
      </c>
      <c r="E106" s="65">
        <v>7</v>
      </c>
      <c r="F106" s="65">
        <v>8</v>
      </c>
      <c r="G106" s="65">
        <v>9</v>
      </c>
      <c r="H106" s="65">
        <v>10</v>
      </c>
      <c r="I106" s="65">
        <v>11</v>
      </c>
      <c r="J106" s="65">
        <v>12</v>
      </c>
      <c r="K106" s="65">
        <v>13</v>
      </c>
      <c r="L106" s="65">
        <v>14</v>
      </c>
      <c r="M106" s="65">
        <v>15</v>
      </c>
      <c r="N106" s="65">
        <v>16</v>
      </c>
      <c r="O106" s="65">
        <v>17</v>
      </c>
      <c r="P106" s="65">
        <v>20</v>
      </c>
      <c r="Q106" s="65">
        <v>21</v>
      </c>
      <c r="R106" s="65">
        <v>22</v>
      </c>
      <c r="S106" s="65">
        <v>23</v>
      </c>
      <c r="T106" s="65">
        <v>24</v>
      </c>
      <c r="U106" s="65">
        <v>25</v>
      </c>
      <c r="V106" s="65">
        <v>26</v>
      </c>
      <c r="W106" s="65">
        <v>27</v>
      </c>
      <c r="X106" s="65">
        <v>28</v>
      </c>
      <c r="Y106" s="65">
        <v>29</v>
      </c>
      <c r="Z106" s="65">
        <v>30</v>
      </c>
      <c r="AA106" s="66">
        <v>31</v>
      </c>
      <c r="AB106" s="66">
        <v>32</v>
      </c>
      <c r="AC106" s="66">
        <v>33</v>
      </c>
      <c r="AD106" s="66">
        <v>34</v>
      </c>
      <c r="AE106" s="67"/>
    </row>
    <row r="107" spans="1:31">
      <c r="A107" s="68" t="s">
        <v>47</v>
      </c>
      <c r="B107" s="69">
        <f>SUM(F94)</f>
        <v>13</v>
      </c>
      <c r="C107" s="69"/>
      <c r="D107" s="69">
        <f>SUM(F94)</f>
        <v>13</v>
      </c>
      <c r="E107" s="69"/>
      <c r="F107" s="69">
        <f>SUM(F94)</f>
        <v>13</v>
      </c>
      <c r="G107" s="69"/>
      <c r="H107" s="69">
        <f>SUM(F94)</f>
        <v>13</v>
      </c>
      <c r="I107" s="69"/>
      <c r="J107" s="69">
        <f>SUM(F94)</f>
        <v>13</v>
      </c>
      <c r="K107" s="69"/>
      <c r="L107" s="69">
        <f>SUM(F94)</f>
        <v>13</v>
      </c>
      <c r="M107" s="69"/>
      <c r="N107" s="69">
        <f>SUM(F94)</f>
        <v>13</v>
      </c>
      <c r="O107" s="69"/>
      <c r="P107" s="69">
        <f>SUM(F94)</f>
        <v>13</v>
      </c>
      <c r="Q107" s="69"/>
      <c r="R107" s="69">
        <f>SUM(F94)</f>
        <v>13</v>
      </c>
      <c r="S107" s="69"/>
      <c r="T107" s="69"/>
      <c r="U107" s="69"/>
      <c r="V107" s="69"/>
      <c r="W107" s="69"/>
      <c r="X107" s="69"/>
      <c r="Y107" s="69"/>
      <c r="Z107" s="69"/>
      <c r="AA107" s="69"/>
      <c r="AB107" s="70"/>
      <c r="AC107" s="69"/>
      <c r="AD107" s="71"/>
      <c r="AE107" s="123"/>
    </row>
    <row r="108" spans="1:31" ht="15.75" thickBot="1">
      <c r="A108" s="81" t="s">
        <v>48</v>
      </c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166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4"/>
      <c r="AC108" s="73"/>
      <c r="AD108" s="73"/>
      <c r="AE108" s="75"/>
    </row>
    <row r="109" spans="1:31" ht="15.75" thickTop="1">
      <c r="A109" s="198" t="s">
        <v>103</v>
      </c>
      <c r="B109" s="245"/>
      <c r="C109" s="76"/>
      <c r="D109" s="76"/>
      <c r="E109" s="76"/>
      <c r="F109" s="77"/>
      <c r="G109" s="76"/>
      <c r="H109" s="76"/>
      <c r="I109" s="76"/>
      <c r="J109" s="76"/>
      <c r="K109" s="76"/>
      <c r="L109" s="76"/>
      <c r="M109" s="76"/>
      <c r="N109" s="8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7"/>
      <c r="AC109" s="72"/>
      <c r="AD109" s="245"/>
      <c r="AE109" s="124"/>
    </row>
    <row r="110" spans="1:31">
      <c r="A110" s="198" t="s">
        <v>108</v>
      </c>
      <c r="B110" s="89"/>
      <c r="C110" s="79"/>
      <c r="D110" s="79"/>
      <c r="E110" s="79"/>
      <c r="F110" s="80"/>
      <c r="G110" s="79"/>
      <c r="H110" s="79"/>
      <c r="I110" s="79"/>
      <c r="J110" s="79"/>
      <c r="K110" s="79"/>
      <c r="L110" s="79"/>
      <c r="M110" s="79"/>
      <c r="N110" s="90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7"/>
      <c r="AC110" s="72"/>
      <c r="AD110" s="214"/>
      <c r="AE110" s="123"/>
    </row>
    <row r="111" spans="1:31">
      <c r="A111" s="198" t="s">
        <v>78</v>
      </c>
      <c r="B111" s="89"/>
      <c r="C111" s="89"/>
      <c r="D111" s="79"/>
      <c r="E111" s="79"/>
      <c r="F111" s="80"/>
      <c r="G111" s="79"/>
      <c r="H111" s="79"/>
      <c r="I111" s="79"/>
      <c r="J111" s="79"/>
      <c r="K111" s="79"/>
      <c r="L111" s="90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7"/>
      <c r="AC111" s="89"/>
      <c r="AD111" s="245"/>
      <c r="AE111" s="123"/>
    </row>
    <row r="112" spans="1:31">
      <c r="A112" s="198" t="s">
        <v>111</v>
      </c>
      <c r="B112" s="89"/>
      <c r="C112" s="79"/>
      <c r="D112" s="79"/>
      <c r="E112" s="79"/>
      <c r="F112" s="80"/>
      <c r="G112" s="79"/>
      <c r="H112" s="90"/>
      <c r="I112" s="79"/>
      <c r="J112" s="79"/>
      <c r="K112" s="89"/>
      <c r="L112" s="80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7"/>
      <c r="AC112" s="89"/>
      <c r="AD112" s="245"/>
      <c r="AE112" s="123"/>
    </row>
    <row r="113" spans="1:31">
      <c r="A113" s="198" t="s">
        <v>80</v>
      </c>
      <c r="B113" s="89"/>
      <c r="C113" s="79"/>
      <c r="D113" s="79"/>
      <c r="E113" s="79"/>
      <c r="F113" s="80"/>
      <c r="G113" s="79"/>
      <c r="H113" s="80"/>
      <c r="I113" s="79"/>
      <c r="J113" s="90"/>
      <c r="K113" s="89"/>
      <c r="L113" s="80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7"/>
      <c r="AC113" s="72"/>
      <c r="AD113" s="89"/>
      <c r="AE113" s="123"/>
    </row>
    <row r="114" spans="1:31" ht="25.5">
      <c r="A114" s="198" t="s">
        <v>142</v>
      </c>
      <c r="B114" s="89"/>
      <c r="C114" s="79"/>
      <c r="D114" s="80"/>
      <c r="E114" s="79"/>
      <c r="F114" s="80"/>
      <c r="G114" s="79"/>
      <c r="H114" s="90"/>
      <c r="I114" s="79"/>
      <c r="J114" s="80"/>
      <c r="K114" s="89"/>
      <c r="L114" s="80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7"/>
      <c r="AC114" s="72"/>
      <c r="AD114" s="167"/>
      <c r="AE114" s="123"/>
    </row>
    <row r="115" spans="1:31">
      <c r="A115" s="198" t="s">
        <v>85</v>
      </c>
      <c r="B115" s="89"/>
      <c r="C115" s="79"/>
      <c r="D115" s="79"/>
      <c r="E115" s="79"/>
      <c r="F115" s="80"/>
      <c r="G115" s="79"/>
      <c r="H115" s="80"/>
      <c r="I115" s="79"/>
      <c r="J115" s="90"/>
      <c r="K115" s="89"/>
      <c r="L115" s="80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7"/>
      <c r="AC115" s="72"/>
      <c r="AD115" s="167"/>
      <c r="AE115" s="123"/>
    </row>
    <row r="116" spans="1:31">
      <c r="A116" s="198" t="s">
        <v>89</v>
      </c>
      <c r="B116" s="89"/>
      <c r="C116" s="79"/>
      <c r="D116" s="79"/>
      <c r="E116" s="79"/>
      <c r="F116" s="79"/>
      <c r="G116" s="79"/>
      <c r="H116" s="80"/>
      <c r="I116" s="79"/>
      <c r="J116" s="80"/>
      <c r="K116" s="80"/>
      <c r="L116" s="90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80"/>
      <c r="AB116" s="77"/>
      <c r="AC116" s="72"/>
      <c r="AD116" s="167"/>
      <c r="AE116" s="123"/>
    </row>
    <row r="117" spans="1:31">
      <c r="A117" s="198" t="s">
        <v>119</v>
      </c>
      <c r="B117" s="89"/>
      <c r="C117" s="167"/>
      <c r="D117" s="167"/>
      <c r="E117" s="167"/>
      <c r="F117" s="167"/>
      <c r="G117" s="167"/>
      <c r="H117" s="168"/>
      <c r="I117" s="167"/>
      <c r="J117" s="167"/>
      <c r="K117" s="167"/>
      <c r="L117" s="90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77"/>
      <c r="AC117" s="72"/>
      <c r="AD117" s="167"/>
      <c r="AE117" s="123"/>
    </row>
    <row r="118" spans="1:31">
      <c r="A118" s="198" t="s">
        <v>77</v>
      </c>
      <c r="B118" s="89"/>
      <c r="C118" s="167"/>
      <c r="D118" s="167"/>
      <c r="E118" s="167"/>
      <c r="F118" s="167"/>
      <c r="G118" s="167"/>
      <c r="H118" s="168"/>
      <c r="I118" s="167"/>
      <c r="J118" s="168">
        <v>3.1</v>
      </c>
      <c r="K118" s="167"/>
      <c r="L118" s="90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77"/>
      <c r="AC118" s="72">
        <v>45</v>
      </c>
      <c r="AD118" s="168">
        <v>3.1</v>
      </c>
      <c r="AE118" s="123">
        <f>AC118*AD118</f>
        <v>139.5</v>
      </c>
    </row>
    <row r="119" spans="1:31">
      <c r="A119" s="198" t="s">
        <v>123</v>
      </c>
      <c r="B119" s="89"/>
      <c r="C119" s="167"/>
      <c r="D119" s="167"/>
      <c r="E119" s="167"/>
      <c r="F119" s="167"/>
      <c r="G119" s="167"/>
      <c r="H119" s="168"/>
      <c r="I119" s="167"/>
      <c r="J119" s="167"/>
      <c r="K119" s="167"/>
      <c r="L119" s="168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77"/>
      <c r="AC119" s="72"/>
      <c r="AD119" s="168"/>
      <c r="AE119" s="123">
        <f t="shared" ref="AE119:AE162" si="1">AC119*AD119</f>
        <v>0</v>
      </c>
    </row>
    <row r="120" spans="1:31">
      <c r="A120" s="198" t="s">
        <v>114</v>
      </c>
      <c r="B120" s="89"/>
      <c r="C120" s="167"/>
      <c r="D120" s="167"/>
      <c r="E120" s="167"/>
      <c r="F120" s="90"/>
      <c r="G120" s="89"/>
      <c r="H120" s="168"/>
      <c r="I120" s="167"/>
      <c r="J120" s="167"/>
      <c r="K120" s="167"/>
      <c r="L120" s="168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77"/>
      <c r="AC120" s="72"/>
      <c r="AD120" s="168"/>
      <c r="AE120" s="123">
        <f t="shared" si="1"/>
        <v>0</v>
      </c>
    </row>
    <row r="121" spans="1:31">
      <c r="A121" s="198" t="s">
        <v>113</v>
      </c>
      <c r="B121" s="1"/>
      <c r="C121" s="42"/>
      <c r="D121" s="89"/>
      <c r="E121" s="1"/>
      <c r="F121" s="40"/>
      <c r="G121" s="1"/>
      <c r="H121" s="126"/>
      <c r="I121" s="42"/>
      <c r="J121" s="42"/>
      <c r="K121" s="42"/>
      <c r="L121" s="126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77"/>
      <c r="AC121" s="72"/>
      <c r="AD121" s="168"/>
      <c r="AE121" s="123">
        <f t="shared" si="1"/>
        <v>0</v>
      </c>
    </row>
    <row r="122" spans="1:31">
      <c r="A122" s="198" t="s">
        <v>93</v>
      </c>
      <c r="B122" s="1"/>
      <c r="C122" s="42"/>
      <c r="D122" s="42"/>
      <c r="E122" s="42"/>
      <c r="F122" s="126"/>
      <c r="G122" s="1"/>
      <c r="H122" s="126"/>
      <c r="I122" s="42"/>
      <c r="J122" s="42"/>
      <c r="K122" s="42"/>
      <c r="L122" s="90">
        <v>1.3049999999999999</v>
      </c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77"/>
      <c r="AC122" s="72">
        <v>330</v>
      </c>
      <c r="AD122" s="168">
        <v>1.3049999999999999</v>
      </c>
      <c r="AE122" s="123">
        <f t="shared" si="1"/>
        <v>430.65</v>
      </c>
    </row>
    <row r="123" spans="1:31">
      <c r="A123" s="212" t="s">
        <v>68</v>
      </c>
      <c r="B123" s="1"/>
      <c r="C123" s="42"/>
      <c r="D123" s="42"/>
      <c r="E123" s="42"/>
      <c r="F123" s="90"/>
      <c r="G123" s="1"/>
      <c r="H123" s="126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77"/>
      <c r="AC123" s="72"/>
      <c r="AD123" s="168"/>
      <c r="AE123" s="123">
        <f t="shared" si="1"/>
        <v>0</v>
      </c>
    </row>
    <row r="124" spans="1:31">
      <c r="A124" s="198" t="s">
        <v>112</v>
      </c>
      <c r="B124" s="1"/>
      <c r="C124" s="42"/>
      <c r="D124" s="42"/>
      <c r="E124" s="42"/>
      <c r="F124" s="90"/>
      <c r="G124" s="1"/>
      <c r="H124" s="126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77"/>
      <c r="AC124" s="72"/>
      <c r="AD124" s="168"/>
      <c r="AE124" s="123">
        <f t="shared" si="1"/>
        <v>0</v>
      </c>
    </row>
    <row r="125" spans="1:31">
      <c r="A125" s="198" t="s">
        <v>66</v>
      </c>
      <c r="B125" s="1"/>
      <c r="C125" s="42"/>
      <c r="D125" s="42"/>
      <c r="E125" s="42"/>
      <c r="F125" s="90"/>
      <c r="G125" s="1"/>
      <c r="H125" s="126"/>
      <c r="I125" s="42"/>
      <c r="J125" s="42"/>
      <c r="K125" s="42"/>
      <c r="L125" s="42"/>
      <c r="M125" s="42"/>
      <c r="N125" s="42"/>
      <c r="O125" s="42"/>
      <c r="P125" s="126">
        <v>0.05</v>
      </c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77"/>
      <c r="AC125" s="72">
        <v>650</v>
      </c>
      <c r="AD125" s="168">
        <v>0.05</v>
      </c>
      <c r="AE125" s="123">
        <f t="shared" si="1"/>
        <v>32.5</v>
      </c>
    </row>
    <row r="126" spans="1:31">
      <c r="A126" s="198" t="s">
        <v>86</v>
      </c>
      <c r="B126" s="1"/>
      <c r="C126" s="42"/>
      <c r="D126" s="42"/>
      <c r="E126" s="42"/>
      <c r="F126" s="42"/>
      <c r="G126" s="42"/>
      <c r="H126" s="90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77"/>
      <c r="AC126" s="72"/>
      <c r="AD126" s="168"/>
      <c r="AE126" s="123">
        <f t="shared" si="1"/>
        <v>0</v>
      </c>
    </row>
    <row r="127" spans="1:31">
      <c r="A127" s="198" t="s">
        <v>96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77"/>
      <c r="AC127" s="72"/>
      <c r="AD127" s="168"/>
      <c r="AE127" s="123">
        <f t="shared" si="1"/>
        <v>0</v>
      </c>
    </row>
    <row r="128" spans="1:31">
      <c r="A128" s="212" t="s">
        <v>105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77"/>
      <c r="AC128" s="72"/>
      <c r="AD128" s="168"/>
      <c r="AE128" s="123">
        <f t="shared" si="1"/>
        <v>0</v>
      </c>
    </row>
    <row r="129" spans="1:31">
      <c r="A129" s="198" t="s">
        <v>99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77"/>
      <c r="AC129" s="72"/>
      <c r="AD129" s="168"/>
      <c r="AE129" s="123">
        <f t="shared" si="1"/>
        <v>0</v>
      </c>
    </row>
    <row r="130" spans="1:31" ht="25.5">
      <c r="A130" s="198" t="s">
        <v>133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77"/>
      <c r="AC130" s="72"/>
      <c r="AD130" s="168"/>
      <c r="AE130" s="123">
        <f t="shared" si="1"/>
        <v>0</v>
      </c>
    </row>
    <row r="131" spans="1:31">
      <c r="A131" s="198" t="s">
        <v>65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77"/>
      <c r="AC131" s="72"/>
      <c r="AD131" s="168"/>
      <c r="AE131" s="123">
        <f t="shared" si="1"/>
        <v>0</v>
      </c>
    </row>
    <row r="132" spans="1:31">
      <c r="A132" s="198" t="s">
        <v>95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77"/>
      <c r="AC132" s="72"/>
      <c r="AD132" s="168"/>
      <c r="AE132" s="123">
        <f t="shared" si="1"/>
        <v>0</v>
      </c>
    </row>
    <row r="133" spans="1:31">
      <c r="A133" s="198" t="s">
        <v>62</v>
      </c>
      <c r="B133" s="1"/>
      <c r="C133" s="1"/>
      <c r="D133" s="40">
        <v>0.104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77"/>
      <c r="AC133" s="72">
        <v>250</v>
      </c>
      <c r="AD133" s="168">
        <v>0.104</v>
      </c>
      <c r="AE133" s="123">
        <f t="shared" si="1"/>
        <v>26</v>
      </c>
    </row>
    <row r="134" spans="1:31">
      <c r="A134" s="198" t="s">
        <v>120</v>
      </c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40">
        <v>0.06</v>
      </c>
      <c r="M134" s="40"/>
      <c r="N134" s="40"/>
      <c r="O134" s="40"/>
      <c r="P134" s="40"/>
      <c r="Q134" s="40"/>
      <c r="R134" s="40">
        <v>0.12</v>
      </c>
      <c r="S134" s="1"/>
      <c r="T134" s="1"/>
      <c r="U134" s="1"/>
      <c r="V134" s="1"/>
      <c r="W134" s="1"/>
      <c r="X134" s="1"/>
      <c r="Y134" s="1"/>
      <c r="Z134" s="1"/>
      <c r="AA134" s="1"/>
      <c r="AB134" s="77"/>
      <c r="AC134" s="72">
        <v>45</v>
      </c>
      <c r="AD134" s="168">
        <v>0.18</v>
      </c>
      <c r="AE134" s="123">
        <f t="shared" si="1"/>
        <v>8.1</v>
      </c>
    </row>
    <row r="135" spans="1:31">
      <c r="A135" s="198" t="s">
        <v>72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40"/>
      <c r="M135" s="40"/>
      <c r="N135" s="40"/>
      <c r="O135" s="40"/>
      <c r="P135" s="40"/>
      <c r="Q135" s="40"/>
      <c r="R135" s="40"/>
      <c r="S135" s="1"/>
      <c r="T135" s="1"/>
      <c r="U135" s="1"/>
      <c r="V135" s="1"/>
      <c r="W135" s="1"/>
      <c r="X135" s="1"/>
      <c r="Y135" s="1"/>
      <c r="Z135" s="1"/>
      <c r="AA135" s="1"/>
      <c r="AB135" s="77"/>
      <c r="AC135" s="72"/>
      <c r="AD135" s="168"/>
      <c r="AE135" s="123">
        <f t="shared" si="1"/>
        <v>0</v>
      </c>
    </row>
    <row r="136" spans="1:31">
      <c r="A136" s="198" t="s">
        <v>107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40">
        <v>0.12</v>
      </c>
      <c r="M136" s="40"/>
      <c r="N136" s="40"/>
      <c r="O136" s="40"/>
      <c r="P136" s="40"/>
      <c r="Q136" s="40"/>
      <c r="R136" s="40">
        <v>0.03</v>
      </c>
      <c r="S136" s="1"/>
      <c r="T136" s="1"/>
      <c r="U136" s="1"/>
      <c r="V136" s="1"/>
      <c r="W136" s="1"/>
      <c r="X136" s="1"/>
      <c r="Y136" s="1"/>
      <c r="Z136" s="1"/>
      <c r="AA136" s="1"/>
      <c r="AB136" s="77"/>
      <c r="AC136" s="72">
        <v>175</v>
      </c>
      <c r="AD136" s="168">
        <v>0.15</v>
      </c>
      <c r="AE136" s="123">
        <f t="shared" si="1"/>
        <v>26.25</v>
      </c>
    </row>
    <row r="137" spans="1:31">
      <c r="A137" s="198" t="s">
        <v>69</v>
      </c>
      <c r="B137" s="40">
        <v>0.108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77"/>
      <c r="AC137" s="72">
        <v>750</v>
      </c>
      <c r="AD137" s="168">
        <v>0.108</v>
      </c>
      <c r="AE137" s="123">
        <f t="shared" si="1"/>
        <v>81</v>
      </c>
    </row>
    <row r="138" spans="1:31">
      <c r="A138" s="212" t="s">
        <v>70</v>
      </c>
      <c r="B138" s="40">
        <v>0.6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>
        <v>0.31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77"/>
      <c r="AC138" s="72">
        <v>66.900000000000006</v>
      </c>
      <c r="AD138" s="168">
        <v>0.91</v>
      </c>
      <c r="AE138" s="123">
        <f t="shared" si="1"/>
        <v>60.879000000000005</v>
      </c>
    </row>
    <row r="139" spans="1:31">
      <c r="A139" s="198" t="s">
        <v>109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>
        <v>0.34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77"/>
      <c r="AC139" s="72">
        <v>255</v>
      </c>
      <c r="AD139" s="168">
        <v>0.34</v>
      </c>
      <c r="AE139" s="123">
        <f t="shared" si="1"/>
        <v>86.7</v>
      </c>
    </row>
    <row r="140" spans="1:31">
      <c r="A140" s="198" t="s">
        <v>117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40">
        <v>0.05</v>
      </c>
      <c r="M140" s="40"/>
      <c r="N140" s="40"/>
      <c r="O140" s="40"/>
      <c r="P140" s="40"/>
      <c r="Q140" s="40"/>
      <c r="R140" s="40">
        <v>0.12</v>
      </c>
      <c r="S140" s="1"/>
      <c r="T140" s="1"/>
      <c r="U140" s="1"/>
      <c r="V140" s="1"/>
      <c r="W140" s="1"/>
      <c r="X140" s="1"/>
      <c r="Y140" s="1"/>
      <c r="Z140" s="1"/>
      <c r="AA140" s="1"/>
      <c r="AB140" s="77"/>
      <c r="AC140" s="72">
        <v>45</v>
      </c>
      <c r="AD140" s="168">
        <v>0.17</v>
      </c>
      <c r="AE140" s="123">
        <f t="shared" si="1"/>
        <v>7.65</v>
      </c>
    </row>
    <row r="141" spans="1:31">
      <c r="A141" s="198" t="s">
        <v>83</v>
      </c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77"/>
      <c r="AC141" s="72"/>
      <c r="AD141" s="168"/>
      <c r="AE141" s="123">
        <f t="shared" si="1"/>
        <v>0</v>
      </c>
    </row>
    <row r="142" spans="1:31">
      <c r="A142" s="198" t="s">
        <v>100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77"/>
      <c r="AC142" s="72"/>
      <c r="AD142" s="168"/>
      <c r="AE142" s="123">
        <f t="shared" si="1"/>
        <v>0</v>
      </c>
    </row>
    <row r="143" spans="1:31">
      <c r="A143" s="198" t="s">
        <v>110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40">
        <v>0.23100000000000001</v>
      </c>
      <c r="S143" s="1"/>
      <c r="T143" s="1"/>
      <c r="U143" s="1"/>
      <c r="V143" s="1"/>
      <c r="W143" s="1"/>
      <c r="X143" s="1"/>
      <c r="Y143" s="1"/>
      <c r="Z143" s="1"/>
      <c r="AA143" s="1"/>
      <c r="AB143" s="77"/>
      <c r="AC143" s="72">
        <v>285</v>
      </c>
      <c r="AD143" s="168">
        <v>0.23100000000000001</v>
      </c>
      <c r="AE143" s="123">
        <f t="shared" si="1"/>
        <v>65.835000000000008</v>
      </c>
    </row>
    <row r="144" spans="1:31">
      <c r="A144" s="198" t="s">
        <v>81</v>
      </c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40">
        <v>2.5999999999999999E-2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77"/>
      <c r="AC144" s="72">
        <v>230</v>
      </c>
      <c r="AD144" s="168">
        <v>2.5999999999999999E-2</v>
      </c>
      <c r="AE144" s="123">
        <f t="shared" si="1"/>
        <v>5.9799999999999995</v>
      </c>
    </row>
    <row r="145" spans="1:31">
      <c r="A145" s="212" t="s">
        <v>125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77"/>
      <c r="AC145" s="72"/>
      <c r="AD145" s="168"/>
      <c r="AE145" s="123">
        <f t="shared" si="1"/>
        <v>0</v>
      </c>
    </row>
    <row r="146" spans="1:31">
      <c r="A146" s="198" t="s">
        <v>122</v>
      </c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77"/>
      <c r="AC146" s="72"/>
      <c r="AD146" s="168"/>
      <c r="AE146" s="123">
        <f t="shared" si="1"/>
        <v>0</v>
      </c>
    </row>
    <row r="147" spans="1:31">
      <c r="A147" s="213" t="s">
        <v>121</v>
      </c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77"/>
      <c r="AC147" s="72"/>
      <c r="AD147" s="168"/>
      <c r="AE147" s="123">
        <f t="shared" si="1"/>
        <v>0</v>
      </c>
    </row>
    <row r="148" spans="1:31">
      <c r="A148" s="213" t="s">
        <v>143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77"/>
      <c r="AC148" s="72"/>
      <c r="AD148" s="168"/>
      <c r="AE148" s="123">
        <f t="shared" si="1"/>
        <v>0</v>
      </c>
    </row>
    <row r="149" spans="1:31">
      <c r="A149" s="213" t="s">
        <v>90</v>
      </c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77"/>
      <c r="AC149" s="72"/>
      <c r="AD149" s="168"/>
      <c r="AE149" s="123">
        <f t="shared" si="1"/>
        <v>0</v>
      </c>
    </row>
    <row r="150" spans="1:31">
      <c r="A150" s="213" t="s">
        <v>73</v>
      </c>
      <c r="B150" s="1"/>
      <c r="C150" s="1"/>
      <c r="D150" s="1">
        <v>0.23599999999999999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77"/>
      <c r="AC150" s="72">
        <v>75</v>
      </c>
      <c r="AD150" s="168">
        <v>0.23599999999999999</v>
      </c>
      <c r="AE150" s="123">
        <f t="shared" si="1"/>
        <v>17.7</v>
      </c>
    </row>
    <row r="151" spans="1:31">
      <c r="A151" s="213" t="s">
        <v>118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77"/>
      <c r="AC151" s="72"/>
      <c r="AD151" s="168"/>
      <c r="AE151" s="123">
        <f t="shared" si="1"/>
        <v>0</v>
      </c>
    </row>
    <row r="152" spans="1:31">
      <c r="A152" s="213" t="s">
        <v>74</v>
      </c>
      <c r="B152" s="1"/>
      <c r="C152" s="1"/>
      <c r="D152" s="1"/>
      <c r="E152" s="1"/>
      <c r="F152" s="1"/>
      <c r="G152" s="1"/>
      <c r="H152" s="1"/>
      <c r="I152" s="1"/>
      <c r="J152" s="1">
        <v>2.1999999999999999E-2</v>
      </c>
      <c r="K152" s="1"/>
      <c r="L152" s="40">
        <v>0.02</v>
      </c>
      <c r="M152" s="1"/>
      <c r="N152" s="1"/>
      <c r="O152" s="1"/>
      <c r="P152" s="1"/>
      <c r="Q152" s="1"/>
      <c r="R152" s="40">
        <v>0.01</v>
      </c>
      <c r="S152" s="1"/>
      <c r="T152" s="1"/>
      <c r="U152" s="1"/>
      <c r="V152" s="1"/>
      <c r="W152" s="1"/>
      <c r="X152" s="1"/>
      <c r="Y152" s="1"/>
      <c r="Z152" s="1"/>
      <c r="AA152" s="1"/>
      <c r="AB152" s="77"/>
      <c r="AC152" s="72">
        <v>30</v>
      </c>
      <c r="AD152" s="168">
        <v>5.1999999999999998E-2</v>
      </c>
      <c r="AE152" s="123">
        <f t="shared" si="1"/>
        <v>1.5599999999999998</v>
      </c>
    </row>
    <row r="153" spans="1:31">
      <c r="A153" s="213" t="s">
        <v>88</v>
      </c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77"/>
      <c r="AC153" s="72"/>
      <c r="AD153" s="168"/>
      <c r="AE153" s="123">
        <f t="shared" si="1"/>
        <v>0</v>
      </c>
    </row>
    <row r="154" spans="1:31">
      <c r="A154" s="213" t="s">
        <v>91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77"/>
      <c r="AC154" s="72"/>
      <c r="AD154" s="168"/>
      <c r="AE154" s="123">
        <f t="shared" si="1"/>
        <v>0</v>
      </c>
    </row>
    <row r="155" spans="1:31">
      <c r="A155" s="213" t="s">
        <v>97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77"/>
      <c r="AC155" s="72"/>
      <c r="AD155" s="168"/>
      <c r="AE155" s="123">
        <f t="shared" si="1"/>
        <v>0</v>
      </c>
    </row>
    <row r="156" spans="1:31">
      <c r="A156" s="117" t="s">
        <v>71</v>
      </c>
      <c r="B156" s="1"/>
      <c r="C156" s="1"/>
      <c r="D156" s="1">
        <v>0.05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77"/>
      <c r="AC156" s="72">
        <v>650</v>
      </c>
      <c r="AD156" s="168">
        <v>0.05</v>
      </c>
      <c r="AE156" s="123">
        <f t="shared" si="1"/>
        <v>32.5</v>
      </c>
    </row>
    <row r="157" spans="1:31">
      <c r="A157" s="117" t="s">
        <v>94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77"/>
      <c r="AC157" s="258"/>
      <c r="AD157" s="261"/>
      <c r="AE157" s="123">
        <f t="shared" si="1"/>
        <v>0</v>
      </c>
    </row>
    <row r="158" spans="1:31">
      <c r="A158" s="117" t="s">
        <v>84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77"/>
      <c r="AC158" s="72"/>
      <c r="AD158" s="168"/>
      <c r="AE158" s="123">
        <f t="shared" si="1"/>
        <v>0</v>
      </c>
    </row>
    <row r="159" spans="1:31">
      <c r="A159" s="117" t="s">
        <v>82</v>
      </c>
      <c r="B159" s="1">
        <v>10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77"/>
      <c r="AC159" s="72">
        <v>9</v>
      </c>
      <c r="AD159" s="262">
        <v>10</v>
      </c>
      <c r="AE159" s="123">
        <f t="shared" si="1"/>
        <v>90</v>
      </c>
    </row>
    <row r="160" spans="1:31">
      <c r="A160" s="117" t="s">
        <v>102</v>
      </c>
      <c r="B160" s="1"/>
      <c r="C160" s="1"/>
      <c r="D160" s="1"/>
      <c r="E160" s="1"/>
      <c r="F160" s="40">
        <v>0.39</v>
      </c>
      <c r="G160" s="1"/>
      <c r="H160" s="1"/>
      <c r="I160" s="1"/>
      <c r="J160" s="1"/>
      <c r="K160" s="1"/>
      <c r="L160" s="1"/>
      <c r="M160" s="1"/>
      <c r="N160" s="40">
        <v>0.39</v>
      </c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77"/>
      <c r="AC160" s="72">
        <v>90</v>
      </c>
      <c r="AD160" s="168">
        <v>0.78</v>
      </c>
      <c r="AE160" s="123">
        <f t="shared" si="1"/>
        <v>70.2</v>
      </c>
    </row>
    <row r="161" spans="1:31" hidden="1">
      <c r="A161" s="88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77"/>
      <c r="AC161" s="110"/>
      <c r="AD161" s="1"/>
      <c r="AE161" s="123">
        <f t="shared" si="1"/>
        <v>0</v>
      </c>
    </row>
    <row r="162" spans="1:31" hidden="1">
      <c r="A162" s="17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77"/>
      <c r="AC162" s="111"/>
      <c r="AD162" s="1"/>
      <c r="AE162" s="123">
        <f t="shared" si="1"/>
        <v>0</v>
      </c>
    </row>
    <row r="163" spans="1:31">
      <c r="A163" s="182" t="s">
        <v>127</v>
      </c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38"/>
      <c r="Y163" s="38"/>
      <c r="Z163" s="1"/>
      <c r="AA163" s="1"/>
      <c r="AB163" s="1"/>
      <c r="AC163" s="1"/>
      <c r="AD163" s="1"/>
      <c r="AE163" s="123">
        <f>SUM(AE118:AE162)</f>
        <v>1183.0040000000001</v>
      </c>
    </row>
    <row r="164" spans="1:31" ht="15.75">
      <c r="A164" s="187" t="s">
        <v>49</v>
      </c>
      <c r="B164" s="189"/>
      <c r="C164" s="189"/>
      <c r="D164" s="189"/>
      <c r="E164" s="189"/>
      <c r="F164" s="189" t="s">
        <v>131</v>
      </c>
      <c r="G164" s="190"/>
      <c r="H164" s="193" t="s">
        <v>130</v>
      </c>
      <c r="I164" s="189"/>
      <c r="J164" s="189" t="s">
        <v>75</v>
      </c>
      <c r="K164" s="189"/>
      <c r="L164" s="189"/>
      <c r="M164" s="189"/>
      <c r="N164" s="835" t="s">
        <v>132</v>
      </c>
      <c r="O164" s="835"/>
      <c r="P164" s="835"/>
      <c r="Q164" s="835"/>
      <c r="R164" s="192"/>
      <c r="S164" s="189" t="s">
        <v>76</v>
      </c>
      <c r="T164" s="189"/>
      <c r="U164" s="189"/>
      <c r="V164" s="189"/>
      <c r="W164" s="189"/>
      <c r="X164" s="25"/>
      <c r="AE164" s="86"/>
    </row>
    <row r="165" spans="1:31">
      <c r="A165" s="25" t="s">
        <v>52</v>
      </c>
      <c r="B165" s="241"/>
      <c r="C165" s="241"/>
      <c r="D165" s="241"/>
      <c r="E165" s="241"/>
      <c r="F165" s="241"/>
      <c r="G165" s="25" t="s">
        <v>53</v>
      </c>
      <c r="H165" s="241"/>
      <c r="I165" s="241"/>
      <c r="J165" s="241"/>
      <c r="K165" s="241"/>
      <c r="L165" s="241"/>
      <c r="M165" s="241"/>
      <c r="P165" s="26" t="s">
        <v>128</v>
      </c>
      <c r="Q165" s="3"/>
      <c r="R165" s="242" t="s">
        <v>129</v>
      </c>
      <c r="S165" s="25" t="s">
        <v>56</v>
      </c>
    </row>
    <row r="166" spans="1:3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W166" s="241"/>
      <c r="X166" s="241"/>
      <c r="Y166" s="241"/>
    </row>
    <row r="169" spans="1:31">
      <c r="A169" s="4" t="s">
        <v>0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241"/>
      <c r="S169" s="2"/>
      <c r="T169" s="4"/>
      <c r="U169" s="2"/>
      <c r="V169" s="3"/>
      <c r="W169" s="3"/>
      <c r="X169" s="3"/>
      <c r="Y169" s="3"/>
      <c r="Z169" s="241"/>
      <c r="AA169" s="241"/>
      <c r="AB169" s="2"/>
      <c r="AC169" s="246"/>
      <c r="AD169" s="246"/>
      <c r="AE169" s="119"/>
    </row>
    <row r="170" spans="1:31">
      <c r="A170" s="4" t="s">
        <v>1</v>
      </c>
      <c r="B170" s="4"/>
      <c r="C170" s="4" t="s">
        <v>67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241"/>
      <c r="S170" s="2"/>
      <c r="T170" s="4"/>
      <c r="U170" s="3"/>
      <c r="V170" s="3"/>
      <c r="W170" s="3"/>
      <c r="X170" s="3"/>
      <c r="Y170" s="3"/>
      <c r="Z170" s="3"/>
      <c r="AA170" s="3"/>
      <c r="AB170" s="2"/>
      <c r="AC170" s="246"/>
      <c r="AD170" s="246"/>
      <c r="AE170" s="119"/>
    </row>
    <row r="171" spans="1:31">
      <c r="A171" s="127" t="s">
        <v>2</v>
      </c>
      <c r="B171" s="128"/>
      <c r="C171" s="128"/>
      <c r="D171" s="128"/>
      <c r="E171" s="128"/>
      <c r="F171" s="24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9" t="s">
        <v>58</v>
      </c>
      <c r="S171" s="250"/>
      <c r="T171" s="128"/>
      <c r="U171" s="127"/>
      <c r="V171" s="127"/>
      <c r="W171" s="127"/>
      <c r="X171" s="127"/>
      <c r="Y171" s="127"/>
      <c r="Z171" s="127"/>
      <c r="AA171" s="127"/>
      <c r="AB171" s="130"/>
      <c r="AC171" s="248"/>
      <c r="AD171" s="248"/>
      <c r="AE171" s="119"/>
    </row>
    <row r="172" spans="1:31">
      <c r="A172" s="174" t="s">
        <v>158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828"/>
      <c r="S172" s="828"/>
      <c r="T172" s="828"/>
      <c r="U172" s="828"/>
      <c r="V172" s="828"/>
      <c r="W172" s="828"/>
      <c r="X172" s="828"/>
      <c r="Y172" s="828"/>
      <c r="Z172" s="130"/>
      <c r="AA172" s="130"/>
      <c r="AB172" s="130"/>
      <c r="AC172" s="130"/>
      <c r="AD172" s="130"/>
      <c r="AE172" s="85"/>
    </row>
    <row r="173" spans="1:31" ht="15.75" thickBot="1">
      <c r="A173" s="829" t="s">
        <v>3</v>
      </c>
      <c r="B173" s="830"/>
      <c r="C173" s="831" t="s">
        <v>4</v>
      </c>
      <c r="D173" s="829"/>
      <c r="E173" s="830"/>
      <c r="F173" s="831" t="s">
        <v>5</v>
      </c>
      <c r="G173" s="832"/>
      <c r="H173" s="775"/>
      <c r="I173" s="831" t="s">
        <v>6</v>
      </c>
      <c r="J173" s="829"/>
      <c r="K173" s="830"/>
      <c r="L173" s="131"/>
      <c r="M173" s="132"/>
      <c r="N173" s="133"/>
      <c r="O173" s="131"/>
      <c r="P173" s="130"/>
      <c r="Q173" s="130"/>
      <c r="R173" s="828"/>
      <c r="S173" s="828"/>
      <c r="T173" s="828"/>
      <c r="U173" s="828"/>
      <c r="V173" s="828"/>
      <c r="W173" s="828"/>
      <c r="X173" s="828"/>
      <c r="Y173" s="828"/>
      <c r="Z173" s="250"/>
      <c r="AA173" s="250"/>
      <c r="AB173" s="250"/>
      <c r="AC173" s="250"/>
      <c r="AD173" s="134" t="s">
        <v>7</v>
      </c>
      <c r="AE173" s="86"/>
    </row>
    <row r="174" spans="1:31">
      <c r="A174" s="806" t="s">
        <v>8</v>
      </c>
      <c r="B174" s="807"/>
      <c r="C174" s="824" t="s">
        <v>9</v>
      </c>
      <c r="D174" s="825"/>
      <c r="E174" s="826"/>
      <c r="F174" s="824" t="s">
        <v>10</v>
      </c>
      <c r="G174" s="827"/>
      <c r="H174" s="777"/>
      <c r="I174" s="824" t="s">
        <v>11</v>
      </c>
      <c r="J174" s="833"/>
      <c r="K174" s="826"/>
      <c r="L174" s="824" t="s">
        <v>12</v>
      </c>
      <c r="M174" s="825"/>
      <c r="N174" s="826"/>
      <c r="O174" s="247" t="s">
        <v>13</v>
      </c>
      <c r="P174" s="250"/>
      <c r="Q174" s="250"/>
      <c r="R174" s="250"/>
      <c r="S174" s="250"/>
      <c r="T174" s="250"/>
      <c r="U174" s="250"/>
      <c r="V174" s="250"/>
      <c r="W174" s="250"/>
      <c r="X174" s="248" t="s">
        <v>14</v>
      </c>
      <c r="Y174" s="250"/>
      <c r="Z174" s="250"/>
      <c r="AA174" s="250"/>
      <c r="AB174" s="250"/>
      <c r="AC174" s="250"/>
      <c r="AD174" s="135" t="s">
        <v>15</v>
      </c>
      <c r="AE174" s="86"/>
    </row>
    <row r="175" spans="1:31">
      <c r="A175" s="251" t="s">
        <v>16</v>
      </c>
      <c r="B175" s="251"/>
      <c r="C175" s="824" t="s">
        <v>17</v>
      </c>
      <c r="D175" s="825"/>
      <c r="E175" s="826"/>
      <c r="F175" s="824" t="s">
        <v>18</v>
      </c>
      <c r="G175" s="827"/>
      <c r="H175" s="777"/>
      <c r="I175" s="824" t="s">
        <v>19</v>
      </c>
      <c r="J175" s="825"/>
      <c r="K175" s="826"/>
      <c r="L175" s="824" t="s">
        <v>20</v>
      </c>
      <c r="M175" s="825"/>
      <c r="N175" s="826"/>
      <c r="O175" s="247" t="s">
        <v>21</v>
      </c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136"/>
      <c r="AE175" s="86"/>
    </row>
    <row r="176" spans="1:31">
      <c r="A176" s="249" t="s">
        <v>22</v>
      </c>
      <c r="B176" s="249"/>
      <c r="C176" s="824" t="s">
        <v>23</v>
      </c>
      <c r="D176" s="825"/>
      <c r="E176" s="826"/>
      <c r="F176" s="824" t="s">
        <v>24</v>
      </c>
      <c r="G176" s="827"/>
      <c r="H176" s="777"/>
      <c r="I176" s="824" t="s">
        <v>23</v>
      </c>
      <c r="J176" s="825"/>
      <c r="K176" s="826"/>
      <c r="L176" s="137"/>
      <c r="M176" s="128" t="s">
        <v>23</v>
      </c>
      <c r="N176" s="128"/>
      <c r="O176" s="247" t="s">
        <v>25</v>
      </c>
      <c r="P176" s="250"/>
      <c r="Q176" s="174"/>
      <c r="R176" s="174" t="s">
        <v>158</v>
      </c>
      <c r="S176" s="130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1"/>
      <c r="AD176" s="138"/>
      <c r="AE176" s="86"/>
    </row>
    <row r="177" spans="1:31">
      <c r="A177" s="139"/>
      <c r="B177" s="252"/>
      <c r="C177" s="140"/>
      <c r="D177" s="128"/>
      <c r="E177" s="243"/>
      <c r="F177" s="128"/>
      <c r="G177" s="128"/>
      <c r="H177" s="243"/>
      <c r="I177" s="805"/>
      <c r="J177" s="806"/>
      <c r="K177" s="807"/>
      <c r="L177" s="137"/>
      <c r="M177" s="128"/>
      <c r="N177" s="128"/>
      <c r="O177" s="137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0"/>
      <c r="AD177" s="141"/>
      <c r="AE177" s="86"/>
    </row>
    <row r="178" spans="1:31" ht="15.75" thickBot="1">
      <c r="A178" s="142">
        <v>1</v>
      </c>
      <c r="B178" s="143"/>
      <c r="C178" s="144"/>
      <c r="D178" s="144">
        <v>3</v>
      </c>
      <c r="E178" s="145"/>
      <c r="F178" s="144"/>
      <c r="G178" s="144">
        <v>4</v>
      </c>
      <c r="H178" s="145"/>
      <c r="I178" s="144"/>
      <c r="J178" s="144">
        <v>5</v>
      </c>
      <c r="K178" s="145"/>
      <c r="L178" s="146"/>
      <c r="M178" s="144">
        <v>6</v>
      </c>
      <c r="N178" s="144"/>
      <c r="O178" s="147">
        <v>7</v>
      </c>
      <c r="P178" s="130" t="s">
        <v>28</v>
      </c>
      <c r="Q178" s="130"/>
      <c r="R178" s="128"/>
      <c r="S178" s="130" t="s">
        <v>61</v>
      </c>
      <c r="T178" s="130"/>
      <c r="U178" s="130"/>
      <c r="V178" s="130"/>
      <c r="W178" s="130"/>
      <c r="X178" s="130"/>
      <c r="Y178" s="130"/>
      <c r="Z178" s="130" t="s">
        <v>29</v>
      </c>
      <c r="AA178" s="250"/>
      <c r="AB178" s="250"/>
      <c r="AC178" s="250"/>
      <c r="AD178" s="138"/>
      <c r="AE178" s="86"/>
    </row>
    <row r="179" spans="1:31" ht="24.75">
      <c r="A179" s="170" t="s">
        <v>126</v>
      </c>
      <c r="B179" s="148"/>
      <c r="C179" s="808">
        <v>91</v>
      </c>
      <c r="D179" s="809"/>
      <c r="E179" s="810"/>
      <c r="F179" s="815">
        <v>13</v>
      </c>
      <c r="G179" s="816"/>
      <c r="H179" s="817"/>
      <c r="I179" s="808">
        <f>SUM(C179)</f>
        <v>91</v>
      </c>
      <c r="J179" s="809"/>
      <c r="K179" s="810"/>
      <c r="L179" s="808">
        <f>F179*C179</f>
        <v>1183</v>
      </c>
      <c r="M179" s="809"/>
      <c r="N179" s="810"/>
      <c r="O179" s="149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136"/>
      <c r="AE179" s="86"/>
    </row>
    <row r="180" spans="1:31">
      <c r="A180" s="150"/>
      <c r="B180" s="151"/>
      <c r="C180" s="152"/>
      <c r="D180" s="152"/>
      <c r="E180" s="151"/>
      <c r="F180" s="152"/>
      <c r="G180" s="152"/>
      <c r="H180" s="151"/>
      <c r="I180" s="152"/>
      <c r="J180" s="152"/>
      <c r="K180" s="152"/>
      <c r="L180" s="153"/>
      <c r="M180" s="152"/>
      <c r="N180" s="151"/>
      <c r="O180" s="48"/>
      <c r="P180" s="130" t="s">
        <v>30</v>
      </c>
      <c r="Q180" s="130"/>
      <c r="R180" s="128"/>
      <c r="S180" s="130"/>
      <c r="T180" s="130"/>
      <c r="U180" s="130"/>
      <c r="V180" s="130"/>
      <c r="W180" s="130"/>
      <c r="X180" s="130"/>
      <c r="Y180" s="130"/>
      <c r="Z180" s="154"/>
      <c r="AA180" s="250"/>
      <c r="AB180" s="250"/>
      <c r="AC180" s="250"/>
      <c r="AD180" s="138"/>
      <c r="AE180" s="86"/>
    </row>
    <row r="181" spans="1:31">
      <c r="A181" s="150"/>
      <c r="B181" s="151"/>
      <c r="C181" s="152"/>
      <c r="D181" s="152"/>
      <c r="E181" s="151"/>
      <c r="F181" s="152"/>
      <c r="G181" s="152"/>
      <c r="H181" s="151"/>
      <c r="I181" s="152"/>
      <c r="J181" s="152"/>
      <c r="K181" s="152"/>
      <c r="L181" s="153"/>
      <c r="M181" s="152"/>
      <c r="N181" s="49"/>
      <c r="O181" s="48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  <c r="AA181" s="250"/>
      <c r="AB181" s="250"/>
      <c r="AC181" s="250"/>
      <c r="AD181" s="136"/>
      <c r="AE181" s="86"/>
    </row>
    <row r="182" spans="1:31" ht="15.75" thickBot="1">
      <c r="A182" s="155"/>
      <c r="B182" s="156"/>
      <c r="C182" s="157"/>
      <c r="D182" s="157"/>
      <c r="E182" s="156"/>
      <c r="F182" s="157"/>
      <c r="G182" s="157"/>
      <c r="H182" s="156"/>
      <c r="I182" s="128"/>
      <c r="J182" s="128"/>
      <c r="K182" s="128"/>
      <c r="L182" s="137"/>
      <c r="M182" s="128"/>
      <c r="N182" s="139"/>
      <c r="O182" s="158"/>
      <c r="P182" s="130" t="s">
        <v>31</v>
      </c>
      <c r="Q182" s="250"/>
      <c r="R182" s="250"/>
      <c r="S182" s="250"/>
      <c r="T182" s="241" t="s">
        <v>76</v>
      </c>
      <c r="U182" s="241"/>
      <c r="Y182" s="250"/>
      <c r="Z182" s="154"/>
      <c r="AA182" s="250"/>
      <c r="AB182" s="250"/>
      <c r="AC182" s="250"/>
      <c r="AD182" s="159"/>
      <c r="AE182" s="86"/>
    </row>
    <row r="183" spans="1:31" ht="15.75" thickBot="1">
      <c r="A183" s="128"/>
      <c r="B183" s="128"/>
      <c r="C183" s="128"/>
      <c r="D183" s="128"/>
      <c r="E183" s="128"/>
      <c r="F183" s="128" t="s">
        <v>32</v>
      </c>
      <c r="G183" s="160"/>
      <c r="H183" s="128">
        <f>SUM(F179)</f>
        <v>13</v>
      </c>
      <c r="I183" s="161"/>
      <c r="J183" s="162"/>
      <c r="K183" s="162"/>
      <c r="L183" s="163"/>
      <c r="M183" s="162"/>
      <c r="N183" s="164"/>
      <c r="O183" s="165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  <c r="AC183" s="250"/>
      <c r="AD183" s="250"/>
      <c r="AE183" s="86"/>
    </row>
    <row r="184" spans="1:31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28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28"/>
      <c r="AE184" s="86"/>
    </row>
    <row r="185" spans="1:31">
      <c r="A185" s="50" t="s">
        <v>33</v>
      </c>
      <c r="B185" s="51"/>
      <c r="C185" s="48"/>
      <c r="D185" s="48"/>
      <c r="E185" s="48"/>
      <c r="F185" s="48"/>
      <c r="G185" s="48"/>
      <c r="H185" s="48"/>
      <c r="I185" s="48"/>
      <c r="J185" s="48"/>
      <c r="K185" s="48"/>
      <c r="L185" s="52" t="s">
        <v>34</v>
      </c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9"/>
      <c r="AB185" s="792" t="s">
        <v>57</v>
      </c>
      <c r="AC185" s="792" t="s">
        <v>59</v>
      </c>
      <c r="AD185" s="244" t="s">
        <v>35</v>
      </c>
      <c r="AE185" s="802" t="s">
        <v>60</v>
      </c>
    </row>
    <row r="186" spans="1:31">
      <c r="A186" s="53"/>
      <c r="B186" s="762" t="s">
        <v>36</v>
      </c>
      <c r="C186" s="763"/>
      <c r="D186" s="763"/>
      <c r="E186" s="763"/>
      <c r="F186" s="763"/>
      <c r="G186" s="763"/>
      <c r="H186" s="763"/>
      <c r="I186" s="764"/>
      <c r="J186" s="762" t="s">
        <v>37</v>
      </c>
      <c r="K186" s="763"/>
      <c r="L186" s="763"/>
      <c r="M186" s="763"/>
      <c r="N186" s="763"/>
      <c r="O186" s="763"/>
      <c r="P186" s="762" t="s">
        <v>38</v>
      </c>
      <c r="Q186" s="763"/>
      <c r="R186" s="763"/>
      <c r="S186" s="764"/>
      <c r="T186" s="762" t="s">
        <v>39</v>
      </c>
      <c r="U186" s="763"/>
      <c r="V186" s="763"/>
      <c r="W186" s="763"/>
      <c r="X186" s="253" t="s">
        <v>40</v>
      </c>
      <c r="Y186" s="120"/>
      <c r="Z186" s="120"/>
      <c r="AA186" s="55"/>
      <c r="AB186" s="793"/>
      <c r="AC186" s="813"/>
      <c r="AD186" s="56" t="s">
        <v>41</v>
      </c>
      <c r="AE186" s="803"/>
    </row>
    <row r="187" spans="1:31">
      <c r="A187" s="57"/>
      <c r="B187" s="765"/>
      <c r="C187" s="766"/>
      <c r="D187" s="766"/>
      <c r="E187" s="766"/>
      <c r="F187" s="766"/>
      <c r="G187" s="766"/>
      <c r="H187" s="766"/>
      <c r="I187" s="767"/>
      <c r="J187" s="765"/>
      <c r="K187" s="766"/>
      <c r="L187" s="766"/>
      <c r="M187" s="766"/>
      <c r="N187" s="766"/>
      <c r="O187" s="766"/>
      <c r="P187" s="765"/>
      <c r="Q187" s="766"/>
      <c r="R187" s="766"/>
      <c r="S187" s="767"/>
      <c r="T187" s="765"/>
      <c r="U187" s="766"/>
      <c r="V187" s="766"/>
      <c r="W187" s="766"/>
      <c r="X187" s="121" t="s">
        <v>42</v>
      </c>
      <c r="Y187" s="122"/>
      <c r="Z187" s="122"/>
      <c r="AA187" s="60"/>
      <c r="AB187" s="793"/>
      <c r="AC187" s="813"/>
      <c r="AD187" s="244" t="s">
        <v>43</v>
      </c>
      <c r="AE187" s="803"/>
    </row>
    <row r="188" spans="1:31">
      <c r="A188" s="57" t="s">
        <v>44</v>
      </c>
      <c r="B188" s="768" t="s">
        <v>136</v>
      </c>
      <c r="C188" s="769"/>
      <c r="D188" s="768" t="s">
        <v>104</v>
      </c>
      <c r="E188" s="769"/>
      <c r="F188" s="768"/>
      <c r="G188" s="769"/>
      <c r="H188" s="780" t="s">
        <v>103</v>
      </c>
      <c r="I188" s="781"/>
      <c r="J188" s="768" t="s">
        <v>156</v>
      </c>
      <c r="K188" s="769"/>
      <c r="L188" s="768" t="s">
        <v>64</v>
      </c>
      <c r="M188" s="769"/>
      <c r="N188" s="768" t="s">
        <v>157</v>
      </c>
      <c r="O188" s="769"/>
      <c r="P188" s="768"/>
      <c r="Q188" s="769"/>
      <c r="R188" s="786"/>
      <c r="S188" s="787"/>
      <c r="T188" s="818"/>
      <c r="U188" s="819"/>
      <c r="V188" s="818"/>
      <c r="W188" s="819"/>
      <c r="X188" s="818"/>
      <c r="Y188" s="819"/>
      <c r="Z188" s="818"/>
      <c r="AA188" s="819"/>
      <c r="AB188" s="811"/>
      <c r="AC188" s="813"/>
      <c r="AD188" s="61"/>
      <c r="AE188" s="803"/>
    </row>
    <row r="189" spans="1:31">
      <c r="A189" s="57"/>
      <c r="B189" s="770"/>
      <c r="C189" s="771"/>
      <c r="D189" s="770"/>
      <c r="E189" s="771"/>
      <c r="F189" s="770"/>
      <c r="G189" s="771"/>
      <c r="H189" s="782"/>
      <c r="I189" s="783"/>
      <c r="J189" s="770"/>
      <c r="K189" s="771"/>
      <c r="L189" s="770"/>
      <c r="M189" s="771"/>
      <c r="N189" s="770"/>
      <c r="O189" s="771"/>
      <c r="P189" s="770"/>
      <c r="Q189" s="771"/>
      <c r="R189" s="788"/>
      <c r="S189" s="789"/>
      <c r="T189" s="820"/>
      <c r="U189" s="821"/>
      <c r="V189" s="820"/>
      <c r="W189" s="821"/>
      <c r="X189" s="820"/>
      <c r="Y189" s="821"/>
      <c r="Z189" s="820"/>
      <c r="AA189" s="821"/>
      <c r="AB189" s="811"/>
      <c r="AC189" s="813"/>
      <c r="AD189" s="62" t="s">
        <v>45</v>
      </c>
      <c r="AE189" s="803"/>
    </row>
    <row r="190" spans="1:31">
      <c r="A190" s="60"/>
      <c r="B190" s="772"/>
      <c r="C190" s="773"/>
      <c r="D190" s="772"/>
      <c r="E190" s="773"/>
      <c r="F190" s="772"/>
      <c r="G190" s="773"/>
      <c r="H190" s="784"/>
      <c r="I190" s="785"/>
      <c r="J190" s="772"/>
      <c r="K190" s="773"/>
      <c r="L190" s="772"/>
      <c r="M190" s="773"/>
      <c r="N190" s="772"/>
      <c r="O190" s="773"/>
      <c r="P190" s="772"/>
      <c r="Q190" s="773"/>
      <c r="R190" s="790"/>
      <c r="S190" s="791"/>
      <c r="T190" s="822"/>
      <c r="U190" s="823"/>
      <c r="V190" s="822"/>
      <c r="W190" s="823"/>
      <c r="X190" s="822"/>
      <c r="Y190" s="823"/>
      <c r="Z190" s="822"/>
      <c r="AA190" s="823"/>
      <c r="AB190" s="812"/>
      <c r="AC190" s="814"/>
      <c r="AD190" s="63" t="s">
        <v>46</v>
      </c>
      <c r="AE190" s="804"/>
    </row>
    <row r="191" spans="1:31">
      <c r="A191" s="64">
        <v>1</v>
      </c>
      <c r="B191" s="65">
        <v>4</v>
      </c>
      <c r="C191" s="65">
        <v>5</v>
      </c>
      <c r="D191" s="65">
        <v>6</v>
      </c>
      <c r="E191" s="65">
        <v>7</v>
      </c>
      <c r="F191" s="65">
        <v>8</v>
      </c>
      <c r="G191" s="65">
        <v>9</v>
      </c>
      <c r="H191" s="65">
        <v>10</v>
      </c>
      <c r="I191" s="65">
        <v>11</v>
      </c>
      <c r="J191" s="65">
        <v>12</v>
      </c>
      <c r="K191" s="65">
        <v>13</v>
      </c>
      <c r="L191" s="65">
        <v>14</v>
      </c>
      <c r="M191" s="65">
        <v>15</v>
      </c>
      <c r="N191" s="65">
        <v>16</v>
      </c>
      <c r="O191" s="65">
        <v>17</v>
      </c>
      <c r="P191" s="65">
        <v>20</v>
      </c>
      <c r="Q191" s="65">
        <v>21</v>
      </c>
      <c r="R191" s="65">
        <v>22</v>
      </c>
      <c r="S191" s="65">
        <v>23</v>
      </c>
      <c r="T191" s="65">
        <v>24</v>
      </c>
      <c r="U191" s="65">
        <v>25</v>
      </c>
      <c r="V191" s="65">
        <v>26</v>
      </c>
      <c r="W191" s="65">
        <v>27</v>
      </c>
      <c r="X191" s="65">
        <v>28</v>
      </c>
      <c r="Y191" s="65">
        <v>29</v>
      </c>
      <c r="Z191" s="65">
        <v>30</v>
      </c>
      <c r="AA191" s="66">
        <v>31</v>
      </c>
      <c r="AB191" s="66">
        <v>32</v>
      </c>
      <c r="AC191" s="66">
        <v>33</v>
      </c>
      <c r="AD191" s="66">
        <v>34</v>
      </c>
      <c r="AE191" s="67"/>
    </row>
    <row r="192" spans="1:31">
      <c r="A192" s="68" t="s">
        <v>47</v>
      </c>
      <c r="B192" s="69">
        <f>SUM(F179)</f>
        <v>13</v>
      </c>
      <c r="C192" s="69"/>
      <c r="D192" s="69">
        <f>SUM(F179)</f>
        <v>13</v>
      </c>
      <c r="E192" s="69"/>
      <c r="F192" s="69">
        <f>SUM(F179)</f>
        <v>13</v>
      </c>
      <c r="G192" s="69"/>
      <c r="H192" s="69">
        <f>SUM(F179)</f>
        <v>13</v>
      </c>
      <c r="I192" s="69"/>
      <c r="J192" s="69">
        <f>SUM(F179)</f>
        <v>13</v>
      </c>
      <c r="K192" s="69"/>
      <c r="L192" s="69">
        <f>SUM(F179)</f>
        <v>13</v>
      </c>
      <c r="M192" s="69"/>
      <c r="N192" s="69">
        <f>SUM(F179)</f>
        <v>13</v>
      </c>
      <c r="O192" s="69"/>
      <c r="P192" s="69">
        <f>SUM(F179)</f>
        <v>13</v>
      </c>
      <c r="Q192" s="69"/>
      <c r="R192" s="69">
        <f>SUM(F179)</f>
        <v>13</v>
      </c>
      <c r="S192" s="69"/>
      <c r="T192" s="69"/>
      <c r="U192" s="69"/>
      <c r="V192" s="69"/>
      <c r="W192" s="69"/>
      <c r="X192" s="69"/>
      <c r="Y192" s="69"/>
      <c r="Z192" s="69"/>
      <c r="AA192" s="69"/>
      <c r="AB192" s="70"/>
      <c r="AC192" s="69"/>
      <c r="AD192" s="71"/>
      <c r="AE192" s="123"/>
    </row>
    <row r="193" spans="1:31" ht="15.75" thickBot="1">
      <c r="A193" s="81" t="s">
        <v>48</v>
      </c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166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4"/>
      <c r="AC193" s="73"/>
      <c r="AD193" s="73"/>
      <c r="AE193" s="75"/>
    </row>
    <row r="194" spans="1:31" ht="15.75" thickTop="1">
      <c r="A194" s="198" t="s">
        <v>103</v>
      </c>
      <c r="B194" s="245"/>
      <c r="C194" s="76"/>
      <c r="D194" s="76"/>
      <c r="E194" s="76"/>
      <c r="F194" s="77"/>
      <c r="G194" s="76"/>
      <c r="H194" s="265">
        <v>1.9339999999999999</v>
      </c>
      <c r="I194" s="76"/>
      <c r="J194" s="76"/>
      <c r="K194" s="76"/>
      <c r="L194" s="76"/>
      <c r="M194" s="76"/>
      <c r="N194" s="83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7"/>
      <c r="AC194" s="72">
        <v>125</v>
      </c>
      <c r="AD194" s="245">
        <v>1.9339999999999999</v>
      </c>
      <c r="AE194" s="123">
        <f t="shared" ref="AE194:AE200" si="2">AD194*AC194</f>
        <v>241.75</v>
      </c>
    </row>
    <row r="195" spans="1:31">
      <c r="A195" s="198" t="s">
        <v>108</v>
      </c>
      <c r="B195" s="89"/>
      <c r="C195" s="79"/>
      <c r="D195" s="79"/>
      <c r="E195" s="79"/>
      <c r="F195" s="80"/>
      <c r="G195" s="79"/>
      <c r="H195" s="79"/>
      <c r="I195" s="79"/>
      <c r="J195" s="79"/>
      <c r="K195" s="79"/>
      <c r="L195" s="79"/>
      <c r="M195" s="79"/>
      <c r="N195" s="90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7"/>
      <c r="AC195" s="72"/>
      <c r="AD195" s="245"/>
      <c r="AE195" s="123">
        <f t="shared" si="2"/>
        <v>0</v>
      </c>
    </row>
    <row r="196" spans="1:31">
      <c r="A196" s="198" t="s">
        <v>78</v>
      </c>
      <c r="B196" s="89"/>
      <c r="C196" s="89"/>
      <c r="D196" s="79"/>
      <c r="E196" s="79"/>
      <c r="F196" s="80"/>
      <c r="G196" s="79"/>
      <c r="H196" s="79"/>
      <c r="I196" s="79"/>
      <c r="J196" s="79"/>
      <c r="K196" s="79"/>
      <c r="L196" s="90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7"/>
      <c r="AC196" s="89"/>
      <c r="AD196" s="245"/>
      <c r="AE196" s="123">
        <f t="shared" si="2"/>
        <v>0</v>
      </c>
    </row>
    <row r="197" spans="1:31">
      <c r="A197" s="198" t="s">
        <v>111</v>
      </c>
      <c r="B197" s="89"/>
      <c r="C197" s="79"/>
      <c r="D197" s="79"/>
      <c r="E197" s="79"/>
      <c r="F197" s="80"/>
      <c r="G197" s="79"/>
      <c r="H197" s="90"/>
      <c r="I197" s="79"/>
      <c r="J197" s="79"/>
      <c r="K197" s="89"/>
      <c r="L197" s="80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7"/>
      <c r="AC197" s="89"/>
      <c r="AD197" s="245"/>
      <c r="AE197" s="123">
        <f t="shared" si="2"/>
        <v>0</v>
      </c>
    </row>
    <row r="198" spans="1:31">
      <c r="A198" s="198" t="s">
        <v>80</v>
      </c>
      <c r="B198" s="89"/>
      <c r="C198" s="79"/>
      <c r="D198" s="79"/>
      <c r="E198" s="79"/>
      <c r="F198" s="80"/>
      <c r="G198" s="79"/>
      <c r="H198" s="80"/>
      <c r="I198" s="79"/>
      <c r="J198" s="90"/>
      <c r="K198" s="89"/>
      <c r="L198" s="80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7"/>
      <c r="AC198" s="72"/>
      <c r="AD198" s="89"/>
      <c r="AE198" s="123">
        <f t="shared" si="2"/>
        <v>0</v>
      </c>
    </row>
    <row r="199" spans="1:31" ht="25.5">
      <c r="A199" s="198" t="s">
        <v>142</v>
      </c>
      <c r="B199" s="89"/>
      <c r="C199" s="79"/>
      <c r="D199" s="80"/>
      <c r="E199" s="79"/>
      <c r="F199" s="80"/>
      <c r="G199" s="79"/>
      <c r="H199" s="90"/>
      <c r="I199" s="79"/>
      <c r="J199" s="80"/>
      <c r="K199" s="89"/>
      <c r="L199" s="80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7"/>
      <c r="AC199" s="72"/>
      <c r="AD199" s="89"/>
      <c r="AE199" s="123">
        <f t="shared" si="2"/>
        <v>0</v>
      </c>
    </row>
    <row r="200" spans="1:31">
      <c r="A200" s="198" t="s">
        <v>85</v>
      </c>
      <c r="B200" s="89"/>
      <c r="C200" s="79"/>
      <c r="D200" s="79"/>
      <c r="E200" s="79"/>
      <c r="F200" s="80"/>
      <c r="G200" s="79"/>
      <c r="H200" s="80"/>
      <c r="I200" s="79"/>
      <c r="J200" s="90"/>
      <c r="K200" s="89"/>
      <c r="L200" s="80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7"/>
      <c r="AC200" s="72"/>
      <c r="AD200" s="89"/>
      <c r="AE200" s="123">
        <f t="shared" si="2"/>
        <v>0</v>
      </c>
    </row>
    <row r="201" spans="1:31">
      <c r="A201" s="198" t="s">
        <v>89</v>
      </c>
      <c r="B201" s="1"/>
      <c r="C201" s="79"/>
      <c r="D201" s="264"/>
      <c r="E201" s="79"/>
      <c r="F201" s="79"/>
      <c r="G201" s="79"/>
      <c r="H201" s="80"/>
      <c r="I201" s="79"/>
      <c r="J201" s="80"/>
      <c r="K201" s="80"/>
      <c r="L201" s="90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80"/>
      <c r="AB201" s="77"/>
      <c r="AC201" s="72">
        <v>850</v>
      </c>
      <c r="AD201" s="90">
        <v>4.8000000000000001E-2</v>
      </c>
      <c r="AE201" s="123">
        <f>AD201*AC201</f>
        <v>40.800000000000004</v>
      </c>
    </row>
    <row r="202" spans="1:31">
      <c r="A202" s="198" t="s">
        <v>119</v>
      </c>
      <c r="B202" s="1"/>
      <c r="C202" s="42"/>
      <c r="D202" s="42"/>
      <c r="E202" s="42"/>
      <c r="F202" s="42"/>
      <c r="G202" s="42"/>
      <c r="H202" s="126"/>
      <c r="I202" s="42"/>
      <c r="J202" s="42"/>
      <c r="K202" s="42"/>
      <c r="L202" s="90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77"/>
      <c r="AC202" s="72"/>
      <c r="AD202" s="263"/>
      <c r="AE202" s="123">
        <f t="shared" ref="AE202:AE247" si="3">AD202*AC202</f>
        <v>0</v>
      </c>
    </row>
    <row r="203" spans="1:31">
      <c r="A203" s="198" t="s">
        <v>77</v>
      </c>
      <c r="B203" s="1"/>
      <c r="C203" s="42"/>
      <c r="D203" s="42"/>
      <c r="E203" s="42"/>
      <c r="F203" s="42"/>
      <c r="G203" s="42"/>
      <c r="H203" s="126"/>
      <c r="I203" s="42"/>
      <c r="J203" s="126">
        <v>1.2</v>
      </c>
      <c r="K203" s="42"/>
      <c r="L203" s="90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77"/>
      <c r="AC203" s="72">
        <v>45</v>
      </c>
      <c r="AD203" s="90">
        <v>1.2</v>
      </c>
      <c r="AE203" s="123">
        <f t="shared" si="3"/>
        <v>54</v>
      </c>
    </row>
    <row r="204" spans="1:31">
      <c r="A204" s="198" t="s">
        <v>123</v>
      </c>
      <c r="B204" s="89"/>
      <c r="C204" s="42"/>
      <c r="D204" s="42"/>
      <c r="E204" s="42"/>
      <c r="F204" s="42"/>
      <c r="G204" s="42"/>
      <c r="H204" s="126"/>
      <c r="I204" s="42"/>
      <c r="J204" s="42"/>
      <c r="K204" s="42"/>
      <c r="L204" s="126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77"/>
      <c r="AC204" s="72"/>
      <c r="AD204" s="90"/>
      <c r="AE204" s="123">
        <f t="shared" si="3"/>
        <v>0</v>
      </c>
    </row>
    <row r="205" spans="1:31">
      <c r="A205" s="198" t="s">
        <v>114</v>
      </c>
      <c r="B205" s="1"/>
      <c r="C205" s="42"/>
      <c r="D205" s="42"/>
      <c r="E205" s="42"/>
      <c r="F205" s="90"/>
      <c r="G205" s="1"/>
      <c r="H205" s="126"/>
      <c r="I205" s="42"/>
      <c r="J205" s="42"/>
      <c r="K205" s="42"/>
      <c r="L205" s="126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77"/>
      <c r="AC205" s="72"/>
      <c r="AD205" s="90"/>
      <c r="AE205" s="123">
        <f t="shared" si="3"/>
        <v>0</v>
      </c>
    </row>
    <row r="206" spans="1:31">
      <c r="A206" s="198" t="s">
        <v>113</v>
      </c>
      <c r="B206" s="1"/>
      <c r="C206" s="42"/>
      <c r="D206" s="89"/>
      <c r="E206" s="1"/>
      <c r="F206" s="40"/>
      <c r="G206" s="1"/>
      <c r="H206" s="126"/>
      <c r="I206" s="42"/>
      <c r="J206" s="42"/>
      <c r="K206" s="42"/>
      <c r="L206" s="126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77"/>
      <c r="AC206" s="72"/>
      <c r="AD206" s="90"/>
      <c r="AE206" s="123">
        <f t="shared" si="3"/>
        <v>0</v>
      </c>
    </row>
    <row r="207" spans="1:31">
      <c r="A207" s="198" t="s">
        <v>93</v>
      </c>
      <c r="B207" s="1"/>
      <c r="C207" s="42"/>
      <c r="D207" s="42"/>
      <c r="E207" s="42"/>
      <c r="F207" s="126"/>
      <c r="G207" s="1"/>
      <c r="H207" s="126"/>
      <c r="I207" s="42"/>
      <c r="J207" s="42"/>
      <c r="K207" s="42"/>
      <c r="L207" s="90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77"/>
      <c r="AC207" s="72"/>
      <c r="AD207" s="90"/>
      <c r="AE207" s="123">
        <f t="shared" si="3"/>
        <v>0</v>
      </c>
    </row>
    <row r="208" spans="1:31">
      <c r="A208" s="212" t="s">
        <v>68</v>
      </c>
      <c r="B208" s="1"/>
      <c r="C208" s="42"/>
      <c r="D208" s="42"/>
      <c r="E208" s="42"/>
      <c r="F208" s="90"/>
      <c r="G208" s="1"/>
      <c r="H208" s="126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77"/>
      <c r="AC208" s="72"/>
      <c r="AD208" s="90"/>
      <c r="AE208" s="123">
        <f t="shared" si="3"/>
        <v>0</v>
      </c>
    </row>
    <row r="209" spans="1:31">
      <c r="A209" s="198" t="s">
        <v>112</v>
      </c>
      <c r="B209" s="1"/>
      <c r="C209" s="42"/>
      <c r="D209" s="42"/>
      <c r="E209" s="42"/>
      <c r="F209" s="90"/>
      <c r="G209" s="1"/>
      <c r="H209" s="126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77"/>
      <c r="AC209" s="72"/>
      <c r="AD209" s="90"/>
      <c r="AE209" s="123">
        <f t="shared" si="3"/>
        <v>0</v>
      </c>
    </row>
    <row r="210" spans="1:31">
      <c r="A210" s="198" t="s">
        <v>66</v>
      </c>
      <c r="B210" s="1"/>
      <c r="C210" s="42"/>
      <c r="D210" s="42">
        <v>2.5000000000000001E-2</v>
      </c>
      <c r="E210" s="42"/>
      <c r="F210" s="90"/>
      <c r="G210" s="1"/>
      <c r="H210" s="126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77"/>
      <c r="AC210" s="72">
        <v>650</v>
      </c>
      <c r="AD210" s="90">
        <v>2.5000000000000001E-2</v>
      </c>
      <c r="AE210" s="123">
        <f t="shared" si="3"/>
        <v>16.25</v>
      </c>
    </row>
    <row r="211" spans="1:31">
      <c r="A211" s="198" t="s">
        <v>86</v>
      </c>
      <c r="B211" s="1"/>
      <c r="C211" s="42"/>
      <c r="D211" s="42"/>
      <c r="E211" s="42"/>
      <c r="F211" s="42"/>
      <c r="G211" s="42"/>
      <c r="H211" s="90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77"/>
      <c r="AC211" s="72"/>
      <c r="AD211" s="90"/>
      <c r="AE211" s="123">
        <f t="shared" si="3"/>
        <v>0</v>
      </c>
    </row>
    <row r="212" spans="1:31">
      <c r="A212" s="198" t="s">
        <v>96</v>
      </c>
      <c r="B212" s="1">
        <v>0.13200000000000001</v>
      </c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77"/>
      <c r="AC212" s="72">
        <v>45</v>
      </c>
      <c r="AD212" s="90">
        <v>0.13200000000000001</v>
      </c>
      <c r="AE212" s="123">
        <f t="shared" si="3"/>
        <v>5.94</v>
      </c>
    </row>
    <row r="213" spans="1:31">
      <c r="A213" s="212" t="s">
        <v>105</v>
      </c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77"/>
      <c r="AC213" s="72"/>
      <c r="AD213" s="90"/>
      <c r="AE213" s="123">
        <f t="shared" si="3"/>
        <v>0</v>
      </c>
    </row>
    <row r="214" spans="1:31">
      <c r="A214" s="198" t="s">
        <v>99</v>
      </c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77"/>
      <c r="AC214" s="72"/>
      <c r="AD214" s="90"/>
      <c r="AE214" s="123">
        <f t="shared" si="3"/>
        <v>0</v>
      </c>
    </row>
    <row r="215" spans="1:31" ht="25.5">
      <c r="A215" s="198" t="s">
        <v>133</v>
      </c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77"/>
      <c r="AC215" s="72"/>
      <c r="AD215" s="263"/>
      <c r="AE215" s="123">
        <f t="shared" si="3"/>
        <v>0</v>
      </c>
    </row>
    <row r="216" spans="1:31">
      <c r="A216" s="198" t="s">
        <v>65</v>
      </c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77"/>
      <c r="AC216" s="72"/>
      <c r="AD216" s="90"/>
      <c r="AE216" s="123">
        <f t="shared" si="3"/>
        <v>0</v>
      </c>
    </row>
    <row r="217" spans="1:31">
      <c r="A217" s="198" t="s">
        <v>95</v>
      </c>
      <c r="B217" s="1"/>
      <c r="C217" s="1"/>
      <c r="D217" s="1"/>
      <c r="E217" s="1"/>
      <c r="F217" s="1"/>
      <c r="G217" s="1"/>
      <c r="H217" s="1"/>
      <c r="I217" s="1"/>
      <c r="J217" s="1">
        <v>0.45500000000000002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77"/>
      <c r="AC217" s="72">
        <v>230</v>
      </c>
      <c r="AD217" s="90">
        <v>0.45500000000000002</v>
      </c>
      <c r="AE217" s="123">
        <f t="shared" si="3"/>
        <v>104.65</v>
      </c>
    </row>
    <row r="218" spans="1:31">
      <c r="A218" s="198" t="s">
        <v>62</v>
      </c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77"/>
      <c r="AC218" s="72"/>
      <c r="AD218" s="90"/>
      <c r="AE218" s="123">
        <f t="shared" si="3"/>
        <v>0</v>
      </c>
    </row>
    <row r="219" spans="1:31">
      <c r="A219" s="198" t="s">
        <v>120</v>
      </c>
      <c r="B219" s="1"/>
      <c r="C219" s="1"/>
      <c r="D219" s="1"/>
      <c r="E219" s="1"/>
      <c r="F219" s="1"/>
      <c r="G219" s="1"/>
      <c r="H219" s="1"/>
      <c r="I219" s="1"/>
      <c r="J219" s="1">
        <v>0.06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77"/>
      <c r="AC219" s="72">
        <v>45</v>
      </c>
      <c r="AD219" s="90">
        <v>0.06</v>
      </c>
      <c r="AE219" s="123">
        <f t="shared" si="3"/>
        <v>2.6999999999999997</v>
      </c>
    </row>
    <row r="220" spans="1:31">
      <c r="A220" s="198" t="s">
        <v>72</v>
      </c>
      <c r="B220" s="1"/>
      <c r="C220" s="1"/>
      <c r="D220" s="1"/>
      <c r="E220" s="1"/>
      <c r="F220" s="1"/>
      <c r="G220" s="1"/>
      <c r="H220" s="1"/>
      <c r="I220" s="1"/>
      <c r="J220" s="40">
        <v>0.16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77"/>
      <c r="AC220" s="72">
        <v>55</v>
      </c>
      <c r="AD220" s="90">
        <v>0.16</v>
      </c>
      <c r="AE220" s="123">
        <f t="shared" si="3"/>
        <v>8.8000000000000007</v>
      </c>
    </row>
    <row r="221" spans="1:31">
      <c r="A221" s="198" t="s">
        <v>107</v>
      </c>
      <c r="B221" s="1">
        <v>0.1</v>
      </c>
      <c r="C221" s="1"/>
      <c r="D221" s="1"/>
      <c r="E221" s="1"/>
      <c r="F221" s="1"/>
      <c r="G221" s="1"/>
      <c r="H221" s="1"/>
      <c r="I221" s="1"/>
      <c r="J221" s="1">
        <v>0.02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77"/>
      <c r="AC221" s="72">
        <v>175</v>
      </c>
      <c r="AD221" s="90">
        <v>0.12</v>
      </c>
      <c r="AE221" s="123">
        <f t="shared" si="3"/>
        <v>21</v>
      </c>
    </row>
    <row r="222" spans="1:31">
      <c r="A222" s="198" t="s">
        <v>69</v>
      </c>
      <c r="B222" s="1">
        <v>0.06</v>
      </c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77"/>
      <c r="AC222" s="72">
        <v>750</v>
      </c>
      <c r="AD222" s="90">
        <v>0.06</v>
      </c>
      <c r="AE222" s="123">
        <f t="shared" si="3"/>
        <v>45</v>
      </c>
    </row>
    <row r="223" spans="1:31">
      <c r="A223" s="212" t="s">
        <v>70</v>
      </c>
      <c r="B223" s="1"/>
      <c r="C223" s="1"/>
      <c r="D223" s="40">
        <v>0.6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77"/>
      <c r="AC223" s="72">
        <v>66.900000000000006</v>
      </c>
      <c r="AD223" s="90">
        <v>0.6</v>
      </c>
      <c r="AE223" s="123">
        <f t="shared" si="3"/>
        <v>40.14</v>
      </c>
    </row>
    <row r="224" spans="1:31">
      <c r="A224" s="198" t="s">
        <v>109</v>
      </c>
      <c r="B224" s="1">
        <v>0.23</v>
      </c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77"/>
      <c r="AC224" s="72">
        <v>255</v>
      </c>
      <c r="AD224" s="90">
        <v>0.23</v>
      </c>
      <c r="AE224" s="123">
        <f t="shared" si="3"/>
        <v>58.650000000000006</v>
      </c>
    </row>
    <row r="225" spans="1:31">
      <c r="A225" s="198" t="s">
        <v>117</v>
      </c>
      <c r="B225" s="1"/>
      <c r="C225" s="1"/>
      <c r="D225" s="1"/>
      <c r="E225" s="1"/>
      <c r="F225" s="1"/>
      <c r="G225" s="1"/>
      <c r="H225" s="1"/>
      <c r="I225" s="1"/>
      <c r="J225" s="1">
        <v>0.153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77"/>
      <c r="AC225" s="72">
        <v>45</v>
      </c>
      <c r="AD225" s="90">
        <v>0.153</v>
      </c>
      <c r="AE225" s="123">
        <f t="shared" si="3"/>
        <v>6.8849999999999998</v>
      </c>
    </row>
    <row r="226" spans="1:31">
      <c r="A226" s="198" t="s">
        <v>83</v>
      </c>
      <c r="B226" s="1">
        <v>0.121</v>
      </c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77"/>
      <c r="AC226" s="72">
        <v>40</v>
      </c>
      <c r="AD226" s="90">
        <v>0.121</v>
      </c>
      <c r="AE226" s="123">
        <f t="shared" si="3"/>
        <v>4.84</v>
      </c>
    </row>
    <row r="227" spans="1:31">
      <c r="A227" s="198" t="s">
        <v>100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77"/>
      <c r="AC227" s="72"/>
      <c r="AD227" s="90"/>
      <c r="AE227" s="123">
        <f t="shared" si="3"/>
        <v>0</v>
      </c>
    </row>
    <row r="228" spans="1:31">
      <c r="A228" s="198" t="s">
        <v>110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77"/>
      <c r="AC228" s="72"/>
      <c r="AD228" s="90"/>
      <c r="AE228" s="123">
        <f t="shared" si="3"/>
        <v>0</v>
      </c>
    </row>
    <row r="229" spans="1:31">
      <c r="A229" s="198" t="s">
        <v>81</v>
      </c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77"/>
      <c r="AC229" s="72"/>
      <c r="AD229" s="90"/>
      <c r="AE229" s="123">
        <f t="shared" si="3"/>
        <v>0</v>
      </c>
    </row>
    <row r="230" spans="1:31">
      <c r="A230" s="212" t="s">
        <v>125</v>
      </c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77"/>
      <c r="AC230" s="72"/>
      <c r="AD230" s="90"/>
      <c r="AE230" s="123">
        <f t="shared" si="3"/>
        <v>0</v>
      </c>
    </row>
    <row r="231" spans="1:31">
      <c r="A231" s="198" t="s">
        <v>122</v>
      </c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77"/>
      <c r="AC231" s="72"/>
      <c r="AD231" s="90"/>
      <c r="AE231" s="123">
        <f t="shared" si="3"/>
        <v>0</v>
      </c>
    </row>
    <row r="232" spans="1:31">
      <c r="A232" s="213" t="s">
        <v>121</v>
      </c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77"/>
      <c r="AC232" s="72"/>
      <c r="AD232" s="90"/>
      <c r="AE232" s="123">
        <f t="shared" si="3"/>
        <v>0</v>
      </c>
    </row>
    <row r="233" spans="1:31">
      <c r="A233" s="213" t="s">
        <v>143</v>
      </c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77"/>
      <c r="AC233" s="72"/>
      <c r="AD233" s="90"/>
      <c r="AE233" s="123">
        <f t="shared" si="3"/>
        <v>0</v>
      </c>
    </row>
    <row r="234" spans="1:31">
      <c r="A234" s="213" t="s">
        <v>90</v>
      </c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77"/>
      <c r="AC234" s="72"/>
      <c r="AD234" s="90"/>
      <c r="AE234" s="123">
        <f t="shared" si="3"/>
        <v>0</v>
      </c>
    </row>
    <row r="235" spans="1:31">
      <c r="A235" s="213" t="s">
        <v>73</v>
      </c>
      <c r="B235" s="40">
        <v>0.03</v>
      </c>
      <c r="C235" s="40"/>
      <c r="D235" s="40">
        <v>7.4999999999999997E-2</v>
      </c>
      <c r="E235" s="1"/>
      <c r="F235" s="1"/>
      <c r="G235" s="1"/>
      <c r="H235" s="1"/>
      <c r="I235" s="1"/>
      <c r="J235" s="1"/>
      <c r="K235" s="1"/>
      <c r="L235" s="1"/>
      <c r="M235" s="1"/>
      <c r="N235" s="40">
        <v>0.14000000000000001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77"/>
      <c r="AC235" s="72">
        <v>75</v>
      </c>
      <c r="AD235" s="90">
        <v>0.245</v>
      </c>
      <c r="AE235" s="123">
        <f t="shared" si="3"/>
        <v>18.375</v>
      </c>
    </row>
    <row r="236" spans="1:31">
      <c r="A236" s="213" t="s">
        <v>118</v>
      </c>
      <c r="B236" s="40"/>
      <c r="C236" s="40"/>
      <c r="D236" s="4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77"/>
      <c r="AC236" s="72"/>
      <c r="AD236" s="90"/>
      <c r="AE236" s="123">
        <f t="shared" si="3"/>
        <v>0</v>
      </c>
    </row>
    <row r="237" spans="1:31">
      <c r="A237" s="213" t="s">
        <v>74</v>
      </c>
      <c r="B237" s="40">
        <v>2.4E-2</v>
      </c>
      <c r="C237" s="40"/>
      <c r="D237" s="40"/>
      <c r="E237" s="1"/>
      <c r="F237" s="1"/>
      <c r="G237" s="1"/>
      <c r="H237" s="1"/>
      <c r="I237" s="1"/>
      <c r="J237" s="40">
        <v>0.03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77"/>
      <c r="AC237" s="72">
        <v>30</v>
      </c>
      <c r="AD237" s="90">
        <v>5.3999999999999999E-2</v>
      </c>
      <c r="AE237" s="123">
        <f t="shared" si="3"/>
        <v>1.6199999999999999</v>
      </c>
    </row>
    <row r="238" spans="1:31">
      <c r="A238" s="213" t="s">
        <v>88</v>
      </c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77"/>
      <c r="AC238" s="72"/>
      <c r="AD238" s="90"/>
      <c r="AE238" s="123">
        <f t="shared" si="3"/>
        <v>0</v>
      </c>
    </row>
    <row r="239" spans="1:31">
      <c r="A239" s="213" t="s">
        <v>91</v>
      </c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77"/>
      <c r="AC239" s="72"/>
      <c r="AD239" s="90"/>
      <c r="AE239" s="123">
        <f t="shared" si="3"/>
        <v>0</v>
      </c>
    </row>
    <row r="240" spans="1:31">
      <c r="A240" s="213" t="s">
        <v>97</v>
      </c>
      <c r="B240" s="1">
        <v>1.498</v>
      </c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77"/>
      <c r="AC240" s="72">
        <v>250</v>
      </c>
      <c r="AD240" s="90">
        <v>1.498</v>
      </c>
      <c r="AE240" s="123">
        <f t="shared" si="3"/>
        <v>374.5</v>
      </c>
    </row>
    <row r="241" spans="1:38">
      <c r="A241" s="117" t="s">
        <v>71</v>
      </c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77"/>
      <c r="AC241" s="72"/>
      <c r="AD241" s="90"/>
      <c r="AE241" s="123">
        <f t="shared" si="3"/>
        <v>0</v>
      </c>
    </row>
    <row r="242" spans="1:38">
      <c r="A242" s="117" t="s">
        <v>94</v>
      </c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40">
        <v>0.26</v>
      </c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77"/>
      <c r="AC242" s="258">
        <v>285</v>
      </c>
      <c r="AD242" s="260">
        <v>0.26</v>
      </c>
      <c r="AE242" s="123">
        <f t="shared" si="3"/>
        <v>74.100000000000009</v>
      </c>
    </row>
    <row r="243" spans="1:38">
      <c r="A243" s="117" t="s">
        <v>84</v>
      </c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77"/>
      <c r="AC243" s="72"/>
      <c r="AD243" s="90"/>
      <c r="AE243" s="123"/>
    </row>
    <row r="244" spans="1:38">
      <c r="A244" s="117" t="s">
        <v>82</v>
      </c>
      <c r="B244" s="1">
        <v>3</v>
      </c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77"/>
      <c r="AC244" s="72">
        <v>9</v>
      </c>
      <c r="AD244" s="266">
        <v>3</v>
      </c>
      <c r="AE244" s="123">
        <f t="shared" si="3"/>
        <v>27</v>
      </c>
    </row>
    <row r="245" spans="1:38">
      <c r="A245" s="117" t="s">
        <v>102</v>
      </c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40">
        <v>0.4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77"/>
      <c r="AC245" s="72">
        <v>90</v>
      </c>
      <c r="AD245" s="90">
        <v>0.4</v>
      </c>
      <c r="AE245" s="123">
        <f t="shared" si="3"/>
        <v>36</v>
      </c>
    </row>
    <row r="246" spans="1:38" hidden="1">
      <c r="A246" s="88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77"/>
      <c r="AC246" s="110"/>
      <c r="AD246" s="1"/>
      <c r="AE246" s="123">
        <f t="shared" si="3"/>
        <v>0</v>
      </c>
    </row>
    <row r="247" spans="1:38" hidden="1">
      <c r="A247" s="176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8"/>
      <c r="AC247" s="179"/>
      <c r="AD247" s="177"/>
      <c r="AE247" s="123">
        <f t="shared" si="3"/>
        <v>0</v>
      </c>
      <c r="AH247" s="188"/>
    </row>
    <row r="248" spans="1:38" s="1" customFormat="1">
      <c r="A248" s="175" t="s">
        <v>127</v>
      </c>
      <c r="AB248" s="80"/>
      <c r="AC248" s="180"/>
      <c r="AE248" s="123">
        <f>SUM(AE194:AE247)</f>
        <v>1183</v>
      </c>
      <c r="AF248" s="188"/>
      <c r="AG248" s="188"/>
      <c r="AH248" s="188"/>
      <c r="AI248" s="188"/>
      <c r="AJ248" s="188"/>
      <c r="AK248" s="188"/>
      <c r="AL248" s="194"/>
    </row>
    <row r="249" spans="1:38" ht="15.75">
      <c r="A249" s="187" t="s">
        <v>49</v>
      </c>
      <c r="B249" s="189"/>
      <c r="C249" s="189"/>
      <c r="D249" s="189"/>
      <c r="E249" s="189"/>
      <c r="F249" s="189" t="s">
        <v>131</v>
      </c>
      <c r="G249" s="190"/>
      <c r="H249" s="191" t="s">
        <v>130</v>
      </c>
      <c r="I249" s="189"/>
      <c r="J249" s="189" t="s">
        <v>75</v>
      </c>
      <c r="K249" s="189"/>
      <c r="L249" s="189"/>
      <c r="M249" s="189"/>
      <c r="N249" s="801" t="s">
        <v>132</v>
      </c>
      <c r="O249" s="801"/>
      <c r="P249" s="801"/>
      <c r="Q249" s="801"/>
      <c r="R249" s="192"/>
      <c r="S249" s="189" t="s">
        <v>76</v>
      </c>
      <c r="T249" s="189"/>
      <c r="U249" s="189"/>
      <c r="V249" s="189"/>
      <c r="W249" s="189"/>
      <c r="X249" s="25"/>
      <c r="AE249" s="86"/>
      <c r="AF249" s="188"/>
      <c r="AG249" s="188"/>
      <c r="AH249" s="188"/>
      <c r="AI249" s="188"/>
      <c r="AJ249" s="188"/>
      <c r="AK249" s="188"/>
      <c r="AL249" s="188"/>
    </row>
    <row r="250" spans="1:38">
      <c r="A250" s="25" t="s">
        <v>52</v>
      </c>
      <c r="B250" s="241"/>
      <c r="C250" s="241"/>
      <c r="D250" s="241"/>
      <c r="E250" s="241"/>
      <c r="F250" s="241"/>
      <c r="G250" s="25" t="s">
        <v>53</v>
      </c>
      <c r="H250" s="241"/>
      <c r="I250" s="241"/>
      <c r="J250" s="241"/>
      <c r="K250" s="241"/>
      <c r="L250" s="241"/>
      <c r="M250" s="241"/>
      <c r="P250" s="26" t="s">
        <v>128</v>
      </c>
      <c r="Q250" s="3"/>
      <c r="R250" s="242" t="s">
        <v>129</v>
      </c>
      <c r="S250" s="25" t="s">
        <v>56</v>
      </c>
    </row>
    <row r="251" spans="1:38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W251" s="241"/>
      <c r="X251" s="241"/>
      <c r="Y251" s="241"/>
    </row>
    <row r="254" spans="1:38">
      <c r="A254" s="4" t="s">
        <v>0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241"/>
      <c r="S254" s="2"/>
      <c r="T254" s="4"/>
      <c r="U254" s="2"/>
      <c r="V254" s="3"/>
      <c r="W254" s="3"/>
      <c r="X254" s="3"/>
      <c r="Y254" s="3"/>
      <c r="Z254" s="241"/>
      <c r="AA254" s="241"/>
      <c r="AB254" s="2"/>
      <c r="AC254" s="246"/>
      <c r="AD254" s="246"/>
      <c r="AE254" s="119"/>
    </row>
    <row r="255" spans="1:38">
      <c r="A255" s="4" t="s">
        <v>1</v>
      </c>
      <c r="B255" s="4"/>
      <c r="C255" s="4" t="s">
        <v>67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241"/>
      <c r="S255" s="2"/>
      <c r="T255" s="4"/>
      <c r="U255" s="3"/>
      <c r="V255" s="3"/>
      <c r="W255" s="3"/>
      <c r="X255" s="3"/>
      <c r="Y255" s="3"/>
      <c r="Z255" s="3"/>
      <c r="AA255" s="3"/>
      <c r="AB255" s="2"/>
      <c r="AC255" s="246"/>
      <c r="AD255" s="246"/>
      <c r="AE255" s="119"/>
    </row>
    <row r="256" spans="1:38">
      <c r="A256" s="127" t="s">
        <v>2</v>
      </c>
      <c r="B256" s="128"/>
      <c r="C256" s="128"/>
      <c r="D256" s="128"/>
      <c r="E256" s="128"/>
      <c r="F256" s="24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9" t="s">
        <v>58</v>
      </c>
      <c r="S256" s="250"/>
      <c r="T256" s="128"/>
      <c r="U256" s="127"/>
      <c r="V256" s="127"/>
      <c r="W256" s="127"/>
      <c r="X256" s="127"/>
      <c r="Y256" s="127"/>
      <c r="Z256" s="127"/>
      <c r="AA256" s="127"/>
      <c r="AB256" s="130"/>
      <c r="AC256" s="248"/>
      <c r="AD256" s="248"/>
      <c r="AE256" s="119"/>
    </row>
    <row r="257" spans="1:31">
      <c r="A257" s="174" t="s">
        <v>160</v>
      </c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828"/>
      <c r="S257" s="828"/>
      <c r="T257" s="828"/>
      <c r="U257" s="828"/>
      <c r="V257" s="828"/>
      <c r="W257" s="828"/>
      <c r="X257" s="828"/>
      <c r="Y257" s="828"/>
      <c r="Z257" s="130"/>
      <c r="AA257" s="130"/>
      <c r="AB257" s="130"/>
      <c r="AC257" s="130"/>
      <c r="AD257" s="130"/>
      <c r="AE257" s="85"/>
    </row>
    <row r="258" spans="1:31" ht="15.75" thickBot="1">
      <c r="A258" s="829" t="s">
        <v>3</v>
      </c>
      <c r="B258" s="830"/>
      <c r="C258" s="831" t="s">
        <v>4</v>
      </c>
      <c r="D258" s="829"/>
      <c r="E258" s="830"/>
      <c r="F258" s="831" t="s">
        <v>5</v>
      </c>
      <c r="G258" s="832"/>
      <c r="H258" s="775"/>
      <c r="I258" s="831" t="s">
        <v>6</v>
      </c>
      <c r="J258" s="829"/>
      <c r="K258" s="830"/>
      <c r="L258" s="131"/>
      <c r="M258" s="132"/>
      <c r="N258" s="133"/>
      <c r="O258" s="131"/>
      <c r="P258" s="130"/>
      <c r="Q258" s="130"/>
      <c r="R258" s="828"/>
      <c r="S258" s="828"/>
      <c r="T258" s="828"/>
      <c r="U258" s="828"/>
      <c r="V258" s="828"/>
      <c r="W258" s="828"/>
      <c r="X258" s="828"/>
      <c r="Y258" s="828"/>
      <c r="Z258" s="250"/>
      <c r="AA258" s="250"/>
      <c r="AB258" s="250"/>
      <c r="AC258" s="250"/>
      <c r="AD258" s="134" t="s">
        <v>7</v>
      </c>
      <c r="AE258" s="86"/>
    </row>
    <row r="259" spans="1:31">
      <c r="A259" s="806" t="s">
        <v>8</v>
      </c>
      <c r="B259" s="807"/>
      <c r="C259" s="824" t="s">
        <v>9</v>
      </c>
      <c r="D259" s="825"/>
      <c r="E259" s="826"/>
      <c r="F259" s="824" t="s">
        <v>10</v>
      </c>
      <c r="G259" s="827"/>
      <c r="H259" s="777"/>
      <c r="I259" s="824" t="s">
        <v>11</v>
      </c>
      <c r="J259" s="833"/>
      <c r="K259" s="826"/>
      <c r="L259" s="824" t="s">
        <v>12</v>
      </c>
      <c r="M259" s="825"/>
      <c r="N259" s="826"/>
      <c r="O259" s="247" t="s">
        <v>13</v>
      </c>
      <c r="P259" s="250"/>
      <c r="Q259" s="250"/>
      <c r="R259" s="250"/>
      <c r="S259" s="250"/>
      <c r="T259" s="250"/>
      <c r="U259" s="250"/>
      <c r="V259" s="250"/>
      <c r="W259" s="250"/>
      <c r="X259" s="248" t="s">
        <v>14</v>
      </c>
      <c r="Y259" s="250"/>
      <c r="Z259" s="250"/>
      <c r="AA259" s="250"/>
      <c r="AB259" s="250"/>
      <c r="AC259" s="250"/>
      <c r="AD259" s="135" t="s">
        <v>15</v>
      </c>
      <c r="AE259" s="86"/>
    </row>
    <row r="260" spans="1:31">
      <c r="A260" s="251" t="s">
        <v>16</v>
      </c>
      <c r="B260" s="251"/>
      <c r="C260" s="824" t="s">
        <v>17</v>
      </c>
      <c r="D260" s="825"/>
      <c r="E260" s="826"/>
      <c r="F260" s="824" t="s">
        <v>18</v>
      </c>
      <c r="G260" s="827"/>
      <c r="H260" s="777"/>
      <c r="I260" s="824" t="s">
        <v>19</v>
      </c>
      <c r="J260" s="825"/>
      <c r="K260" s="826"/>
      <c r="L260" s="824" t="s">
        <v>20</v>
      </c>
      <c r="M260" s="825"/>
      <c r="N260" s="826"/>
      <c r="O260" s="247" t="s">
        <v>21</v>
      </c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  <c r="AA260" s="250"/>
      <c r="AB260" s="250"/>
      <c r="AC260" s="250"/>
      <c r="AD260" s="136"/>
      <c r="AE260" s="86"/>
    </row>
    <row r="261" spans="1:31">
      <c r="A261" s="249" t="s">
        <v>22</v>
      </c>
      <c r="B261" s="249"/>
      <c r="C261" s="824" t="s">
        <v>23</v>
      </c>
      <c r="D261" s="825"/>
      <c r="E261" s="826"/>
      <c r="F261" s="824" t="s">
        <v>24</v>
      </c>
      <c r="G261" s="827"/>
      <c r="H261" s="777"/>
      <c r="I261" s="824" t="s">
        <v>23</v>
      </c>
      <c r="J261" s="825"/>
      <c r="K261" s="826"/>
      <c r="L261" s="137"/>
      <c r="M261" s="128" t="s">
        <v>23</v>
      </c>
      <c r="N261" s="128"/>
      <c r="O261" s="247" t="s">
        <v>25</v>
      </c>
      <c r="P261" s="250"/>
      <c r="Q261" s="250"/>
      <c r="R261" s="174" t="s">
        <v>160</v>
      </c>
      <c r="S261" s="174"/>
      <c r="T261" s="174"/>
      <c r="U261" s="172"/>
      <c r="V261" s="172"/>
      <c r="W261" s="172"/>
      <c r="X261" s="842"/>
      <c r="Y261" s="842"/>
      <c r="Z261" s="842"/>
      <c r="AA261" s="842"/>
      <c r="AB261" s="842"/>
      <c r="AC261" s="843"/>
      <c r="AD261" s="138"/>
      <c r="AE261" s="86"/>
    </row>
    <row r="262" spans="1:31">
      <c r="A262" s="139"/>
      <c r="B262" s="252"/>
      <c r="C262" s="140"/>
      <c r="D262" s="128"/>
      <c r="E262" s="243"/>
      <c r="F262" s="128"/>
      <c r="G262" s="128"/>
      <c r="H262" s="243"/>
      <c r="I262" s="805"/>
      <c r="J262" s="806"/>
      <c r="K262" s="807"/>
      <c r="L262" s="137"/>
      <c r="M262" s="128"/>
      <c r="N262" s="128"/>
      <c r="O262" s="137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0"/>
      <c r="AB262" s="250"/>
      <c r="AC262" s="250"/>
      <c r="AD262" s="141"/>
      <c r="AE262" s="86"/>
    </row>
    <row r="263" spans="1:31" ht="15.75" thickBot="1">
      <c r="A263" s="142">
        <v>1</v>
      </c>
      <c r="B263" s="143"/>
      <c r="C263" s="144"/>
      <c r="D263" s="144">
        <v>3</v>
      </c>
      <c r="E263" s="145"/>
      <c r="F263" s="144"/>
      <c r="G263" s="144">
        <v>4</v>
      </c>
      <c r="H263" s="145"/>
      <c r="I263" s="144"/>
      <c r="J263" s="144">
        <v>5</v>
      </c>
      <c r="K263" s="145"/>
      <c r="L263" s="146"/>
      <c r="M263" s="144">
        <v>6</v>
      </c>
      <c r="N263" s="144"/>
      <c r="O263" s="147">
        <v>7</v>
      </c>
      <c r="P263" s="130" t="s">
        <v>28</v>
      </c>
      <c r="Q263" s="130"/>
      <c r="R263" s="128"/>
      <c r="S263" s="130" t="s">
        <v>61</v>
      </c>
      <c r="T263" s="130"/>
      <c r="U263" s="130"/>
      <c r="V263" s="130"/>
      <c r="W263" s="130"/>
      <c r="X263" s="130"/>
      <c r="Y263" s="130"/>
      <c r="Z263" s="130" t="s">
        <v>29</v>
      </c>
      <c r="AA263" s="250"/>
      <c r="AB263" s="250"/>
      <c r="AC263" s="250"/>
      <c r="AD263" s="138"/>
      <c r="AE263" s="86"/>
    </row>
    <row r="264" spans="1:31" ht="24.75">
      <c r="A264" s="170" t="s">
        <v>126</v>
      </c>
      <c r="B264" s="148"/>
      <c r="C264" s="808">
        <v>91</v>
      </c>
      <c r="D264" s="809"/>
      <c r="E264" s="810"/>
      <c r="F264" s="815">
        <v>13</v>
      </c>
      <c r="G264" s="816"/>
      <c r="H264" s="817"/>
      <c r="I264" s="808">
        <f>SUM(C264)</f>
        <v>91</v>
      </c>
      <c r="J264" s="809"/>
      <c r="K264" s="810"/>
      <c r="L264" s="808">
        <f>F264*C264</f>
        <v>1183</v>
      </c>
      <c r="M264" s="809"/>
      <c r="N264" s="810"/>
      <c r="O264" s="149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136"/>
      <c r="AE264" s="86"/>
    </row>
    <row r="265" spans="1:31">
      <c r="A265" s="150"/>
      <c r="B265" s="151"/>
      <c r="C265" s="152"/>
      <c r="D265" s="152"/>
      <c r="E265" s="151"/>
      <c r="F265" s="152"/>
      <c r="G265" s="152"/>
      <c r="H265" s="151"/>
      <c r="I265" s="152"/>
      <c r="J265" s="152"/>
      <c r="K265" s="152"/>
      <c r="L265" s="153"/>
      <c r="M265" s="152"/>
      <c r="N265" s="151"/>
      <c r="O265" s="48"/>
      <c r="P265" s="130" t="s">
        <v>30</v>
      </c>
      <c r="Q265" s="130"/>
      <c r="R265" s="128"/>
      <c r="S265" s="130"/>
      <c r="T265" s="130"/>
      <c r="U265" s="130"/>
      <c r="V265" s="130"/>
      <c r="W265" s="130"/>
      <c r="X265" s="130"/>
      <c r="Y265" s="130"/>
      <c r="Z265" s="154"/>
      <c r="AA265" s="250"/>
      <c r="AB265" s="250"/>
      <c r="AC265" s="250"/>
      <c r="AD265" s="138"/>
      <c r="AE265" s="86"/>
    </row>
    <row r="266" spans="1:31">
      <c r="A266" s="150"/>
      <c r="B266" s="151"/>
      <c r="C266" s="152"/>
      <c r="D266" s="152"/>
      <c r="E266" s="151"/>
      <c r="F266" s="152"/>
      <c r="G266" s="152"/>
      <c r="H266" s="151"/>
      <c r="I266" s="152"/>
      <c r="J266" s="152"/>
      <c r="K266" s="152"/>
      <c r="L266" s="153"/>
      <c r="M266" s="152"/>
      <c r="N266" s="49"/>
      <c r="O266" s="48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136"/>
      <c r="AE266" s="86"/>
    </row>
    <row r="267" spans="1:31" ht="15.75" thickBot="1">
      <c r="A267" s="155"/>
      <c r="B267" s="156"/>
      <c r="C267" s="157"/>
      <c r="D267" s="157"/>
      <c r="E267" s="156"/>
      <c r="F267" s="157"/>
      <c r="G267" s="157"/>
      <c r="H267" s="156"/>
      <c r="I267" s="128"/>
      <c r="J267" s="128"/>
      <c r="K267" s="128"/>
      <c r="L267" s="137"/>
      <c r="M267" s="128"/>
      <c r="N267" s="139"/>
      <c r="O267" s="158"/>
      <c r="P267" s="130" t="s">
        <v>31</v>
      </c>
      <c r="Q267" s="250"/>
      <c r="R267" s="250"/>
      <c r="S267" s="250"/>
      <c r="T267" s="241" t="s">
        <v>76</v>
      </c>
      <c r="U267" s="241"/>
      <c r="Y267" s="250"/>
      <c r="Z267" s="154"/>
      <c r="AA267" s="250"/>
      <c r="AB267" s="250"/>
      <c r="AC267" s="250"/>
      <c r="AD267" s="159"/>
      <c r="AE267" s="86"/>
    </row>
    <row r="268" spans="1:31" ht="15.75" thickBot="1">
      <c r="A268" s="128"/>
      <c r="B268" s="128"/>
      <c r="C268" s="128"/>
      <c r="D268" s="128"/>
      <c r="E268" s="128"/>
      <c r="F268" s="128" t="s">
        <v>32</v>
      </c>
      <c r="G268" s="160"/>
      <c r="H268" s="128">
        <f>SUM(F264)</f>
        <v>13</v>
      </c>
      <c r="I268" s="161"/>
      <c r="J268" s="162"/>
      <c r="K268" s="162"/>
      <c r="L268" s="163"/>
      <c r="M268" s="162"/>
      <c r="N268" s="164"/>
      <c r="O268" s="165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86"/>
    </row>
    <row r="269" spans="1:31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28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28"/>
      <c r="AE269" s="86"/>
    </row>
    <row r="270" spans="1:31">
      <c r="A270" s="50" t="s">
        <v>33</v>
      </c>
      <c r="B270" s="51"/>
      <c r="C270" s="48"/>
      <c r="D270" s="48"/>
      <c r="E270" s="48"/>
      <c r="F270" s="48"/>
      <c r="G270" s="48"/>
      <c r="H270" s="48"/>
      <c r="I270" s="48"/>
      <c r="J270" s="48"/>
      <c r="K270" s="48"/>
      <c r="L270" s="52" t="s">
        <v>34</v>
      </c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9"/>
      <c r="AB270" s="792" t="s">
        <v>57</v>
      </c>
      <c r="AC270" s="792" t="s">
        <v>59</v>
      </c>
      <c r="AD270" s="244" t="s">
        <v>35</v>
      </c>
      <c r="AE270" s="802" t="s">
        <v>60</v>
      </c>
    </row>
    <row r="271" spans="1:31">
      <c r="A271" s="53"/>
      <c r="B271" s="762" t="s">
        <v>36</v>
      </c>
      <c r="C271" s="763"/>
      <c r="D271" s="763"/>
      <c r="E271" s="763"/>
      <c r="F271" s="763"/>
      <c r="G271" s="763"/>
      <c r="H271" s="763"/>
      <c r="I271" s="764"/>
      <c r="J271" s="762" t="s">
        <v>37</v>
      </c>
      <c r="K271" s="763"/>
      <c r="L271" s="763"/>
      <c r="M271" s="763"/>
      <c r="N271" s="763"/>
      <c r="O271" s="763"/>
      <c r="P271" s="762" t="s">
        <v>38</v>
      </c>
      <c r="Q271" s="763"/>
      <c r="R271" s="763"/>
      <c r="S271" s="764"/>
      <c r="T271" s="762" t="s">
        <v>39</v>
      </c>
      <c r="U271" s="763"/>
      <c r="V271" s="763"/>
      <c r="W271" s="763"/>
      <c r="X271" s="253" t="s">
        <v>40</v>
      </c>
      <c r="Y271" s="120"/>
      <c r="Z271" s="120"/>
      <c r="AA271" s="55"/>
      <c r="AB271" s="793"/>
      <c r="AC271" s="813"/>
      <c r="AD271" s="56" t="s">
        <v>41</v>
      </c>
      <c r="AE271" s="803"/>
    </row>
    <row r="272" spans="1:31">
      <c r="A272" s="57"/>
      <c r="B272" s="765"/>
      <c r="C272" s="766"/>
      <c r="D272" s="766"/>
      <c r="E272" s="766"/>
      <c r="F272" s="766"/>
      <c r="G272" s="766"/>
      <c r="H272" s="766"/>
      <c r="I272" s="767"/>
      <c r="J272" s="765"/>
      <c r="K272" s="766"/>
      <c r="L272" s="766"/>
      <c r="M272" s="766"/>
      <c r="N272" s="766"/>
      <c r="O272" s="766"/>
      <c r="P272" s="765"/>
      <c r="Q272" s="766"/>
      <c r="R272" s="766"/>
      <c r="S272" s="767"/>
      <c r="T272" s="765"/>
      <c r="U272" s="766"/>
      <c r="V272" s="766"/>
      <c r="W272" s="766"/>
      <c r="X272" s="121" t="s">
        <v>42</v>
      </c>
      <c r="Y272" s="122"/>
      <c r="Z272" s="122"/>
      <c r="AA272" s="60"/>
      <c r="AB272" s="793"/>
      <c r="AC272" s="813"/>
      <c r="AD272" s="244" t="s">
        <v>43</v>
      </c>
      <c r="AE272" s="803"/>
    </row>
    <row r="273" spans="1:31">
      <c r="A273" s="57" t="s">
        <v>44</v>
      </c>
      <c r="B273" s="768" t="s">
        <v>145</v>
      </c>
      <c r="C273" s="769"/>
      <c r="D273" s="768" t="s">
        <v>140</v>
      </c>
      <c r="E273" s="769"/>
      <c r="F273" s="768" t="s">
        <v>134</v>
      </c>
      <c r="G273" s="769"/>
      <c r="H273" s="780"/>
      <c r="I273" s="781"/>
      <c r="J273" s="768" t="s">
        <v>63</v>
      </c>
      <c r="K273" s="769"/>
      <c r="L273" s="768" t="s">
        <v>159</v>
      </c>
      <c r="M273" s="769"/>
      <c r="N273" s="768" t="s">
        <v>64</v>
      </c>
      <c r="O273" s="769"/>
      <c r="P273" s="768" t="s">
        <v>66</v>
      </c>
      <c r="Q273" s="769"/>
      <c r="R273" s="786"/>
      <c r="S273" s="787"/>
      <c r="T273" s="818"/>
      <c r="U273" s="819"/>
      <c r="V273" s="818"/>
      <c r="W273" s="819"/>
      <c r="X273" s="818"/>
      <c r="Y273" s="819"/>
      <c r="Z273" s="818"/>
      <c r="AA273" s="819"/>
      <c r="AB273" s="811"/>
      <c r="AC273" s="813"/>
      <c r="AD273" s="61"/>
      <c r="AE273" s="803"/>
    </row>
    <row r="274" spans="1:31">
      <c r="A274" s="57"/>
      <c r="B274" s="770"/>
      <c r="C274" s="771"/>
      <c r="D274" s="770"/>
      <c r="E274" s="771"/>
      <c r="F274" s="770"/>
      <c r="G274" s="771"/>
      <c r="H274" s="782"/>
      <c r="I274" s="783"/>
      <c r="J274" s="770"/>
      <c r="K274" s="771"/>
      <c r="L274" s="770"/>
      <c r="M274" s="771"/>
      <c r="N274" s="770"/>
      <c r="O274" s="771"/>
      <c r="P274" s="770"/>
      <c r="Q274" s="771"/>
      <c r="R274" s="788"/>
      <c r="S274" s="789"/>
      <c r="T274" s="820"/>
      <c r="U274" s="821"/>
      <c r="V274" s="820"/>
      <c r="W274" s="821"/>
      <c r="X274" s="820"/>
      <c r="Y274" s="821"/>
      <c r="Z274" s="820"/>
      <c r="AA274" s="821"/>
      <c r="AB274" s="811"/>
      <c r="AC274" s="813"/>
      <c r="AD274" s="62" t="s">
        <v>45</v>
      </c>
      <c r="AE274" s="803"/>
    </row>
    <row r="275" spans="1:31">
      <c r="A275" s="60"/>
      <c r="B275" s="772"/>
      <c r="C275" s="773"/>
      <c r="D275" s="772"/>
      <c r="E275" s="773"/>
      <c r="F275" s="772"/>
      <c r="G275" s="773"/>
      <c r="H275" s="784"/>
      <c r="I275" s="785"/>
      <c r="J275" s="772"/>
      <c r="K275" s="773"/>
      <c r="L275" s="772"/>
      <c r="M275" s="773"/>
      <c r="N275" s="772"/>
      <c r="O275" s="773"/>
      <c r="P275" s="772"/>
      <c r="Q275" s="773"/>
      <c r="R275" s="790"/>
      <c r="S275" s="791"/>
      <c r="T275" s="822"/>
      <c r="U275" s="823"/>
      <c r="V275" s="822"/>
      <c r="W275" s="823"/>
      <c r="X275" s="822"/>
      <c r="Y275" s="823"/>
      <c r="Z275" s="822"/>
      <c r="AA275" s="823"/>
      <c r="AB275" s="812"/>
      <c r="AC275" s="814"/>
      <c r="AD275" s="63" t="s">
        <v>46</v>
      </c>
      <c r="AE275" s="804"/>
    </row>
    <row r="276" spans="1:31">
      <c r="A276" s="64">
        <v>1</v>
      </c>
      <c r="B276" s="65">
        <v>4</v>
      </c>
      <c r="C276" s="65">
        <v>5</v>
      </c>
      <c r="D276" s="65">
        <v>6</v>
      </c>
      <c r="E276" s="65">
        <v>7</v>
      </c>
      <c r="F276" s="65">
        <v>8</v>
      </c>
      <c r="G276" s="65">
        <v>9</v>
      </c>
      <c r="H276" s="65">
        <v>10</v>
      </c>
      <c r="I276" s="65">
        <v>11</v>
      </c>
      <c r="J276" s="65">
        <v>12</v>
      </c>
      <c r="K276" s="65">
        <v>13</v>
      </c>
      <c r="L276" s="65">
        <v>14</v>
      </c>
      <c r="M276" s="65">
        <v>15</v>
      </c>
      <c r="N276" s="65">
        <v>16</v>
      </c>
      <c r="O276" s="65">
        <v>17</v>
      </c>
      <c r="P276" s="65">
        <v>20</v>
      </c>
      <c r="Q276" s="65">
        <v>21</v>
      </c>
      <c r="R276" s="65">
        <v>22</v>
      </c>
      <c r="S276" s="65">
        <v>23</v>
      </c>
      <c r="T276" s="65">
        <v>24</v>
      </c>
      <c r="U276" s="65">
        <v>25</v>
      </c>
      <c r="V276" s="65">
        <v>26</v>
      </c>
      <c r="W276" s="65">
        <v>27</v>
      </c>
      <c r="X276" s="65">
        <v>28</v>
      </c>
      <c r="Y276" s="65">
        <v>29</v>
      </c>
      <c r="Z276" s="65">
        <v>30</v>
      </c>
      <c r="AA276" s="66">
        <v>31</v>
      </c>
      <c r="AB276" s="66">
        <v>32</v>
      </c>
      <c r="AC276" s="66">
        <v>33</v>
      </c>
      <c r="AD276" s="66">
        <v>34</v>
      </c>
      <c r="AE276" s="67"/>
    </row>
    <row r="277" spans="1:31">
      <c r="A277" s="68" t="s">
        <v>47</v>
      </c>
      <c r="B277" s="69">
        <f>SUM(F264)</f>
        <v>13</v>
      </c>
      <c r="C277" s="69"/>
      <c r="D277" s="69">
        <f>SUM(F264)</f>
        <v>13</v>
      </c>
      <c r="E277" s="69"/>
      <c r="F277" s="69">
        <f>SUM(F264)</f>
        <v>13</v>
      </c>
      <c r="G277" s="69"/>
      <c r="H277" s="69">
        <f>SUM(F264)</f>
        <v>13</v>
      </c>
      <c r="I277" s="69"/>
      <c r="J277" s="69">
        <f>SUM(F264)</f>
        <v>13</v>
      </c>
      <c r="K277" s="69"/>
      <c r="L277" s="69">
        <f>SUM(F264)</f>
        <v>13</v>
      </c>
      <c r="M277" s="69"/>
      <c r="N277" s="69">
        <f>SUM(F264)</f>
        <v>13</v>
      </c>
      <c r="O277" s="69"/>
      <c r="P277" s="69">
        <f>SUM(F264)</f>
        <v>13</v>
      </c>
      <c r="Q277" s="69"/>
      <c r="R277" s="69">
        <f>SUM(F264)</f>
        <v>13</v>
      </c>
      <c r="S277" s="69"/>
      <c r="T277" s="69"/>
      <c r="U277" s="69"/>
      <c r="V277" s="69"/>
      <c r="W277" s="69"/>
      <c r="X277" s="69"/>
      <c r="Y277" s="69"/>
      <c r="Z277" s="69"/>
      <c r="AA277" s="69"/>
      <c r="AB277" s="70"/>
      <c r="AC277" s="69"/>
      <c r="AD277" s="71"/>
      <c r="AE277" s="123"/>
    </row>
    <row r="278" spans="1:31" ht="15.75" thickBot="1">
      <c r="A278" s="81" t="s">
        <v>48</v>
      </c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166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4"/>
      <c r="AC278" s="73"/>
      <c r="AD278" s="73"/>
      <c r="AE278" s="75"/>
    </row>
    <row r="279" spans="1:31" ht="15.75" thickTop="1">
      <c r="A279" s="198" t="s">
        <v>103</v>
      </c>
      <c r="B279" s="245"/>
      <c r="C279" s="76"/>
      <c r="D279" s="76"/>
      <c r="E279" s="76"/>
      <c r="F279" s="77"/>
      <c r="G279" s="76"/>
      <c r="H279" s="76"/>
      <c r="I279" s="76"/>
      <c r="J279" s="76"/>
      <c r="K279" s="76"/>
      <c r="L279" s="76"/>
      <c r="M279" s="76"/>
      <c r="N279" s="83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7"/>
      <c r="AC279" s="72"/>
      <c r="AD279" s="245"/>
      <c r="AE279" s="124"/>
    </row>
    <row r="280" spans="1:31">
      <c r="A280" s="198" t="s">
        <v>108</v>
      </c>
      <c r="B280" s="89"/>
      <c r="C280" s="79"/>
      <c r="D280" s="79"/>
      <c r="E280" s="79"/>
      <c r="F280" s="80"/>
      <c r="G280" s="79"/>
      <c r="H280" s="79"/>
      <c r="I280" s="79"/>
      <c r="J280" s="79"/>
      <c r="K280" s="79"/>
      <c r="L280" s="79"/>
      <c r="M280" s="79"/>
      <c r="N280" s="90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7"/>
      <c r="AC280" s="72"/>
      <c r="AD280" s="245"/>
      <c r="AE280" s="124"/>
    </row>
    <row r="281" spans="1:31">
      <c r="A281" s="198" t="s">
        <v>78</v>
      </c>
      <c r="B281" s="89"/>
      <c r="C281" s="89"/>
      <c r="D281" s="79"/>
      <c r="E281" s="79"/>
      <c r="F281" s="80"/>
      <c r="G281" s="79"/>
      <c r="H281" s="79"/>
      <c r="I281" s="79"/>
      <c r="J281" s="79"/>
      <c r="K281" s="79"/>
      <c r="L281" s="90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7"/>
      <c r="AC281" s="89"/>
      <c r="AD281" s="245"/>
      <c r="AE281" s="124"/>
    </row>
    <row r="282" spans="1:31">
      <c r="A282" s="198" t="s">
        <v>111</v>
      </c>
      <c r="B282" s="89"/>
      <c r="C282" s="79"/>
      <c r="D282" s="79"/>
      <c r="E282" s="79"/>
      <c r="F282" s="80"/>
      <c r="G282" s="79"/>
      <c r="H282" s="90"/>
      <c r="I282" s="79"/>
      <c r="J282" s="168">
        <v>0.7</v>
      </c>
      <c r="K282" s="89"/>
      <c r="L282" s="80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7"/>
      <c r="AC282" s="72">
        <v>480</v>
      </c>
      <c r="AD282" s="83">
        <v>0.7</v>
      </c>
      <c r="AE282" s="124">
        <f>AC282*AD282</f>
        <v>336</v>
      </c>
    </row>
    <row r="283" spans="1:31">
      <c r="A283" s="198" t="s">
        <v>80</v>
      </c>
      <c r="B283" s="89"/>
      <c r="C283" s="79"/>
      <c r="D283" s="79"/>
      <c r="E283" s="79"/>
      <c r="F283" s="80"/>
      <c r="G283" s="79"/>
      <c r="H283" s="80"/>
      <c r="I283" s="79"/>
      <c r="J283" s="90"/>
      <c r="K283" s="89"/>
      <c r="L283" s="80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7"/>
      <c r="AC283" s="72"/>
      <c r="AD283" s="90"/>
      <c r="AE283" s="124">
        <f t="shared" ref="AE283:AE334" si="4">AC283*AD283</f>
        <v>0</v>
      </c>
    </row>
    <row r="284" spans="1:31" ht="25.5">
      <c r="A284" s="198" t="s">
        <v>142</v>
      </c>
      <c r="B284" s="89"/>
      <c r="C284" s="79"/>
      <c r="D284" s="80"/>
      <c r="E284" s="79"/>
      <c r="F284" s="80"/>
      <c r="G284" s="79"/>
      <c r="H284" s="90"/>
      <c r="I284" s="79"/>
      <c r="J284" s="80"/>
      <c r="K284" s="89"/>
      <c r="L284" s="80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7"/>
      <c r="AC284" s="72"/>
      <c r="AD284" s="90"/>
      <c r="AE284" s="124">
        <f t="shared" si="4"/>
        <v>0</v>
      </c>
    </row>
    <row r="285" spans="1:31">
      <c r="A285" s="198" t="s">
        <v>85</v>
      </c>
      <c r="B285" s="89"/>
      <c r="C285" s="79"/>
      <c r="D285" s="79"/>
      <c r="E285" s="79"/>
      <c r="F285" s="80"/>
      <c r="G285" s="79"/>
      <c r="H285" s="80"/>
      <c r="I285" s="79"/>
      <c r="J285" s="90"/>
      <c r="K285" s="89"/>
      <c r="L285" s="80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7"/>
      <c r="AC285" s="72"/>
      <c r="AD285" s="90"/>
      <c r="AE285" s="124">
        <f t="shared" si="4"/>
        <v>0</v>
      </c>
    </row>
    <row r="286" spans="1:31">
      <c r="A286" s="198" t="s">
        <v>89</v>
      </c>
      <c r="B286" s="1"/>
      <c r="C286" s="79"/>
      <c r="D286" s="79"/>
      <c r="E286" s="79"/>
      <c r="F286" s="79"/>
      <c r="G286" s="79"/>
      <c r="H286" s="80"/>
      <c r="I286" s="79"/>
      <c r="J286" s="80"/>
      <c r="K286" s="80"/>
      <c r="L286" s="90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80"/>
      <c r="AB286" s="77"/>
      <c r="AC286" s="72"/>
      <c r="AD286" s="90"/>
      <c r="AE286" s="124">
        <f t="shared" si="4"/>
        <v>0</v>
      </c>
    </row>
    <row r="287" spans="1:31">
      <c r="A287" s="198" t="s">
        <v>119</v>
      </c>
      <c r="B287" s="1"/>
      <c r="C287" s="42"/>
      <c r="D287" s="42"/>
      <c r="E287" s="42"/>
      <c r="F287" s="42"/>
      <c r="G287" s="42"/>
      <c r="H287" s="126"/>
      <c r="I287" s="42"/>
      <c r="J287" s="42"/>
      <c r="K287" s="42"/>
      <c r="L287" s="90">
        <v>0.8</v>
      </c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77"/>
      <c r="AC287" s="72">
        <v>45</v>
      </c>
      <c r="AD287" s="90">
        <v>0.8</v>
      </c>
      <c r="AE287" s="124">
        <f t="shared" si="4"/>
        <v>36</v>
      </c>
    </row>
    <row r="288" spans="1:31">
      <c r="A288" s="198" t="s">
        <v>77</v>
      </c>
      <c r="B288" s="1"/>
      <c r="C288" s="42"/>
      <c r="D288" s="42"/>
      <c r="E288" s="42"/>
      <c r="F288" s="42"/>
      <c r="G288" s="42"/>
      <c r="H288" s="126"/>
      <c r="I288" s="42"/>
      <c r="J288" s="42">
        <v>2.694</v>
      </c>
      <c r="K288" s="42"/>
      <c r="L288" s="90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77"/>
      <c r="AC288" s="72">
        <v>45</v>
      </c>
      <c r="AD288" s="83">
        <v>2.694</v>
      </c>
      <c r="AE288" s="124">
        <f t="shared" si="4"/>
        <v>121.23</v>
      </c>
    </row>
    <row r="289" spans="1:31">
      <c r="A289" s="198" t="s">
        <v>123</v>
      </c>
      <c r="B289" s="89"/>
      <c r="C289" s="42"/>
      <c r="D289" s="42"/>
      <c r="E289" s="42"/>
      <c r="F289" s="42"/>
      <c r="G289" s="42"/>
      <c r="H289" s="126"/>
      <c r="I289" s="42"/>
      <c r="J289" s="42"/>
      <c r="K289" s="42"/>
      <c r="L289" s="126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77"/>
      <c r="AC289" s="72"/>
      <c r="AD289" s="90"/>
      <c r="AE289" s="124">
        <f t="shared" si="4"/>
        <v>0</v>
      </c>
    </row>
    <row r="290" spans="1:31">
      <c r="A290" s="198" t="s">
        <v>114</v>
      </c>
      <c r="B290" s="1"/>
      <c r="C290" s="42"/>
      <c r="D290" s="42"/>
      <c r="E290" s="42"/>
      <c r="F290" s="90"/>
      <c r="G290" s="1"/>
      <c r="H290" s="126"/>
      <c r="I290" s="42"/>
      <c r="J290" s="42"/>
      <c r="K290" s="42"/>
      <c r="L290" s="126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77"/>
      <c r="AC290" s="72"/>
      <c r="AD290" s="90"/>
      <c r="AE290" s="124">
        <f t="shared" si="4"/>
        <v>0</v>
      </c>
    </row>
    <row r="291" spans="1:31">
      <c r="A291" s="198" t="s">
        <v>113</v>
      </c>
      <c r="B291" s="1"/>
      <c r="C291" s="42"/>
      <c r="D291" s="89"/>
      <c r="E291" s="1"/>
      <c r="F291" s="40"/>
      <c r="G291" s="1"/>
      <c r="H291" s="126"/>
      <c r="I291" s="42"/>
      <c r="J291" s="42"/>
      <c r="K291" s="42"/>
      <c r="L291" s="126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77"/>
      <c r="AC291" s="72"/>
      <c r="AD291" s="90"/>
      <c r="AE291" s="124">
        <f t="shared" si="4"/>
        <v>0</v>
      </c>
    </row>
    <row r="292" spans="1:31">
      <c r="A292" s="198" t="s">
        <v>93</v>
      </c>
      <c r="B292" s="1"/>
      <c r="C292" s="42"/>
      <c r="D292" s="42"/>
      <c r="E292" s="42"/>
      <c r="F292" s="126"/>
      <c r="G292" s="1"/>
      <c r="H292" s="126"/>
      <c r="I292" s="42"/>
      <c r="J292" s="42"/>
      <c r="K292" s="42"/>
      <c r="L292" s="90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77"/>
      <c r="AC292" s="72"/>
      <c r="AD292" s="90"/>
      <c r="AE292" s="124">
        <f t="shared" si="4"/>
        <v>0</v>
      </c>
    </row>
    <row r="293" spans="1:31">
      <c r="A293" s="212" t="s">
        <v>68</v>
      </c>
      <c r="B293" s="1"/>
      <c r="C293" s="42"/>
      <c r="D293" s="42"/>
      <c r="E293" s="42"/>
      <c r="F293" s="90"/>
      <c r="G293" s="1"/>
      <c r="H293" s="126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77"/>
      <c r="AC293" s="72"/>
      <c r="AD293" s="90"/>
      <c r="AE293" s="124">
        <f t="shared" si="4"/>
        <v>0</v>
      </c>
    </row>
    <row r="294" spans="1:31">
      <c r="A294" s="198" t="s">
        <v>112</v>
      </c>
      <c r="B294" s="1"/>
      <c r="C294" s="42"/>
      <c r="D294" s="42"/>
      <c r="E294" s="42"/>
      <c r="F294" s="90"/>
      <c r="G294" s="1"/>
      <c r="H294" s="126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77"/>
      <c r="AC294" s="72"/>
      <c r="AD294" s="90"/>
      <c r="AE294" s="124">
        <f t="shared" si="4"/>
        <v>0</v>
      </c>
    </row>
    <row r="295" spans="1:31">
      <c r="A295" s="198" t="s">
        <v>66</v>
      </c>
      <c r="B295" s="1"/>
      <c r="C295" s="42"/>
      <c r="D295" s="42"/>
      <c r="E295" s="42"/>
      <c r="F295" s="90"/>
      <c r="G295" s="1"/>
      <c r="H295" s="126"/>
      <c r="I295" s="42"/>
      <c r="J295" s="42"/>
      <c r="K295" s="42"/>
      <c r="L295" s="42"/>
      <c r="M295" s="42"/>
      <c r="N295" s="42"/>
      <c r="O295" s="42"/>
      <c r="P295" s="126">
        <v>0.06</v>
      </c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77"/>
      <c r="AC295" s="72">
        <v>650</v>
      </c>
      <c r="AD295" s="90">
        <v>0.06</v>
      </c>
      <c r="AE295" s="124">
        <f t="shared" si="4"/>
        <v>39</v>
      </c>
    </row>
    <row r="296" spans="1:31">
      <c r="A296" s="198" t="s">
        <v>86</v>
      </c>
      <c r="B296" s="1"/>
      <c r="C296" s="42"/>
      <c r="D296" s="42"/>
      <c r="E296" s="42"/>
      <c r="F296" s="42"/>
      <c r="G296" s="42"/>
      <c r="H296" s="90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77"/>
      <c r="AC296" s="72"/>
      <c r="AD296" s="90"/>
      <c r="AE296" s="124">
        <f t="shared" si="4"/>
        <v>0</v>
      </c>
    </row>
    <row r="297" spans="1:31">
      <c r="A297" s="198" t="s">
        <v>96</v>
      </c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77"/>
      <c r="AC297" s="72"/>
      <c r="AD297" s="90"/>
      <c r="AE297" s="124">
        <f t="shared" si="4"/>
        <v>0</v>
      </c>
    </row>
    <row r="298" spans="1:31">
      <c r="A298" s="212" t="s">
        <v>105</v>
      </c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77"/>
      <c r="AC298" s="72"/>
      <c r="AD298" s="90"/>
      <c r="AE298" s="124">
        <f t="shared" si="4"/>
        <v>0</v>
      </c>
    </row>
    <row r="299" spans="1:31">
      <c r="A299" s="198" t="s">
        <v>99</v>
      </c>
      <c r="B299" s="1">
        <v>0.245</v>
      </c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77"/>
      <c r="AC299" s="72">
        <v>85</v>
      </c>
      <c r="AD299" s="90">
        <v>0.245</v>
      </c>
      <c r="AE299" s="124">
        <f t="shared" si="4"/>
        <v>20.824999999999999</v>
      </c>
    </row>
    <row r="300" spans="1:31" ht="25.5">
      <c r="A300" s="198" t="s">
        <v>133</v>
      </c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77"/>
      <c r="AC300" s="72"/>
      <c r="AD300" s="263"/>
      <c r="AE300" s="124">
        <f t="shared" si="4"/>
        <v>0</v>
      </c>
    </row>
    <row r="301" spans="1:31">
      <c r="A301" s="198" t="s">
        <v>65</v>
      </c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77"/>
      <c r="AC301" s="72"/>
      <c r="AD301" s="90"/>
      <c r="AE301" s="124">
        <f t="shared" si="4"/>
        <v>0</v>
      </c>
    </row>
    <row r="302" spans="1:31">
      <c r="A302" s="198" t="s">
        <v>95</v>
      </c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77"/>
      <c r="AC302" s="72"/>
      <c r="AD302" s="90"/>
      <c r="AE302" s="124">
        <f t="shared" si="4"/>
        <v>0</v>
      </c>
    </row>
    <row r="303" spans="1:31">
      <c r="A303" s="198" t="s">
        <v>62</v>
      </c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77"/>
      <c r="AC303" s="72"/>
      <c r="AD303" s="90"/>
      <c r="AE303" s="124">
        <f t="shared" si="4"/>
        <v>0</v>
      </c>
    </row>
    <row r="304" spans="1:31">
      <c r="A304" s="198" t="s">
        <v>120</v>
      </c>
      <c r="B304" s="1"/>
      <c r="C304" s="1"/>
      <c r="D304" s="1"/>
      <c r="E304" s="1"/>
      <c r="F304" s="1"/>
      <c r="G304" s="1"/>
      <c r="H304" s="1"/>
      <c r="I304" s="1"/>
      <c r="J304" s="1">
        <v>0.14099999999999999</v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77"/>
      <c r="AC304" s="72">
        <v>45</v>
      </c>
      <c r="AD304" s="90">
        <v>0.14099999999999999</v>
      </c>
      <c r="AE304" s="124">
        <f t="shared" si="4"/>
        <v>6.3449999999999998</v>
      </c>
    </row>
    <row r="305" spans="1:31">
      <c r="A305" s="198" t="s">
        <v>72</v>
      </c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77"/>
      <c r="AC305" s="72"/>
      <c r="AD305" s="90"/>
      <c r="AE305" s="124">
        <f t="shared" si="4"/>
        <v>0</v>
      </c>
    </row>
    <row r="306" spans="1:31">
      <c r="A306" s="198" t="s">
        <v>107</v>
      </c>
      <c r="B306" s="1"/>
      <c r="C306" s="1"/>
      <c r="D306" s="1"/>
      <c r="E306" s="1"/>
      <c r="F306" s="1"/>
      <c r="G306" s="1"/>
      <c r="H306" s="1"/>
      <c r="I306" s="1"/>
      <c r="J306" s="40">
        <v>7.0000000000000007E-2</v>
      </c>
      <c r="K306" s="1"/>
      <c r="L306" s="40">
        <v>0.06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77"/>
      <c r="AC306" s="72">
        <v>175</v>
      </c>
      <c r="AD306" s="90">
        <v>0.13</v>
      </c>
      <c r="AE306" s="124">
        <f t="shared" si="4"/>
        <v>22.75</v>
      </c>
    </row>
    <row r="307" spans="1:31">
      <c r="A307" s="198" t="s">
        <v>69</v>
      </c>
      <c r="B307" s="1"/>
      <c r="C307" s="1"/>
      <c r="D307" s="40">
        <v>0.18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77"/>
      <c r="AC307" s="72">
        <v>750</v>
      </c>
      <c r="AD307" s="90">
        <v>0.18</v>
      </c>
      <c r="AE307" s="124">
        <f t="shared" si="4"/>
        <v>135</v>
      </c>
    </row>
    <row r="308" spans="1:31">
      <c r="A308" s="212" t="s">
        <v>70</v>
      </c>
      <c r="B308" s="1">
        <v>1.5009999999999999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77"/>
      <c r="AC308" s="72">
        <v>66.900000000000006</v>
      </c>
      <c r="AD308" s="90">
        <v>1.5009999999999999</v>
      </c>
      <c r="AE308" s="124">
        <f t="shared" si="4"/>
        <v>100.4169</v>
      </c>
    </row>
    <row r="309" spans="1:31" hidden="1">
      <c r="A309" s="198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77"/>
      <c r="AC309" s="72"/>
      <c r="AD309" s="90"/>
      <c r="AE309" s="124"/>
    </row>
    <row r="310" spans="1:31">
      <c r="A310" s="198" t="s">
        <v>109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40">
        <v>0.23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77"/>
      <c r="AC310" s="72">
        <v>255</v>
      </c>
      <c r="AD310" s="90">
        <v>0.23</v>
      </c>
      <c r="AE310" s="124">
        <f t="shared" si="4"/>
        <v>58.650000000000006</v>
      </c>
    </row>
    <row r="311" spans="1:31">
      <c r="A311" s="198" t="s">
        <v>117</v>
      </c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>
        <v>0.152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77"/>
      <c r="AC311" s="72">
        <v>45</v>
      </c>
      <c r="AD311" s="90">
        <v>0.152</v>
      </c>
      <c r="AE311" s="124">
        <f t="shared" si="4"/>
        <v>6.84</v>
      </c>
    </row>
    <row r="312" spans="1:31">
      <c r="A312" s="198" t="s">
        <v>83</v>
      </c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77"/>
      <c r="AC312" s="72"/>
      <c r="AD312" s="90"/>
      <c r="AE312" s="124">
        <f t="shared" si="4"/>
        <v>0</v>
      </c>
    </row>
    <row r="313" spans="1:31">
      <c r="A313" s="198" t="s">
        <v>100</v>
      </c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77"/>
      <c r="AC313" s="72"/>
      <c r="AD313" s="90"/>
      <c r="AE313" s="124">
        <f t="shared" si="4"/>
        <v>0</v>
      </c>
    </row>
    <row r="314" spans="1:31">
      <c r="A314" s="198" t="s">
        <v>110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40">
        <v>0.55000000000000004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77"/>
      <c r="AC314" s="72">
        <v>285</v>
      </c>
      <c r="AD314" s="90">
        <v>0.55000000000000004</v>
      </c>
      <c r="AE314" s="124">
        <f t="shared" si="4"/>
        <v>156.75</v>
      </c>
    </row>
    <row r="315" spans="1:31">
      <c r="A315" s="198" t="s">
        <v>81</v>
      </c>
      <c r="B315" s="1"/>
      <c r="C315" s="1"/>
      <c r="D315" s="1"/>
      <c r="E315" s="1"/>
      <c r="F315" s="1"/>
      <c r="G315" s="1"/>
      <c r="H315" s="1"/>
      <c r="I315" s="1"/>
      <c r="J315" s="1">
        <v>6.6000000000000003E-2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77"/>
      <c r="AC315" s="72">
        <v>230</v>
      </c>
      <c r="AD315" s="90">
        <v>6.6000000000000003E-2</v>
      </c>
      <c r="AE315" s="124">
        <f t="shared" si="4"/>
        <v>15.180000000000001</v>
      </c>
    </row>
    <row r="316" spans="1:31">
      <c r="A316" s="212" t="s">
        <v>125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77"/>
      <c r="AC316" s="72"/>
      <c r="AD316" s="90"/>
      <c r="AE316" s="124">
        <f t="shared" si="4"/>
        <v>0</v>
      </c>
    </row>
    <row r="317" spans="1:31">
      <c r="A317" s="198" t="s">
        <v>122</v>
      </c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77"/>
      <c r="AC317" s="72"/>
      <c r="AD317" s="90"/>
      <c r="AE317" s="124">
        <f t="shared" si="4"/>
        <v>0</v>
      </c>
    </row>
    <row r="318" spans="1:31">
      <c r="A318" s="213" t="s">
        <v>121</v>
      </c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77"/>
      <c r="AC318" s="72"/>
      <c r="AD318" s="90"/>
      <c r="AE318" s="124">
        <f t="shared" si="4"/>
        <v>0</v>
      </c>
    </row>
    <row r="319" spans="1:31">
      <c r="A319" s="213" t="s">
        <v>143</v>
      </c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77"/>
      <c r="AC319" s="72"/>
      <c r="AD319" s="90"/>
      <c r="AE319" s="124">
        <f t="shared" si="4"/>
        <v>0</v>
      </c>
    </row>
    <row r="320" spans="1:31">
      <c r="A320" s="213" t="s">
        <v>90</v>
      </c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77"/>
      <c r="AC320" s="72"/>
      <c r="AD320" s="90"/>
      <c r="AE320" s="124">
        <f t="shared" si="4"/>
        <v>0</v>
      </c>
    </row>
    <row r="321" spans="1:33" hidden="1">
      <c r="A321" s="2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77"/>
      <c r="AC321" s="72"/>
      <c r="AD321" s="90"/>
      <c r="AE321" s="124"/>
    </row>
    <row r="322" spans="1:33">
      <c r="A322" s="213" t="s">
        <v>73</v>
      </c>
      <c r="B322" s="40">
        <v>0.1</v>
      </c>
      <c r="C322" s="1"/>
      <c r="D322" s="1"/>
      <c r="E322" s="1"/>
      <c r="F322" s="40">
        <v>0.15</v>
      </c>
      <c r="G322" s="1"/>
      <c r="H322" s="1"/>
      <c r="I322" s="1"/>
      <c r="J322" s="1"/>
      <c r="K322" s="1"/>
      <c r="L322" s="1"/>
      <c r="M322" s="1"/>
      <c r="N322" s="1"/>
      <c r="O322" s="1"/>
      <c r="P322" s="40">
        <v>0.06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77"/>
      <c r="AC322" s="72">
        <v>75</v>
      </c>
      <c r="AD322" s="90">
        <v>0.31</v>
      </c>
      <c r="AE322" s="124">
        <f t="shared" si="4"/>
        <v>23.25</v>
      </c>
    </row>
    <row r="323" spans="1:33">
      <c r="A323" s="213" t="s">
        <v>118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77"/>
      <c r="AC323" s="72"/>
      <c r="AD323" s="90"/>
      <c r="AE323" s="124">
        <f t="shared" si="4"/>
        <v>0</v>
      </c>
    </row>
    <row r="324" spans="1:33">
      <c r="A324" s="213" t="s">
        <v>74</v>
      </c>
      <c r="B324" s="1">
        <v>8.0000000000000002E-3</v>
      </c>
      <c r="C324" s="1"/>
      <c r="D324" s="1"/>
      <c r="E324" s="1"/>
      <c r="F324" s="1"/>
      <c r="G324" s="1"/>
      <c r="H324" s="1"/>
      <c r="I324" s="1"/>
      <c r="J324" s="1">
        <v>1.7999999999999999E-2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77"/>
      <c r="AC324" s="72">
        <v>30</v>
      </c>
      <c r="AD324" s="90">
        <v>2.5999999999999999E-2</v>
      </c>
      <c r="AE324" s="124">
        <f t="shared" si="4"/>
        <v>0.77999999999999992</v>
      </c>
    </row>
    <row r="325" spans="1:33">
      <c r="A325" s="213" t="s">
        <v>88</v>
      </c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77"/>
      <c r="AC325" s="72"/>
      <c r="AD325" s="90"/>
      <c r="AE325" s="124">
        <f t="shared" si="4"/>
        <v>0</v>
      </c>
    </row>
    <row r="326" spans="1:33">
      <c r="A326" s="213" t="s">
        <v>91</v>
      </c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77"/>
      <c r="AC326" s="72"/>
      <c r="AD326" s="90"/>
      <c r="AE326" s="124">
        <f t="shared" si="4"/>
        <v>0</v>
      </c>
    </row>
    <row r="327" spans="1:33">
      <c r="A327" s="213" t="s">
        <v>97</v>
      </c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77"/>
      <c r="AC327" s="72"/>
      <c r="AD327" s="90"/>
      <c r="AE327" s="124">
        <f t="shared" si="4"/>
        <v>0</v>
      </c>
    </row>
    <row r="328" spans="1:33">
      <c r="A328" s="117" t="s">
        <v>71</v>
      </c>
      <c r="B328" s="1"/>
      <c r="C328" s="1"/>
      <c r="D328" s="1"/>
      <c r="E328" s="1"/>
      <c r="F328" s="1">
        <v>5.1999999999999998E-2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77"/>
      <c r="AC328" s="72">
        <v>650</v>
      </c>
      <c r="AD328" s="90">
        <v>5.1999999999999998E-2</v>
      </c>
      <c r="AE328" s="124">
        <f t="shared" si="4"/>
        <v>33.799999999999997</v>
      </c>
    </row>
    <row r="329" spans="1:33">
      <c r="A329" s="117" t="s">
        <v>94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77"/>
      <c r="AC329" s="258"/>
      <c r="AD329" s="260"/>
      <c r="AE329" s="124">
        <f t="shared" si="4"/>
        <v>0</v>
      </c>
    </row>
    <row r="330" spans="1:33">
      <c r="A330" s="117" t="s">
        <v>84</v>
      </c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77"/>
      <c r="AC330" s="72"/>
      <c r="AD330" s="90"/>
      <c r="AE330" s="124">
        <f t="shared" si="4"/>
        <v>0</v>
      </c>
    </row>
    <row r="331" spans="1:33">
      <c r="A331" s="215" t="s">
        <v>82</v>
      </c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77"/>
      <c r="AC331" s="72"/>
      <c r="AD331" s="90"/>
      <c r="AE331" s="124">
        <f t="shared" si="4"/>
        <v>0</v>
      </c>
    </row>
    <row r="332" spans="1:33">
      <c r="A332" s="117" t="s">
        <v>102</v>
      </c>
      <c r="B332" s="1"/>
      <c r="C332" s="1"/>
      <c r="D332" s="40">
        <v>0.39</v>
      </c>
      <c r="E332" s="1"/>
      <c r="F332" s="1"/>
      <c r="G332" s="1"/>
      <c r="H332" s="1"/>
      <c r="I332" s="1"/>
      <c r="J332" s="1"/>
      <c r="K332" s="1"/>
      <c r="L332" s="1"/>
      <c r="M332" s="1"/>
      <c r="N332" s="40">
        <v>0.39</v>
      </c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77"/>
      <c r="AC332" s="72">
        <v>90</v>
      </c>
      <c r="AD332" s="90">
        <v>0.78</v>
      </c>
      <c r="AE332" s="124">
        <f t="shared" si="4"/>
        <v>70.2</v>
      </c>
    </row>
    <row r="333" spans="1:33" hidden="1">
      <c r="A333" s="88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77"/>
      <c r="AC333" s="110"/>
      <c r="AD333" s="1"/>
      <c r="AE333" s="124">
        <f t="shared" si="4"/>
        <v>0</v>
      </c>
    </row>
    <row r="334" spans="1:33" hidden="1">
      <c r="A334" s="176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8"/>
      <c r="AC334" s="179"/>
      <c r="AD334" s="177"/>
      <c r="AE334" s="124">
        <f t="shared" si="4"/>
        <v>0</v>
      </c>
    </row>
    <row r="335" spans="1:33" s="1" customFormat="1" ht="15.75">
      <c r="A335" s="181" t="s">
        <v>127</v>
      </c>
      <c r="AB335" s="80"/>
      <c r="AC335" s="111"/>
      <c r="AE335" s="123">
        <f>SUM(AE282:AE334)</f>
        <v>1183.0169000000001</v>
      </c>
      <c r="AF335" s="188"/>
      <c r="AG335" s="199"/>
    </row>
    <row r="336" spans="1:33" ht="15.75">
      <c r="A336" s="187" t="s">
        <v>49</v>
      </c>
      <c r="B336" s="189"/>
      <c r="C336" s="189"/>
      <c r="D336" s="189"/>
      <c r="E336" s="189"/>
      <c r="F336" s="189" t="s">
        <v>131</v>
      </c>
      <c r="G336" s="190"/>
      <c r="H336" s="191" t="s">
        <v>130</v>
      </c>
      <c r="I336" s="189"/>
      <c r="J336" s="189" t="s">
        <v>75</v>
      </c>
      <c r="K336" s="189"/>
      <c r="L336" s="189"/>
      <c r="M336" s="189"/>
      <c r="N336" s="801" t="s">
        <v>132</v>
      </c>
      <c r="O336" s="801"/>
      <c r="P336" s="801"/>
      <c r="Q336" s="801"/>
      <c r="R336" s="192"/>
      <c r="S336" s="189" t="s">
        <v>76</v>
      </c>
      <c r="T336" s="189"/>
      <c r="U336" s="189"/>
      <c r="V336" s="189"/>
      <c r="W336" s="189"/>
      <c r="X336" s="25"/>
    </row>
    <row r="337" spans="1:31">
      <c r="A337" s="25" t="s">
        <v>52</v>
      </c>
      <c r="B337" s="241"/>
      <c r="C337" s="241"/>
      <c r="D337" s="241"/>
      <c r="E337" s="241"/>
      <c r="F337" s="241"/>
      <c r="G337" s="25" t="s">
        <v>53</v>
      </c>
      <c r="H337" s="241"/>
      <c r="I337" s="241"/>
      <c r="J337" s="241"/>
      <c r="K337" s="241"/>
      <c r="L337" s="241"/>
      <c r="M337" s="241"/>
      <c r="P337" s="26" t="s">
        <v>128</v>
      </c>
      <c r="Q337" s="3"/>
      <c r="R337" s="242" t="s">
        <v>129</v>
      </c>
      <c r="S337" s="25" t="s">
        <v>56</v>
      </c>
      <c r="AD337" s="246"/>
      <c r="AE337" s="119"/>
    </row>
    <row r="338" spans="1:3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W338" s="241"/>
      <c r="X338" s="241"/>
      <c r="Y338" s="241"/>
      <c r="AD338" s="246"/>
      <c r="AE338" s="119"/>
    </row>
    <row r="339" spans="1:31">
      <c r="A339" s="4" t="s">
        <v>0</v>
      </c>
      <c r="B339" s="4"/>
      <c r="C339" s="4"/>
      <c r="D339" s="4"/>
      <c r="E339" s="4"/>
      <c r="F339" s="4"/>
      <c r="G339" s="4"/>
      <c r="H339" s="255"/>
      <c r="I339" s="255"/>
      <c r="J339" s="255"/>
      <c r="K339" s="255"/>
      <c r="L339" s="255"/>
      <c r="W339" s="255"/>
      <c r="X339" s="255"/>
      <c r="Y339" s="255"/>
      <c r="AD339" s="256"/>
      <c r="AE339" s="119"/>
    </row>
    <row r="340" spans="1:31">
      <c r="A340" s="4" t="s">
        <v>1</v>
      </c>
      <c r="B340" s="4"/>
      <c r="C340" s="4" t="s">
        <v>67</v>
      </c>
      <c r="D340" s="4"/>
      <c r="E340" s="4"/>
      <c r="F340" s="4"/>
      <c r="G340" s="4"/>
      <c r="H340" s="255"/>
      <c r="I340" s="255"/>
      <c r="J340" s="255"/>
      <c r="K340" s="255"/>
      <c r="L340" s="255"/>
      <c r="W340" s="255"/>
      <c r="X340" s="255"/>
      <c r="Y340" s="255"/>
      <c r="AD340" s="256"/>
      <c r="AE340" s="119"/>
    </row>
    <row r="341" spans="1:31">
      <c r="A341" s="127" t="s">
        <v>2</v>
      </c>
      <c r="B341" s="128"/>
      <c r="C341" s="128"/>
      <c r="D341" s="128"/>
      <c r="E341" s="128"/>
      <c r="F341" s="24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9" t="s">
        <v>58</v>
      </c>
      <c r="S341" s="250"/>
      <c r="T341" s="128"/>
      <c r="U341" s="127"/>
      <c r="V341" s="127"/>
      <c r="W341" s="127"/>
      <c r="X341" s="127"/>
      <c r="Y341" s="127"/>
      <c r="Z341" s="127"/>
      <c r="AA341" s="127"/>
      <c r="AB341" s="130"/>
      <c r="AC341" s="248"/>
      <c r="AD341" s="248"/>
      <c r="AE341" s="119"/>
    </row>
    <row r="342" spans="1:31">
      <c r="A342" s="174" t="s">
        <v>161</v>
      </c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828"/>
      <c r="S342" s="828"/>
      <c r="T342" s="828"/>
      <c r="U342" s="828"/>
      <c r="V342" s="828"/>
      <c r="W342" s="828"/>
      <c r="X342" s="828"/>
      <c r="Y342" s="828"/>
      <c r="Z342" s="130"/>
      <c r="AA342" s="130"/>
      <c r="AB342" s="130"/>
      <c r="AC342" s="130"/>
      <c r="AD342" s="130"/>
      <c r="AE342" s="85"/>
    </row>
    <row r="343" spans="1:31" ht="15.75" thickBot="1">
      <c r="A343" s="829" t="s">
        <v>3</v>
      </c>
      <c r="B343" s="830"/>
      <c r="C343" s="831" t="s">
        <v>4</v>
      </c>
      <c r="D343" s="829"/>
      <c r="E343" s="830"/>
      <c r="F343" s="831" t="s">
        <v>5</v>
      </c>
      <c r="G343" s="832"/>
      <c r="H343" s="775"/>
      <c r="I343" s="831" t="s">
        <v>6</v>
      </c>
      <c r="J343" s="829"/>
      <c r="K343" s="830"/>
      <c r="L343" s="131"/>
      <c r="M343" s="132"/>
      <c r="N343" s="133"/>
      <c r="O343" s="131"/>
      <c r="P343" s="130"/>
      <c r="Q343" s="130"/>
      <c r="R343" s="828"/>
      <c r="S343" s="828"/>
      <c r="T343" s="828"/>
      <c r="U343" s="828"/>
      <c r="V343" s="828"/>
      <c r="W343" s="828"/>
      <c r="X343" s="828"/>
      <c r="Y343" s="828"/>
      <c r="Z343" s="250"/>
      <c r="AA343" s="250"/>
      <c r="AB343" s="250"/>
      <c r="AC343" s="250"/>
      <c r="AD343" s="134" t="s">
        <v>7</v>
      </c>
      <c r="AE343" s="86"/>
    </row>
    <row r="344" spans="1:31">
      <c r="A344" s="806" t="s">
        <v>8</v>
      </c>
      <c r="B344" s="807"/>
      <c r="C344" s="824" t="s">
        <v>9</v>
      </c>
      <c r="D344" s="825"/>
      <c r="E344" s="826"/>
      <c r="F344" s="824" t="s">
        <v>10</v>
      </c>
      <c r="G344" s="827"/>
      <c r="H344" s="777"/>
      <c r="I344" s="824" t="s">
        <v>11</v>
      </c>
      <c r="J344" s="833"/>
      <c r="K344" s="826"/>
      <c r="L344" s="824" t="s">
        <v>12</v>
      </c>
      <c r="M344" s="825"/>
      <c r="N344" s="826"/>
      <c r="O344" s="247" t="s">
        <v>13</v>
      </c>
      <c r="P344" s="250"/>
      <c r="Q344" s="250"/>
      <c r="R344" s="250"/>
      <c r="S344" s="250"/>
      <c r="T344" s="250"/>
      <c r="U344" s="250"/>
      <c r="V344" s="250"/>
      <c r="W344" s="250"/>
      <c r="X344" s="248" t="s">
        <v>14</v>
      </c>
      <c r="Y344" s="250"/>
      <c r="Z344" s="250"/>
      <c r="AA344" s="250"/>
      <c r="AB344" s="250"/>
      <c r="AC344" s="250"/>
      <c r="AD344" s="135" t="s">
        <v>15</v>
      </c>
      <c r="AE344" s="86"/>
    </row>
    <row r="345" spans="1:31">
      <c r="A345" s="251" t="s">
        <v>16</v>
      </c>
      <c r="B345" s="251"/>
      <c r="C345" s="824" t="s">
        <v>17</v>
      </c>
      <c r="D345" s="825"/>
      <c r="E345" s="826"/>
      <c r="F345" s="824" t="s">
        <v>18</v>
      </c>
      <c r="G345" s="827"/>
      <c r="H345" s="777"/>
      <c r="I345" s="824" t="s">
        <v>19</v>
      </c>
      <c r="J345" s="825"/>
      <c r="K345" s="826"/>
      <c r="L345" s="824" t="s">
        <v>20</v>
      </c>
      <c r="M345" s="825"/>
      <c r="N345" s="826"/>
      <c r="O345" s="247" t="s">
        <v>21</v>
      </c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136"/>
      <c r="AE345" s="86"/>
    </row>
    <row r="346" spans="1:31">
      <c r="A346" s="249" t="s">
        <v>22</v>
      </c>
      <c r="B346" s="249"/>
      <c r="C346" s="824" t="s">
        <v>23</v>
      </c>
      <c r="D346" s="825"/>
      <c r="E346" s="826"/>
      <c r="F346" s="824" t="s">
        <v>24</v>
      </c>
      <c r="G346" s="827"/>
      <c r="H346" s="777"/>
      <c r="I346" s="824" t="s">
        <v>23</v>
      </c>
      <c r="J346" s="825"/>
      <c r="K346" s="826"/>
      <c r="L346" s="137"/>
      <c r="M346" s="128" t="s">
        <v>23</v>
      </c>
      <c r="N346" s="128"/>
      <c r="O346" s="247" t="s">
        <v>25</v>
      </c>
      <c r="P346" s="250"/>
      <c r="Q346" s="250"/>
      <c r="R346" s="174" t="s">
        <v>161</v>
      </c>
      <c r="S346" s="130"/>
      <c r="T346" s="172"/>
      <c r="U346" s="130"/>
      <c r="V346" s="130"/>
      <c r="W346" s="130"/>
      <c r="X346" s="130"/>
      <c r="Y346" s="833"/>
      <c r="Z346" s="833"/>
      <c r="AA346" s="833"/>
      <c r="AB346" s="833"/>
      <c r="AC346" s="841"/>
      <c r="AD346" s="138"/>
      <c r="AE346" s="86"/>
    </row>
    <row r="347" spans="1:31">
      <c r="A347" s="139"/>
      <c r="B347" s="252"/>
      <c r="C347" s="140"/>
      <c r="D347" s="128"/>
      <c r="E347" s="243"/>
      <c r="F347" s="128"/>
      <c r="G347" s="128"/>
      <c r="H347" s="243"/>
      <c r="I347" s="805"/>
      <c r="J347" s="806"/>
      <c r="K347" s="807"/>
      <c r="L347" s="137"/>
      <c r="M347" s="128"/>
      <c r="N347" s="128"/>
      <c r="O347" s="137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  <c r="AA347" s="250"/>
      <c r="AB347" s="250"/>
      <c r="AC347" s="250"/>
      <c r="AD347" s="141"/>
      <c r="AE347" s="86"/>
    </row>
    <row r="348" spans="1:31" ht="15.75" thickBot="1">
      <c r="A348" s="142">
        <v>1</v>
      </c>
      <c r="B348" s="143"/>
      <c r="C348" s="144"/>
      <c r="D348" s="144">
        <v>3</v>
      </c>
      <c r="E348" s="145"/>
      <c r="F348" s="144"/>
      <c r="G348" s="144">
        <v>4</v>
      </c>
      <c r="H348" s="145"/>
      <c r="I348" s="144"/>
      <c r="J348" s="144">
        <v>5</v>
      </c>
      <c r="K348" s="145"/>
      <c r="L348" s="146"/>
      <c r="M348" s="144">
        <v>6</v>
      </c>
      <c r="N348" s="144"/>
      <c r="O348" s="147">
        <v>7</v>
      </c>
      <c r="P348" s="130" t="s">
        <v>28</v>
      </c>
      <c r="Q348" s="130"/>
      <c r="R348" s="128"/>
      <c r="S348" s="130" t="s">
        <v>61</v>
      </c>
      <c r="T348" s="130"/>
      <c r="U348" s="130"/>
      <c r="V348" s="130"/>
      <c r="W348" s="130"/>
      <c r="X348" s="130"/>
      <c r="Y348" s="130"/>
      <c r="Z348" s="130" t="s">
        <v>29</v>
      </c>
      <c r="AA348" s="250"/>
      <c r="AB348" s="250"/>
      <c r="AC348" s="250"/>
      <c r="AD348" s="138"/>
      <c r="AE348" s="86"/>
    </row>
    <row r="349" spans="1:31" ht="24.75">
      <c r="A349" s="170" t="s">
        <v>126</v>
      </c>
      <c r="B349" s="148"/>
      <c r="C349" s="808">
        <v>91</v>
      </c>
      <c r="D349" s="809"/>
      <c r="E349" s="810"/>
      <c r="F349" s="815">
        <v>12</v>
      </c>
      <c r="G349" s="816"/>
      <c r="H349" s="817"/>
      <c r="I349" s="808">
        <f>SUM(C349)</f>
        <v>91</v>
      </c>
      <c r="J349" s="809"/>
      <c r="K349" s="810"/>
      <c r="L349" s="808">
        <f>F349*C349</f>
        <v>1092</v>
      </c>
      <c r="M349" s="809"/>
      <c r="N349" s="810"/>
      <c r="O349" s="149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  <c r="AA349" s="250"/>
      <c r="AB349" s="250"/>
      <c r="AC349" s="250"/>
      <c r="AD349" s="136"/>
      <c r="AE349" s="86"/>
    </row>
    <row r="350" spans="1:31">
      <c r="A350" s="150"/>
      <c r="B350" s="151"/>
      <c r="C350" s="152"/>
      <c r="D350" s="152"/>
      <c r="E350" s="151"/>
      <c r="F350" s="152"/>
      <c r="G350" s="152"/>
      <c r="H350" s="151"/>
      <c r="I350" s="152"/>
      <c r="J350" s="152"/>
      <c r="K350" s="152"/>
      <c r="L350" s="153"/>
      <c r="M350" s="152"/>
      <c r="N350" s="151"/>
      <c r="O350" s="48"/>
      <c r="P350" s="130" t="s">
        <v>30</v>
      </c>
      <c r="Q350" s="130"/>
      <c r="R350" s="128"/>
      <c r="S350" s="130"/>
      <c r="T350" s="130"/>
      <c r="U350" s="130"/>
      <c r="V350" s="130"/>
      <c r="W350" s="130"/>
      <c r="X350" s="130"/>
      <c r="Y350" s="130"/>
      <c r="Z350" s="154"/>
      <c r="AA350" s="250"/>
      <c r="AB350" s="250"/>
      <c r="AC350" s="250"/>
      <c r="AD350" s="138"/>
      <c r="AE350" s="86"/>
    </row>
    <row r="351" spans="1:31">
      <c r="A351" s="150"/>
      <c r="B351" s="151"/>
      <c r="C351" s="152"/>
      <c r="D351" s="152"/>
      <c r="E351" s="151"/>
      <c r="F351" s="152"/>
      <c r="G351" s="152"/>
      <c r="H351" s="151"/>
      <c r="I351" s="152"/>
      <c r="J351" s="152"/>
      <c r="K351" s="152"/>
      <c r="L351" s="153"/>
      <c r="M351" s="152"/>
      <c r="N351" s="49"/>
      <c r="O351" s="48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  <c r="AA351" s="250"/>
      <c r="AB351" s="250"/>
      <c r="AC351" s="250"/>
      <c r="AD351" s="136"/>
      <c r="AE351" s="86"/>
    </row>
    <row r="352" spans="1:31" ht="15.75" thickBot="1">
      <c r="A352" s="155"/>
      <c r="B352" s="156"/>
      <c r="C352" s="157"/>
      <c r="D352" s="157"/>
      <c r="E352" s="156"/>
      <c r="F352" s="157"/>
      <c r="G352" s="157"/>
      <c r="H352" s="156"/>
      <c r="I352" s="128"/>
      <c r="J352" s="128"/>
      <c r="K352" s="128"/>
      <c r="L352" s="137"/>
      <c r="M352" s="128"/>
      <c r="N352" s="139"/>
      <c r="O352" s="158"/>
      <c r="P352" s="130" t="s">
        <v>31</v>
      </c>
      <c r="Q352" s="250"/>
      <c r="R352" s="250"/>
      <c r="S352" s="241" t="s">
        <v>76</v>
      </c>
      <c r="T352" s="241"/>
      <c r="X352" s="250"/>
      <c r="Y352" s="250"/>
      <c r="Z352" s="154"/>
      <c r="AA352" s="250"/>
      <c r="AB352" s="250"/>
      <c r="AC352" s="250"/>
      <c r="AD352" s="159"/>
      <c r="AE352" s="86"/>
    </row>
    <row r="353" spans="1:31" ht="15.75" thickBot="1">
      <c r="A353" s="128"/>
      <c r="B353" s="128"/>
      <c r="C353" s="128"/>
      <c r="D353" s="128"/>
      <c r="E353" s="128"/>
      <c r="F353" s="128" t="s">
        <v>32</v>
      </c>
      <c r="G353" s="160"/>
      <c r="H353" s="128">
        <f>SUM(F349)</f>
        <v>12</v>
      </c>
      <c r="I353" s="161"/>
      <c r="J353" s="162"/>
      <c r="K353" s="162"/>
      <c r="L353" s="163"/>
      <c r="M353" s="162"/>
      <c r="N353" s="164"/>
      <c r="O353" s="165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86"/>
    </row>
    <row r="354" spans="1:31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28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28"/>
      <c r="AE354" s="86"/>
    </row>
    <row r="355" spans="1:31">
      <c r="A355" s="50" t="s">
        <v>33</v>
      </c>
      <c r="B355" s="51"/>
      <c r="C355" s="48"/>
      <c r="D355" s="48"/>
      <c r="E355" s="48"/>
      <c r="F355" s="48"/>
      <c r="G355" s="48"/>
      <c r="H355" s="48"/>
      <c r="I355" s="48"/>
      <c r="J355" s="48"/>
      <c r="K355" s="48"/>
      <c r="L355" s="52" t="s">
        <v>34</v>
      </c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9"/>
      <c r="AB355" s="792" t="s">
        <v>57</v>
      </c>
      <c r="AC355" s="792" t="s">
        <v>59</v>
      </c>
      <c r="AD355" s="244" t="s">
        <v>35</v>
      </c>
      <c r="AE355" s="802" t="s">
        <v>60</v>
      </c>
    </row>
    <row r="356" spans="1:31">
      <c r="A356" s="53"/>
      <c r="B356" s="762" t="s">
        <v>36</v>
      </c>
      <c r="C356" s="763"/>
      <c r="D356" s="763"/>
      <c r="E356" s="763"/>
      <c r="F356" s="763"/>
      <c r="G356" s="763"/>
      <c r="H356" s="763"/>
      <c r="I356" s="764"/>
      <c r="J356" s="762" t="s">
        <v>37</v>
      </c>
      <c r="K356" s="763"/>
      <c r="L356" s="763"/>
      <c r="M356" s="763"/>
      <c r="N356" s="763"/>
      <c r="O356" s="763"/>
      <c r="P356" s="762" t="s">
        <v>38</v>
      </c>
      <c r="Q356" s="763"/>
      <c r="R356" s="763"/>
      <c r="S356" s="764"/>
      <c r="T356" s="762" t="s">
        <v>39</v>
      </c>
      <c r="U356" s="763"/>
      <c r="V356" s="763"/>
      <c r="W356" s="763"/>
      <c r="X356" s="253" t="s">
        <v>40</v>
      </c>
      <c r="Y356" s="120"/>
      <c r="Z356" s="120"/>
      <c r="AA356" s="55"/>
      <c r="AB356" s="793"/>
      <c r="AC356" s="813"/>
      <c r="AD356" s="56" t="s">
        <v>41</v>
      </c>
      <c r="AE356" s="803"/>
    </row>
    <row r="357" spans="1:31">
      <c r="A357" s="57"/>
      <c r="B357" s="765"/>
      <c r="C357" s="766"/>
      <c r="D357" s="766"/>
      <c r="E357" s="766"/>
      <c r="F357" s="766"/>
      <c r="G357" s="766"/>
      <c r="H357" s="766"/>
      <c r="I357" s="767"/>
      <c r="J357" s="765"/>
      <c r="K357" s="766"/>
      <c r="L357" s="766"/>
      <c r="M357" s="766"/>
      <c r="N357" s="766"/>
      <c r="O357" s="766"/>
      <c r="P357" s="765"/>
      <c r="Q357" s="766"/>
      <c r="R357" s="766"/>
      <c r="S357" s="767"/>
      <c r="T357" s="765"/>
      <c r="U357" s="766"/>
      <c r="V357" s="766"/>
      <c r="W357" s="766"/>
      <c r="X357" s="121" t="s">
        <v>42</v>
      </c>
      <c r="Y357" s="122"/>
      <c r="Z357" s="122"/>
      <c r="AA357" s="60"/>
      <c r="AB357" s="793"/>
      <c r="AC357" s="813"/>
      <c r="AD357" s="244" t="s">
        <v>43</v>
      </c>
      <c r="AE357" s="803"/>
    </row>
    <row r="358" spans="1:31">
      <c r="A358" s="57" t="s">
        <v>44</v>
      </c>
      <c r="B358" s="768" t="s">
        <v>162</v>
      </c>
      <c r="C358" s="769"/>
      <c r="D358" s="768" t="s">
        <v>64</v>
      </c>
      <c r="E358" s="769"/>
      <c r="F358" s="768" t="s">
        <v>144</v>
      </c>
      <c r="G358" s="769"/>
      <c r="H358" s="780"/>
      <c r="I358" s="781"/>
      <c r="J358" s="768" t="s">
        <v>141</v>
      </c>
      <c r="K358" s="769"/>
      <c r="L358" s="768" t="s">
        <v>163</v>
      </c>
      <c r="M358" s="769"/>
      <c r="N358" s="768" t="s">
        <v>102</v>
      </c>
      <c r="O358" s="769"/>
      <c r="P358" s="768" t="s">
        <v>137</v>
      </c>
      <c r="Q358" s="769"/>
      <c r="R358" s="786" t="s">
        <v>113</v>
      </c>
      <c r="S358" s="787"/>
      <c r="T358" s="818"/>
      <c r="U358" s="819"/>
      <c r="V358" s="818"/>
      <c r="W358" s="819"/>
      <c r="X358" s="818"/>
      <c r="Y358" s="819"/>
      <c r="Z358" s="818"/>
      <c r="AA358" s="819"/>
      <c r="AB358" s="811"/>
      <c r="AC358" s="813"/>
      <c r="AD358" s="61"/>
      <c r="AE358" s="803"/>
    </row>
    <row r="359" spans="1:31">
      <c r="A359" s="57"/>
      <c r="B359" s="770"/>
      <c r="C359" s="771"/>
      <c r="D359" s="770"/>
      <c r="E359" s="771"/>
      <c r="F359" s="770"/>
      <c r="G359" s="771"/>
      <c r="H359" s="782"/>
      <c r="I359" s="783"/>
      <c r="J359" s="770"/>
      <c r="K359" s="771"/>
      <c r="L359" s="770"/>
      <c r="M359" s="771"/>
      <c r="N359" s="770"/>
      <c r="O359" s="771"/>
      <c r="P359" s="770"/>
      <c r="Q359" s="771"/>
      <c r="R359" s="788"/>
      <c r="S359" s="789"/>
      <c r="T359" s="820"/>
      <c r="U359" s="821"/>
      <c r="V359" s="820"/>
      <c r="W359" s="821"/>
      <c r="X359" s="820"/>
      <c r="Y359" s="821"/>
      <c r="Z359" s="820"/>
      <c r="AA359" s="821"/>
      <c r="AB359" s="811"/>
      <c r="AC359" s="813"/>
      <c r="AD359" s="62" t="s">
        <v>45</v>
      </c>
      <c r="AE359" s="803"/>
    </row>
    <row r="360" spans="1:31">
      <c r="A360" s="60"/>
      <c r="B360" s="772"/>
      <c r="C360" s="773"/>
      <c r="D360" s="772"/>
      <c r="E360" s="773"/>
      <c r="F360" s="772"/>
      <c r="G360" s="773"/>
      <c r="H360" s="784"/>
      <c r="I360" s="785"/>
      <c r="J360" s="772"/>
      <c r="K360" s="773"/>
      <c r="L360" s="772"/>
      <c r="M360" s="773"/>
      <c r="N360" s="772"/>
      <c r="O360" s="773"/>
      <c r="P360" s="772"/>
      <c r="Q360" s="773"/>
      <c r="R360" s="790"/>
      <c r="S360" s="791"/>
      <c r="T360" s="822"/>
      <c r="U360" s="823"/>
      <c r="V360" s="822"/>
      <c r="W360" s="823"/>
      <c r="X360" s="822"/>
      <c r="Y360" s="823"/>
      <c r="Z360" s="822"/>
      <c r="AA360" s="823"/>
      <c r="AB360" s="812"/>
      <c r="AC360" s="814"/>
      <c r="AD360" s="63" t="s">
        <v>46</v>
      </c>
      <c r="AE360" s="804"/>
    </row>
    <row r="361" spans="1:31">
      <c r="A361" s="64">
        <v>1</v>
      </c>
      <c r="B361" s="65">
        <v>4</v>
      </c>
      <c r="C361" s="65">
        <v>5</v>
      </c>
      <c r="D361" s="65">
        <v>6</v>
      </c>
      <c r="E361" s="65">
        <v>7</v>
      </c>
      <c r="F361" s="65">
        <v>8</v>
      </c>
      <c r="G361" s="65">
        <v>9</v>
      </c>
      <c r="H361" s="65">
        <v>10</v>
      </c>
      <c r="I361" s="65">
        <v>11</v>
      </c>
      <c r="J361" s="65">
        <v>12</v>
      </c>
      <c r="K361" s="65">
        <v>13</v>
      </c>
      <c r="L361" s="65">
        <v>14</v>
      </c>
      <c r="M361" s="65">
        <v>15</v>
      </c>
      <c r="N361" s="65">
        <v>16</v>
      </c>
      <c r="O361" s="65">
        <v>17</v>
      </c>
      <c r="P361" s="65">
        <v>20</v>
      </c>
      <c r="Q361" s="65">
        <v>21</v>
      </c>
      <c r="R361" s="65">
        <v>22</v>
      </c>
      <c r="S361" s="65">
        <v>23</v>
      </c>
      <c r="T361" s="65">
        <v>24</v>
      </c>
      <c r="U361" s="65">
        <v>25</v>
      </c>
      <c r="V361" s="65">
        <v>26</v>
      </c>
      <c r="W361" s="65">
        <v>27</v>
      </c>
      <c r="X361" s="65">
        <v>28</v>
      </c>
      <c r="Y361" s="65">
        <v>29</v>
      </c>
      <c r="Z361" s="65">
        <v>30</v>
      </c>
      <c r="AA361" s="66">
        <v>31</v>
      </c>
      <c r="AB361" s="66">
        <v>32</v>
      </c>
      <c r="AC361" s="66">
        <v>33</v>
      </c>
      <c r="AD361" s="66">
        <v>34</v>
      </c>
      <c r="AE361" s="67"/>
    </row>
    <row r="362" spans="1:31">
      <c r="A362" s="68" t="s">
        <v>47</v>
      </c>
      <c r="B362" s="69">
        <f>SUM(F349)</f>
        <v>12</v>
      </c>
      <c r="C362" s="69"/>
      <c r="D362" s="69">
        <f>SUM(F349)</f>
        <v>12</v>
      </c>
      <c r="E362" s="69"/>
      <c r="F362" s="69">
        <f>SUM(F349)</f>
        <v>12</v>
      </c>
      <c r="G362" s="69"/>
      <c r="H362" s="69">
        <f>SUM(F349)</f>
        <v>12</v>
      </c>
      <c r="I362" s="69"/>
      <c r="J362" s="69">
        <f>SUM(F349)</f>
        <v>12</v>
      </c>
      <c r="K362" s="69"/>
      <c r="L362" s="69">
        <f>SUM(F349)</f>
        <v>12</v>
      </c>
      <c r="M362" s="69"/>
      <c r="N362" s="69">
        <f>SUM(F349)</f>
        <v>12</v>
      </c>
      <c r="O362" s="69"/>
      <c r="P362" s="69">
        <f>SUM(F349)</f>
        <v>12</v>
      </c>
      <c r="Q362" s="69"/>
      <c r="R362" s="69">
        <f>SUM(F349)</f>
        <v>12</v>
      </c>
      <c r="S362" s="69"/>
      <c r="T362" s="69"/>
      <c r="U362" s="69"/>
      <c r="V362" s="69"/>
      <c r="W362" s="69"/>
      <c r="X362" s="69"/>
      <c r="Y362" s="69"/>
      <c r="Z362" s="69"/>
      <c r="AA362" s="69"/>
      <c r="AB362" s="70"/>
      <c r="AC362" s="69"/>
      <c r="AD362" s="71"/>
      <c r="AE362" s="123"/>
    </row>
    <row r="363" spans="1:31" ht="15.75" thickBot="1">
      <c r="A363" s="81" t="s">
        <v>48</v>
      </c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166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4"/>
      <c r="AC363" s="73"/>
      <c r="AD363" s="73"/>
      <c r="AE363" s="75"/>
    </row>
    <row r="364" spans="1:31" ht="15.75" thickTop="1">
      <c r="A364" s="224" t="s">
        <v>103</v>
      </c>
      <c r="B364" s="233"/>
      <c r="C364" s="233"/>
      <c r="D364" s="233"/>
      <c r="E364" s="233"/>
      <c r="F364" s="234"/>
      <c r="G364" s="233"/>
      <c r="H364" s="233"/>
      <c r="I364" s="233"/>
      <c r="J364" s="233"/>
      <c r="K364" s="233"/>
      <c r="L364" s="233"/>
      <c r="M364" s="233"/>
      <c r="N364" s="234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4"/>
      <c r="AC364" s="235"/>
      <c r="AD364" s="233"/>
      <c r="AE364" s="236"/>
    </row>
    <row r="365" spans="1:31">
      <c r="A365" s="224" t="s">
        <v>108</v>
      </c>
      <c r="B365" s="221"/>
      <c r="C365" s="221"/>
      <c r="D365" s="221"/>
      <c r="E365" s="221"/>
      <c r="F365" s="222"/>
      <c r="G365" s="221"/>
      <c r="H365" s="221"/>
      <c r="I365" s="221"/>
      <c r="J365" s="221"/>
      <c r="K365" s="221"/>
      <c r="L365" s="221"/>
      <c r="M365" s="221"/>
      <c r="N365" s="222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  <c r="AA365" s="221"/>
      <c r="AB365" s="234"/>
      <c r="AC365" s="235"/>
      <c r="AD365" s="233"/>
      <c r="AE365" s="236"/>
    </row>
    <row r="366" spans="1:31">
      <c r="A366" s="224" t="s">
        <v>78</v>
      </c>
      <c r="B366" s="221"/>
      <c r="C366" s="221"/>
      <c r="D366" s="221"/>
      <c r="E366" s="221"/>
      <c r="F366" s="222"/>
      <c r="G366" s="221"/>
      <c r="H366" s="221"/>
      <c r="I366" s="221"/>
      <c r="J366" s="221"/>
      <c r="K366" s="221"/>
      <c r="L366" s="222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  <c r="AA366" s="221"/>
      <c r="AB366" s="234"/>
      <c r="AC366" s="221"/>
      <c r="AD366" s="233"/>
      <c r="AE366" s="236"/>
    </row>
    <row r="367" spans="1:31">
      <c r="A367" s="224" t="s">
        <v>111</v>
      </c>
      <c r="B367" s="221"/>
      <c r="C367" s="221"/>
      <c r="D367" s="221"/>
      <c r="E367" s="221"/>
      <c r="F367" s="222"/>
      <c r="G367" s="221"/>
      <c r="H367" s="222"/>
      <c r="I367" s="221"/>
      <c r="J367" s="221"/>
      <c r="K367" s="221"/>
      <c r="L367" s="222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  <c r="AA367" s="221"/>
      <c r="AB367" s="234"/>
      <c r="AC367" s="221"/>
      <c r="AD367" s="233"/>
      <c r="AE367" s="236"/>
    </row>
    <row r="368" spans="1:31">
      <c r="A368" s="224" t="s">
        <v>80</v>
      </c>
      <c r="B368" s="221"/>
      <c r="C368" s="221"/>
      <c r="D368" s="221"/>
      <c r="E368" s="221"/>
      <c r="F368" s="222"/>
      <c r="G368" s="221"/>
      <c r="H368" s="222"/>
      <c r="I368" s="221"/>
      <c r="J368" s="222"/>
      <c r="K368" s="221"/>
      <c r="L368" s="222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  <c r="AA368" s="221"/>
      <c r="AB368" s="234"/>
      <c r="AC368" s="235"/>
      <c r="AD368" s="221"/>
      <c r="AE368" s="236"/>
    </row>
    <row r="369" spans="1:31" ht="25.5">
      <c r="A369" s="224" t="s">
        <v>142</v>
      </c>
      <c r="B369" s="221"/>
      <c r="C369" s="221"/>
      <c r="D369" s="222"/>
      <c r="E369" s="221"/>
      <c r="F369" s="222"/>
      <c r="G369" s="221"/>
      <c r="H369" s="222"/>
      <c r="I369" s="221"/>
      <c r="J369" s="222"/>
      <c r="K369" s="221"/>
      <c r="L369" s="222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  <c r="AA369" s="221"/>
      <c r="AB369" s="234"/>
      <c r="AC369" s="235"/>
      <c r="AD369" s="221"/>
      <c r="AE369" s="236"/>
    </row>
    <row r="370" spans="1:31">
      <c r="A370" s="224" t="s">
        <v>85</v>
      </c>
      <c r="B370" s="221"/>
      <c r="C370" s="221"/>
      <c r="D370" s="221"/>
      <c r="E370" s="221"/>
      <c r="F370" s="222"/>
      <c r="G370" s="221"/>
      <c r="H370" s="222"/>
      <c r="I370" s="221"/>
      <c r="J370" s="222"/>
      <c r="K370" s="221"/>
      <c r="L370" s="222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  <c r="AA370" s="221"/>
      <c r="AB370" s="234"/>
      <c r="AC370" s="235"/>
      <c r="AD370" s="221"/>
      <c r="AE370" s="236"/>
    </row>
    <row r="371" spans="1:31">
      <c r="A371" s="224" t="s">
        <v>89</v>
      </c>
      <c r="B371" s="223"/>
      <c r="C371" s="221"/>
      <c r="D371" s="221"/>
      <c r="E371" s="221"/>
      <c r="F371" s="221"/>
      <c r="G371" s="221"/>
      <c r="H371" s="222"/>
      <c r="I371" s="221"/>
      <c r="J371" s="222"/>
      <c r="K371" s="222"/>
      <c r="L371" s="222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2"/>
      <c r="AB371" s="234"/>
      <c r="AC371" s="235"/>
      <c r="AD371" s="221"/>
      <c r="AE371" s="236"/>
    </row>
    <row r="372" spans="1:31">
      <c r="A372" s="224" t="s">
        <v>119</v>
      </c>
      <c r="B372" s="223"/>
      <c r="C372" s="223"/>
      <c r="D372" s="223"/>
      <c r="E372" s="223"/>
      <c r="F372" s="223"/>
      <c r="G372" s="223"/>
      <c r="H372" s="237"/>
      <c r="I372" s="223"/>
      <c r="J372" s="223"/>
      <c r="K372" s="223"/>
      <c r="L372" s="222">
        <v>1.4</v>
      </c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34"/>
      <c r="AC372" s="235">
        <v>45</v>
      </c>
      <c r="AD372" s="222">
        <v>1.4</v>
      </c>
      <c r="AE372" s="236">
        <f>AC372*AD372</f>
        <v>62.999999999999993</v>
      </c>
    </row>
    <row r="373" spans="1:31">
      <c r="A373" s="224" t="s">
        <v>77</v>
      </c>
      <c r="B373" s="223"/>
      <c r="C373" s="223"/>
      <c r="D373" s="223"/>
      <c r="E373" s="223"/>
      <c r="F373" s="223"/>
      <c r="G373" s="223"/>
      <c r="H373" s="237"/>
      <c r="I373" s="223"/>
      <c r="J373" s="237">
        <v>1.49</v>
      </c>
      <c r="K373" s="223"/>
      <c r="L373" s="222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34"/>
      <c r="AC373" s="235">
        <v>45</v>
      </c>
      <c r="AD373" s="222">
        <v>1.49</v>
      </c>
      <c r="AE373" s="236">
        <f t="shared" ref="AE373:AE415" si="5">AC373*AD373</f>
        <v>67.05</v>
      </c>
    </row>
    <row r="374" spans="1:31">
      <c r="A374" s="224" t="s">
        <v>123</v>
      </c>
      <c r="B374" s="221"/>
      <c r="C374" s="223"/>
      <c r="D374" s="223"/>
      <c r="E374" s="223"/>
      <c r="F374" s="223"/>
      <c r="G374" s="223"/>
      <c r="H374" s="237"/>
      <c r="I374" s="223"/>
      <c r="J374" s="223"/>
      <c r="K374" s="223"/>
      <c r="L374" s="237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34"/>
      <c r="AC374" s="235"/>
      <c r="AD374" s="222"/>
      <c r="AE374" s="236">
        <f t="shared" si="5"/>
        <v>0</v>
      </c>
    </row>
    <row r="375" spans="1:31" ht="25.5">
      <c r="A375" s="224" t="s">
        <v>114</v>
      </c>
      <c r="B375" s="223"/>
      <c r="C375" s="223"/>
      <c r="D375" s="223"/>
      <c r="E375" s="223"/>
      <c r="F375" s="222"/>
      <c r="G375" s="223"/>
      <c r="H375" s="237"/>
      <c r="I375" s="223"/>
      <c r="J375" s="223"/>
      <c r="K375" s="223"/>
      <c r="L375" s="237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34"/>
      <c r="AC375" s="235"/>
      <c r="AD375" s="222"/>
      <c r="AE375" s="236">
        <f t="shared" si="5"/>
        <v>0</v>
      </c>
    </row>
    <row r="376" spans="1:31" ht="25.5">
      <c r="A376" s="224" t="s">
        <v>113</v>
      </c>
      <c r="B376" s="223"/>
      <c r="C376" s="223"/>
      <c r="D376" s="221"/>
      <c r="E376" s="223"/>
      <c r="F376" s="237"/>
      <c r="G376" s="223"/>
      <c r="H376" s="237"/>
      <c r="I376" s="223"/>
      <c r="J376" s="223"/>
      <c r="K376" s="223"/>
      <c r="L376" s="237"/>
      <c r="M376" s="223"/>
      <c r="N376" s="223"/>
      <c r="O376" s="223"/>
      <c r="P376" s="223"/>
      <c r="Q376" s="223"/>
      <c r="R376" s="237">
        <v>0.18</v>
      </c>
      <c r="S376" s="223"/>
      <c r="T376" s="223"/>
      <c r="U376" s="223"/>
      <c r="V376" s="223"/>
      <c r="W376" s="223"/>
      <c r="X376" s="223"/>
      <c r="Y376" s="223"/>
      <c r="Z376" s="223"/>
      <c r="AA376" s="223"/>
      <c r="AB376" s="234"/>
      <c r="AC376" s="235">
        <v>285</v>
      </c>
      <c r="AD376" s="222">
        <v>0.18</v>
      </c>
      <c r="AE376" s="236">
        <f t="shared" si="5"/>
        <v>51.3</v>
      </c>
    </row>
    <row r="377" spans="1:31">
      <c r="A377" s="224" t="s">
        <v>93</v>
      </c>
      <c r="B377" s="223"/>
      <c r="C377" s="223"/>
      <c r="D377" s="223"/>
      <c r="E377" s="223"/>
      <c r="F377" s="237"/>
      <c r="G377" s="223"/>
      <c r="H377" s="237"/>
      <c r="I377" s="223"/>
      <c r="J377" s="223"/>
      <c r="K377" s="223"/>
      <c r="L377" s="222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34"/>
      <c r="AC377" s="235"/>
      <c r="AD377" s="222"/>
      <c r="AE377" s="236">
        <f t="shared" si="5"/>
        <v>0</v>
      </c>
    </row>
    <row r="378" spans="1:31">
      <c r="A378" s="228" t="s">
        <v>68</v>
      </c>
      <c r="B378" s="223"/>
      <c r="C378" s="223"/>
      <c r="D378" s="223"/>
      <c r="E378" s="223"/>
      <c r="F378" s="222"/>
      <c r="G378" s="223"/>
      <c r="H378" s="237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34"/>
      <c r="AC378" s="235"/>
      <c r="AD378" s="222"/>
      <c r="AE378" s="236">
        <f t="shared" si="5"/>
        <v>0</v>
      </c>
    </row>
    <row r="379" spans="1:31">
      <c r="A379" s="224" t="s">
        <v>112</v>
      </c>
      <c r="B379" s="223"/>
      <c r="C379" s="223"/>
      <c r="D379" s="223"/>
      <c r="E379" s="223"/>
      <c r="F379" s="222"/>
      <c r="G379" s="223"/>
      <c r="H379" s="237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34"/>
      <c r="AC379" s="235"/>
      <c r="AD379" s="222"/>
      <c r="AE379" s="236">
        <f t="shared" si="5"/>
        <v>0</v>
      </c>
    </row>
    <row r="380" spans="1:31">
      <c r="A380" s="224" t="s">
        <v>66</v>
      </c>
      <c r="B380" s="223"/>
      <c r="C380" s="223"/>
      <c r="D380" s="223"/>
      <c r="E380" s="223"/>
      <c r="F380" s="222"/>
      <c r="G380" s="223"/>
      <c r="H380" s="237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34"/>
      <c r="AC380" s="235"/>
      <c r="AD380" s="222"/>
      <c r="AE380" s="236">
        <f t="shared" si="5"/>
        <v>0</v>
      </c>
    </row>
    <row r="381" spans="1:31">
      <c r="A381" s="224" t="s">
        <v>86</v>
      </c>
      <c r="B381" s="223"/>
      <c r="C381" s="223"/>
      <c r="D381" s="223"/>
      <c r="E381" s="223"/>
      <c r="F381" s="223"/>
      <c r="G381" s="223"/>
      <c r="H381" s="222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34"/>
      <c r="AC381" s="235"/>
      <c r="AD381" s="222"/>
      <c r="AE381" s="236">
        <f t="shared" si="5"/>
        <v>0</v>
      </c>
    </row>
    <row r="382" spans="1:31">
      <c r="A382" s="224" t="s">
        <v>96</v>
      </c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34"/>
      <c r="AC382" s="235"/>
      <c r="AD382" s="222"/>
      <c r="AE382" s="236">
        <f t="shared" si="5"/>
        <v>0</v>
      </c>
    </row>
    <row r="383" spans="1:31">
      <c r="A383" s="228" t="s">
        <v>105</v>
      </c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34"/>
      <c r="AC383" s="235"/>
      <c r="AD383" s="222"/>
      <c r="AE383" s="236">
        <f t="shared" si="5"/>
        <v>0</v>
      </c>
    </row>
    <row r="384" spans="1:31">
      <c r="A384" s="224" t="s">
        <v>99</v>
      </c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34"/>
      <c r="AC384" s="235"/>
      <c r="AD384" s="222"/>
      <c r="AE384" s="236">
        <f t="shared" si="5"/>
        <v>0</v>
      </c>
    </row>
    <row r="385" spans="1:31" ht="25.5">
      <c r="A385" s="224" t="s">
        <v>133</v>
      </c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34"/>
      <c r="AC385" s="235"/>
      <c r="AD385" s="222"/>
      <c r="AE385" s="236">
        <f t="shared" si="5"/>
        <v>0</v>
      </c>
    </row>
    <row r="386" spans="1:31">
      <c r="A386" s="224" t="s">
        <v>65</v>
      </c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34"/>
      <c r="AC386" s="235"/>
      <c r="AD386" s="222"/>
      <c r="AE386" s="236">
        <f t="shared" si="5"/>
        <v>0</v>
      </c>
    </row>
    <row r="387" spans="1:31">
      <c r="A387" s="224" t="s">
        <v>95</v>
      </c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34"/>
      <c r="AC387" s="235"/>
      <c r="AD387" s="222"/>
      <c r="AE387" s="236">
        <f t="shared" si="5"/>
        <v>0</v>
      </c>
    </row>
    <row r="388" spans="1:31">
      <c r="A388" s="224" t="s">
        <v>62</v>
      </c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34"/>
      <c r="AC388" s="235"/>
      <c r="AD388" s="222"/>
      <c r="AE388" s="236">
        <f t="shared" si="5"/>
        <v>0</v>
      </c>
    </row>
    <row r="389" spans="1:31">
      <c r="A389" s="224" t="s">
        <v>120</v>
      </c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>
        <v>0.224</v>
      </c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34"/>
      <c r="AC389" s="235">
        <v>45</v>
      </c>
      <c r="AD389" s="222">
        <v>0.224</v>
      </c>
      <c r="AE389" s="236">
        <f t="shared" si="5"/>
        <v>10.08</v>
      </c>
    </row>
    <row r="390" spans="1:31">
      <c r="A390" s="224" t="s">
        <v>72</v>
      </c>
      <c r="B390" s="237">
        <v>0.6</v>
      </c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34"/>
      <c r="AC390" s="235">
        <v>55</v>
      </c>
      <c r="AD390" s="222">
        <v>0.6</v>
      </c>
      <c r="AE390" s="236">
        <f t="shared" si="5"/>
        <v>33</v>
      </c>
    </row>
    <row r="391" spans="1:31">
      <c r="A391" s="224" t="s">
        <v>107</v>
      </c>
      <c r="B391" s="237"/>
      <c r="C391" s="223"/>
      <c r="D391" s="223"/>
      <c r="E391" s="223"/>
      <c r="F391" s="223"/>
      <c r="G391" s="223"/>
      <c r="H391" s="223"/>
      <c r="I391" s="223"/>
      <c r="J391" s="223"/>
      <c r="K391" s="223"/>
      <c r="L391" s="237">
        <v>0.12</v>
      </c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34"/>
      <c r="AC391" s="235">
        <v>170</v>
      </c>
      <c r="AD391" s="222">
        <v>0.12</v>
      </c>
      <c r="AE391" s="236">
        <f t="shared" si="5"/>
        <v>20.399999999999999</v>
      </c>
    </row>
    <row r="392" spans="1:31">
      <c r="A392" s="224" t="s">
        <v>69</v>
      </c>
      <c r="B392" s="237">
        <v>0.05</v>
      </c>
      <c r="C392" s="223"/>
      <c r="D392" s="223"/>
      <c r="E392" s="223"/>
      <c r="F392" s="223"/>
      <c r="G392" s="223"/>
      <c r="H392" s="223"/>
      <c r="I392" s="223"/>
      <c r="J392" s="223">
        <v>5.8000000000000003E-2</v>
      </c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34"/>
      <c r="AC392" s="235">
        <v>750</v>
      </c>
      <c r="AD392" s="222">
        <v>0.108</v>
      </c>
      <c r="AE392" s="236">
        <f t="shared" si="5"/>
        <v>81</v>
      </c>
    </row>
    <row r="393" spans="1:31">
      <c r="A393" s="228" t="s">
        <v>70</v>
      </c>
      <c r="B393" s="237"/>
      <c r="C393" s="223"/>
      <c r="D393" s="237">
        <v>0.2</v>
      </c>
      <c r="E393" s="223"/>
      <c r="F393" s="223"/>
      <c r="G393" s="223"/>
      <c r="H393" s="223"/>
      <c r="I393" s="223"/>
      <c r="J393" s="237">
        <v>0.5</v>
      </c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34"/>
      <c r="AC393" s="235">
        <v>66.900000000000006</v>
      </c>
      <c r="AD393" s="222">
        <v>0.7</v>
      </c>
      <c r="AE393" s="236">
        <f t="shared" si="5"/>
        <v>46.83</v>
      </c>
    </row>
    <row r="394" spans="1:31">
      <c r="A394" s="224" t="s">
        <v>109</v>
      </c>
      <c r="B394" s="237"/>
      <c r="C394" s="223"/>
      <c r="D394" s="237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34"/>
      <c r="AC394" s="235"/>
      <c r="AD394" s="222"/>
      <c r="AE394" s="236">
        <f t="shared" si="5"/>
        <v>0</v>
      </c>
    </row>
    <row r="395" spans="1:31">
      <c r="A395" s="224" t="s">
        <v>117</v>
      </c>
      <c r="B395" s="237"/>
      <c r="C395" s="223"/>
      <c r="D395" s="237"/>
      <c r="E395" s="223"/>
      <c r="F395" s="223"/>
      <c r="G395" s="223"/>
      <c r="H395" s="223"/>
      <c r="I395" s="223"/>
      <c r="J395" s="223"/>
      <c r="K395" s="223"/>
      <c r="L395" s="223">
        <v>7.1999999999999995E-2</v>
      </c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34"/>
      <c r="AC395" s="235">
        <v>45</v>
      </c>
      <c r="AD395" s="222">
        <v>7.1999999999999995E-2</v>
      </c>
      <c r="AE395" s="236">
        <f t="shared" si="5"/>
        <v>3.2399999999999998</v>
      </c>
    </row>
    <row r="396" spans="1:31">
      <c r="A396" s="224" t="s">
        <v>83</v>
      </c>
      <c r="B396" s="237"/>
      <c r="C396" s="223"/>
      <c r="D396" s="237"/>
      <c r="E396" s="223"/>
      <c r="F396" s="223"/>
      <c r="G396" s="223"/>
      <c r="H396" s="223"/>
      <c r="I396" s="223"/>
      <c r="J396" s="223"/>
      <c r="K396" s="223"/>
      <c r="L396" s="223">
        <v>2.5000000000000001E-2</v>
      </c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34"/>
      <c r="AC396" s="235">
        <v>40</v>
      </c>
      <c r="AD396" s="222">
        <v>2.5000000000000001E-2</v>
      </c>
      <c r="AE396" s="236">
        <f t="shared" si="5"/>
        <v>1</v>
      </c>
    </row>
    <row r="397" spans="1:31">
      <c r="A397" s="224" t="s">
        <v>100</v>
      </c>
      <c r="B397" s="237"/>
      <c r="C397" s="223"/>
      <c r="D397" s="237"/>
      <c r="E397" s="223"/>
      <c r="F397" s="223"/>
      <c r="G397" s="223"/>
      <c r="H397" s="223"/>
      <c r="I397" s="223"/>
      <c r="J397" s="223"/>
      <c r="K397" s="223"/>
      <c r="L397" s="223">
        <v>0.70499999999999996</v>
      </c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34"/>
      <c r="AC397" s="235">
        <v>550</v>
      </c>
      <c r="AD397" s="222">
        <v>0.70499999999999996</v>
      </c>
      <c r="AE397" s="236">
        <f t="shared" si="5"/>
        <v>387.75</v>
      </c>
    </row>
    <row r="398" spans="1:31">
      <c r="A398" s="224" t="s">
        <v>110</v>
      </c>
      <c r="B398" s="237"/>
      <c r="C398" s="223"/>
      <c r="D398" s="237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34"/>
      <c r="AC398" s="235"/>
      <c r="AD398" s="222"/>
      <c r="AE398" s="236">
        <f t="shared" si="5"/>
        <v>0</v>
      </c>
    </row>
    <row r="399" spans="1:31">
      <c r="A399" s="224" t="s">
        <v>81</v>
      </c>
      <c r="B399" s="237"/>
      <c r="C399" s="223"/>
      <c r="D399" s="237"/>
      <c r="E399" s="223"/>
      <c r="F399" s="223"/>
      <c r="G399" s="223"/>
      <c r="H399" s="223"/>
      <c r="I399" s="223"/>
      <c r="J399" s="223"/>
      <c r="K399" s="223"/>
      <c r="L399" s="237">
        <v>0.06</v>
      </c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34"/>
      <c r="AC399" s="235">
        <v>230</v>
      </c>
      <c r="AD399" s="222">
        <v>0.06</v>
      </c>
      <c r="AE399" s="236">
        <f t="shared" si="5"/>
        <v>13.799999999999999</v>
      </c>
    </row>
    <row r="400" spans="1:31">
      <c r="A400" s="228" t="s">
        <v>125</v>
      </c>
      <c r="B400" s="237"/>
      <c r="C400" s="223"/>
      <c r="D400" s="237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34"/>
      <c r="AC400" s="235"/>
      <c r="AD400" s="222"/>
      <c r="AE400" s="236">
        <f t="shared" si="5"/>
        <v>0</v>
      </c>
    </row>
    <row r="401" spans="1:31">
      <c r="A401" s="224" t="s">
        <v>122</v>
      </c>
      <c r="B401" s="237"/>
      <c r="C401" s="223"/>
      <c r="D401" s="237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34"/>
      <c r="AC401" s="235"/>
      <c r="AD401" s="222"/>
      <c r="AE401" s="236">
        <f t="shared" si="5"/>
        <v>0</v>
      </c>
    </row>
    <row r="402" spans="1:31">
      <c r="A402" s="229" t="s">
        <v>121</v>
      </c>
      <c r="B402" s="237"/>
      <c r="C402" s="223"/>
      <c r="D402" s="237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34"/>
      <c r="AC402" s="235"/>
      <c r="AD402" s="222"/>
      <c r="AE402" s="236">
        <f t="shared" si="5"/>
        <v>0</v>
      </c>
    </row>
    <row r="403" spans="1:31">
      <c r="A403" s="229" t="s">
        <v>143</v>
      </c>
      <c r="B403" s="237"/>
      <c r="C403" s="223"/>
      <c r="D403" s="237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34"/>
      <c r="AC403" s="235"/>
      <c r="AD403" s="222"/>
      <c r="AE403" s="236">
        <f t="shared" si="5"/>
        <v>0</v>
      </c>
    </row>
    <row r="404" spans="1:31">
      <c r="A404" s="229" t="s">
        <v>90</v>
      </c>
      <c r="B404" s="237"/>
      <c r="C404" s="223"/>
      <c r="D404" s="237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34"/>
      <c r="AC404" s="235"/>
      <c r="AD404" s="222"/>
      <c r="AE404" s="236">
        <f t="shared" si="5"/>
        <v>0</v>
      </c>
    </row>
    <row r="405" spans="1:31">
      <c r="A405" s="229" t="s">
        <v>73</v>
      </c>
      <c r="B405" s="237"/>
      <c r="C405" s="223"/>
      <c r="D405" s="237">
        <v>0.17</v>
      </c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>
        <v>0.13200000000000001</v>
      </c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34"/>
      <c r="AC405" s="235">
        <v>75</v>
      </c>
      <c r="AD405" s="222">
        <v>0.30199999999999999</v>
      </c>
      <c r="AE405" s="236">
        <f t="shared" si="5"/>
        <v>22.65</v>
      </c>
    </row>
    <row r="406" spans="1:31">
      <c r="A406" s="229" t="s">
        <v>118</v>
      </c>
      <c r="B406" s="237"/>
      <c r="C406" s="223"/>
      <c r="D406" s="237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34"/>
      <c r="AC406" s="235"/>
      <c r="AD406" s="222"/>
      <c r="AE406" s="236">
        <f t="shared" si="5"/>
        <v>0</v>
      </c>
    </row>
    <row r="407" spans="1:31">
      <c r="A407" s="229" t="s">
        <v>74</v>
      </c>
      <c r="B407" s="237">
        <v>0.02</v>
      </c>
      <c r="C407" s="223"/>
      <c r="D407" s="237"/>
      <c r="E407" s="223"/>
      <c r="F407" s="223"/>
      <c r="G407" s="223"/>
      <c r="H407" s="223"/>
      <c r="I407" s="223"/>
      <c r="J407" s="237">
        <v>0.02</v>
      </c>
      <c r="K407" s="223"/>
      <c r="L407" s="237">
        <v>0.03</v>
      </c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34"/>
      <c r="AC407" s="235">
        <v>30</v>
      </c>
      <c r="AD407" s="222">
        <v>7.0000000000000007E-2</v>
      </c>
      <c r="AE407" s="236">
        <f t="shared" si="5"/>
        <v>2.1</v>
      </c>
    </row>
    <row r="408" spans="1:31">
      <c r="A408" s="229" t="s">
        <v>88</v>
      </c>
      <c r="B408" s="237"/>
      <c r="C408" s="223"/>
      <c r="D408" s="237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37">
        <v>0.24</v>
      </c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34"/>
      <c r="AC408" s="235">
        <v>200</v>
      </c>
      <c r="AD408" s="222">
        <v>0.24</v>
      </c>
      <c r="AE408" s="236">
        <f t="shared" si="5"/>
        <v>48</v>
      </c>
    </row>
    <row r="409" spans="1:31">
      <c r="A409" s="229" t="s">
        <v>91</v>
      </c>
      <c r="B409" s="237">
        <v>0.2</v>
      </c>
      <c r="C409" s="223"/>
      <c r="D409" s="237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34"/>
      <c r="AC409" s="235">
        <v>750</v>
      </c>
      <c r="AD409" s="222">
        <v>0.2</v>
      </c>
      <c r="AE409" s="236">
        <f t="shared" si="5"/>
        <v>150</v>
      </c>
    </row>
    <row r="410" spans="1:31">
      <c r="A410" s="229" t="s">
        <v>97</v>
      </c>
      <c r="B410" s="223"/>
      <c r="C410" s="223"/>
      <c r="D410" s="237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34"/>
      <c r="AC410" s="235"/>
      <c r="AD410" s="222"/>
      <c r="AE410" s="236">
        <f t="shared" si="5"/>
        <v>0</v>
      </c>
    </row>
    <row r="411" spans="1:31">
      <c r="A411" s="183" t="s">
        <v>71</v>
      </c>
      <c r="B411" s="223"/>
      <c r="C411" s="223"/>
      <c r="D411" s="237">
        <v>0.04</v>
      </c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34"/>
      <c r="AC411" s="235">
        <v>650</v>
      </c>
      <c r="AD411" s="222">
        <v>0.04</v>
      </c>
      <c r="AE411" s="236">
        <f t="shared" si="5"/>
        <v>26</v>
      </c>
    </row>
    <row r="412" spans="1:31">
      <c r="A412" s="183" t="s">
        <v>94</v>
      </c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34"/>
      <c r="AC412" s="268"/>
      <c r="AD412" s="267"/>
      <c r="AE412" s="236">
        <f t="shared" si="5"/>
        <v>0</v>
      </c>
    </row>
    <row r="413" spans="1:31">
      <c r="A413" s="183" t="s">
        <v>84</v>
      </c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34"/>
      <c r="AC413" s="235"/>
      <c r="AD413" s="222"/>
      <c r="AE413" s="236">
        <f t="shared" si="5"/>
        <v>0</v>
      </c>
    </row>
    <row r="414" spans="1:31">
      <c r="A414" s="230" t="s">
        <v>82</v>
      </c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34"/>
      <c r="AC414" s="235"/>
      <c r="AD414" s="222"/>
      <c r="AE414" s="236">
        <f t="shared" si="5"/>
        <v>0</v>
      </c>
    </row>
    <row r="415" spans="1:31">
      <c r="A415" s="183" t="s">
        <v>102</v>
      </c>
      <c r="B415" s="223"/>
      <c r="C415" s="223"/>
      <c r="D415" s="223"/>
      <c r="E415" s="223"/>
      <c r="F415" s="237">
        <v>0.36</v>
      </c>
      <c r="G415" s="223"/>
      <c r="H415" s="223"/>
      <c r="I415" s="223"/>
      <c r="J415" s="223"/>
      <c r="K415" s="223"/>
      <c r="L415" s="223"/>
      <c r="M415" s="223"/>
      <c r="N415" s="237">
        <v>0.36</v>
      </c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34"/>
      <c r="AC415" s="235">
        <v>90</v>
      </c>
      <c r="AD415" s="222">
        <v>0.72</v>
      </c>
      <c r="AE415" s="236">
        <f t="shared" si="5"/>
        <v>64.8</v>
      </c>
    </row>
    <row r="416" spans="1:31" hidden="1">
      <c r="A416" s="18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34"/>
      <c r="AC416" s="125"/>
      <c r="AD416" s="223"/>
      <c r="AE416" s="236">
        <f>SUM(AE372:AE415)</f>
        <v>1091.9999999999998</v>
      </c>
    </row>
    <row r="417" spans="1:38" hidden="1">
      <c r="A417" s="238"/>
      <c r="B417" s="239"/>
      <c r="C417" s="239"/>
      <c r="D417" s="239"/>
      <c r="E417" s="239"/>
      <c r="F417" s="239"/>
      <c r="G417" s="239"/>
      <c r="H417" s="239"/>
      <c r="I417" s="239"/>
      <c r="J417" s="239"/>
      <c r="K417" s="239"/>
      <c r="L417" s="239"/>
      <c r="M417" s="239"/>
      <c r="N417" s="239"/>
      <c r="O417" s="239"/>
      <c r="P417" s="239"/>
      <c r="Q417" s="239"/>
      <c r="R417" s="239"/>
      <c r="S417" s="239"/>
      <c r="T417" s="239"/>
      <c r="U417" s="239"/>
      <c r="V417" s="239"/>
      <c r="W417" s="239"/>
      <c r="X417" s="239"/>
      <c r="Y417" s="239"/>
      <c r="Z417" s="239"/>
      <c r="AA417" s="239"/>
      <c r="AB417" s="240"/>
      <c r="AC417" s="231"/>
      <c r="AD417" s="239"/>
      <c r="AE417" s="236"/>
    </row>
    <row r="418" spans="1:38" s="1" customFormat="1">
      <c r="A418" s="203" t="s">
        <v>127</v>
      </c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2"/>
      <c r="AC418" s="232"/>
      <c r="AD418" s="223"/>
      <c r="AE418" s="236">
        <f>SUM(AE416)</f>
        <v>1091.9999999999998</v>
      </c>
      <c r="AF418" s="188"/>
      <c r="AG418" s="188"/>
      <c r="AH418" s="188"/>
      <c r="AI418" s="188"/>
      <c r="AJ418" s="188"/>
      <c r="AK418" s="188"/>
      <c r="AL418" s="194"/>
    </row>
    <row r="419" spans="1:38">
      <c r="X419" s="241"/>
      <c r="Y419" s="241"/>
      <c r="AF419" s="188"/>
      <c r="AG419" s="188"/>
      <c r="AH419" s="188"/>
      <c r="AI419" s="188"/>
      <c r="AJ419" s="188"/>
      <c r="AK419" s="188"/>
      <c r="AL419" s="188"/>
    </row>
    <row r="420" spans="1:38" ht="15.75">
      <c r="A420" s="187" t="s">
        <v>49</v>
      </c>
      <c r="B420" s="189"/>
      <c r="C420" s="189"/>
      <c r="D420" s="189"/>
      <c r="E420" s="189"/>
      <c r="F420" s="189" t="s">
        <v>131</v>
      </c>
      <c r="G420" s="190"/>
      <c r="H420" s="193" t="s">
        <v>130</v>
      </c>
      <c r="I420" s="189"/>
      <c r="J420" s="189" t="s">
        <v>75</v>
      </c>
      <c r="K420" s="189"/>
      <c r="L420" s="189"/>
      <c r="M420" s="189"/>
      <c r="N420" s="835" t="s">
        <v>132</v>
      </c>
      <c r="O420" s="835"/>
      <c r="P420" s="835"/>
      <c r="Q420" s="835"/>
      <c r="R420" s="192"/>
      <c r="S420" s="189" t="s">
        <v>76</v>
      </c>
      <c r="T420" s="189"/>
      <c r="U420" s="189"/>
      <c r="V420" s="189"/>
      <c r="W420" s="189"/>
      <c r="X420" s="25"/>
    </row>
    <row r="421" spans="1:38">
      <c r="A421" s="25" t="s">
        <v>52</v>
      </c>
      <c r="B421" s="241"/>
      <c r="C421" s="241"/>
      <c r="D421" s="241"/>
      <c r="E421" s="241"/>
      <c r="F421" s="241"/>
      <c r="G421" s="25" t="s">
        <v>53</v>
      </c>
      <c r="H421" s="241"/>
      <c r="I421" s="241"/>
      <c r="J421" s="241"/>
      <c r="K421" s="241"/>
      <c r="L421" s="241"/>
      <c r="M421" s="241"/>
      <c r="P421" s="26" t="s">
        <v>128</v>
      </c>
      <c r="Q421" s="3"/>
      <c r="R421" s="242" t="s">
        <v>129</v>
      </c>
      <c r="S421" s="25" t="s">
        <v>56</v>
      </c>
    </row>
    <row r="422" spans="1:38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W422" s="241"/>
      <c r="X422" s="241"/>
      <c r="Y422" s="241"/>
    </row>
    <row r="423" spans="1:38">
      <c r="A423" s="4" t="s">
        <v>0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241"/>
      <c r="S423" s="2"/>
      <c r="T423" s="4"/>
      <c r="U423" s="2"/>
      <c r="V423" s="3"/>
      <c r="W423" s="3"/>
      <c r="X423" s="3"/>
      <c r="Y423" s="3"/>
      <c r="Z423" s="241"/>
      <c r="AA423" s="241"/>
      <c r="AB423" s="2"/>
      <c r="AC423" s="246"/>
      <c r="AD423" s="246"/>
      <c r="AE423" s="119"/>
    </row>
    <row r="424" spans="1:38">
      <c r="A424" s="4" t="s">
        <v>1</v>
      </c>
      <c r="B424" s="4"/>
      <c r="C424" s="4" t="s">
        <v>67</v>
      </c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241"/>
      <c r="S424" s="2"/>
      <c r="T424" s="4"/>
      <c r="U424" s="3"/>
      <c r="V424" s="3"/>
      <c r="W424" s="3"/>
      <c r="X424" s="3"/>
      <c r="Y424" s="3"/>
      <c r="Z424" s="3"/>
      <c r="AA424" s="3"/>
      <c r="AB424" s="2"/>
      <c r="AC424" s="246"/>
      <c r="AD424" s="246"/>
      <c r="AE424" s="119"/>
    </row>
    <row r="425" spans="1:38">
      <c r="A425" s="127" t="s">
        <v>2</v>
      </c>
      <c r="B425" s="128"/>
      <c r="C425" s="128"/>
      <c r="D425" s="128"/>
      <c r="E425" s="128"/>
      <c r="F425" s="248"/>
      <c r="G425" s="128"/>
      <c r="H425" s="128"/>
      <c r="I425" s="128"/>
      <c r="J425" s="128"/>
      <c r="K425" s="128"/>
      <c r="L425" s="128"/>
      <c r="M425" s="128"/>
      <c r="N425" s="128"/>
      <c r="O425" s="128"/>
      <c r="P425" s="128"/>
      <c r="Q425" s="128"/>
      <c r="R425" s="129" t="s">
        <v>58</v>
      </c>
      <c r="S425" s="250"/>
      <c r="T425" s="128"/>
      <c r="U425" s="127"/>
      <c r="V425" s="127"/>
      <c r="W425" s="127"/>
      <c r="X425" s="127"/>
      <c r="Y425" s="127"/>
      <c r="Z425" s="127"/>
      <c r="AA425" s="127"/>
      <c r="AB425" s="130"/>
      <c r="AC425" s="248"/>
      <c r="AD425" s="248"/>
      <c r="AE425" s="119"/>
    </row>
    <row r="426" spans="1:38">
      <c r="A426" s="174" t="s">
        <v>164</v>
      </c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828"/>
      <c r="S426" s="828"/>
      <c r="T426" s="828"/>
      <c r="U426" s="828"/>
      <c r="V426" s="828"/>
      <c r="W426" s="828"/>
      <c r="X426" s="828"/>
      <c r="Y426" s="828"/>
      <c r="Z426" s="130"/>
      <c r="AA426" s="130"/>
      <c r="AB426" s="130"/>
      <c r="AC426" s="130"/>
      <c r="AD426" s="130"/>
      <c r="AE426" s="85"/>
    </row>
    <row r="427" spans="1:38" ht="15.75" thickBot="1">
      <c r="A427" s="829" t="s">
        <v>3</v>
      </c>
      <c r="B427" s="830"/>
      <c r="C427" s="831" t="s">
        <v>4</v>
      </c>
      <c r="D427" s="829"/>
      <c r="E427" s="830"/>
      <c r="F427" s="831" t="s">
        <v>5</v>
      </c>
      <c r="G427" s="832"/>
      <c r="H427" s="775"/>
      <c r="I427" s="831" t="s">
        <v>6</v>
      </c>
      <c r="J427" s="829"/>
      <c r="K427" s="830"/>
      <c r="L427" s="131"/>
      <c r="M427" s="132"/>
      <c r="N427" s="133"/>
      <c r="O427" s="131"/>
      <c r="P427" s="130"/>
      <c r="Q427" s="130"/>
      <c r="R427" s="828"/>
      <c r="S427" s="828"/>
      <c r="T427" s="828"/>
      <c r="U427" s="828"/>
      <c r="V427" s="828"/>
      <c r="W427" s="828"/>
      <c r="X427" s="828"/>
      <c r="Y427" s="828"/>
      <c r="Z427" s="250"/>
      <c r="AA427" s="250"/>
      <c r="AB427" s="250"/>
      <c r="AC427" s="250"/>
      <c r="AD427" s="134" t="s">
        <v>7</v>
      </c>
      <c r="AE427" s="86"/>
    </row>
    <row r="428" spans="1:38">
      <c r="A428" s="806" t="s">
        <v>8</v>
      </c>
      <c r="B428" s="807"/>
      <c r="C428" s="824" t="s">
        <v>9</v>
      </c>
      <c r="D428" s="825"/>
      <c r="E428" s="826"/>
      <c r="F428" s="824" t="s">
        <v>10</v>
      </c>
      <c r="G428" s="827"/>
      <c r="H428" s="777"/>
      <c r="I428" s="824" t="s">
        <v>11</v>
      </c>
      <c r="J428" s="833"/>
      <c r="K428" s="826"/>
      <c r="L428" s="824" t="s">
        <v>12</v>
      </c>
      <c r="M428" s="825"/>
      <c r="N428" s="826"/>
      <c r="O428" s="247" t="s">
        <v>13</v>
      </c>
      <c r="P428" s="250"/>
      <c r="Q428" s="250"/>
      <c r="R428" s="250"/>
      <c r="S428" s="250"/>
      <c r="T428" s="250"/>
      <c r="U428" s="250"/>
      <c r="V428" s="250"/>
      <c r="W428" s="250"/>
      <c r="X428" s="248" t="s">
        <v>14</v>
      </c>
      <c r="Y428" s="250"/>
      <c r="Z428" s="250"/>
      <c r="AA428" s="250"/>
      <c r="AB428" s="250"/>
      <c r="AC428" s="250"/>
      <c r="AD428" s="135" t="s">
        <v>15</v>
      </c>
      <c r="AE428" s="86"/>
    </row>
    <row r="429" spans="1:38">
      <c r="A429" s="251" t="s">
        <v>16</v>
      </c>
      <c r="B429" s="251"/>
      <c r="C429" s="824" t="s">
        <v>17</v>
      </c>
      <c r="D429" s="825"/>
      <c r="E429" s="826"/>
      <c r="F429" s="824" t="s">
        <v>18</v>
      </c>
      <c r="G429" s="827"/>
      <c r="H429" s="777"/>
      <c r="I429" s="824" t="s">
        <v>19</v>
      </c>
      <c r="J429" s="825"/>
      <c r="K429" s="826"/>
      <c r="L429" s="824" t="s">
        <v>20</v>
      </c>
      <c r="M429" s="825"/>
      <c r="N429" s="826"/>
      <c r="O429" s="247" t="s">
        <v>21</v>
      </c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  <c r="AA429" s="250"/>
      <c r="AB429" s="250"/>
      <c r="AC429" s="250"/>
      <c r="AD429" s="136"/>
      <c r="AE429" s="86"/>
    </row>
    <row r="430" spans="1:38">
      <c r="A430" s="249" t="s">
        <v>22</v>
      </c>
      <c r="B430" s="249"/>
      <c r="C430" s="824" t="s">
        <v>23</v>
      </c>
      <c r="D430" s="825"/>
      <c r="E430" s="826"/>
      <c r="F430" s="824" t="s">
        <v>24</v>
      </c>
      <c r="G430" s="827"/>
      <c r="H430" s="777"/>
      <c r="I430" s="824" t="s">
        <v>23</v>
      </c>
      <c r="J430" s="825"/>
      <c r="K430" s="826"/>
      <c r="L430" s="137"/>
      <c r="M430" s="128" t="s">
        <v>23</v>
      </c>
      <c r="N430" s="128"/>
      <c r="O430" s="247" t="s">
        <v>25</v>
      </c>
      <c r="P430" s="250"/>
      <c r="Q430" s="250"/>
      <c r="R430" s="174" t="s">
        <v>164</v>
      </c>
      <c r="S430" s="130"/>
      <c r="T430" s="254"/>
      <c r="U430" s="130"/>
      <c r="V430" s="130"/>
      <c r="W430" s="172"/>
      <c r="X430" s="130"/>
      <c r="Y430" s="130"/>
      <c r="Z430" s="130"/>
      <c r="AA430" s="130"/>
      <c r="AB430" s="254"/>
      <c r="AC430" s="130"/>
      <c r="AD430" s="138"/>
      <c r="AE430" s="86"/>
    </row>
    <row r="431" spans="1:38">
      <c r="A431" s="139"/>
      <c r="B431" s="252"/>
      <c r="C431" s="140"/>
      <c r="D431" s="128"/>
      <c r="E431" s="243"/>
      <c r="F431" s="128"/>
      <c r="G431" s="128"/>
      <c r="H431" s="243"/>
      <c r="I431" s="805"/>
      <c r="J431" s="806"/>
      <c r="K431" s="807"/>
      <c r="L431" s="137"/>
      <c r="M431" s="128"/>
      <c r="N431" s="128"/>
      <c r="O431" s="137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  <c r="AA431" s="250"/>
      <c r="AB431" s="250"/>
      <c r="AC431" s="250"/>
      <c r="AD431" s="141"/>
      <c r="AE431" s="86"/>
    </row>
    <row r="432" spans="1:38" ht="15.75" thickBot="1">
      <c r="A432" s="142">
        <v>1</v>
      </c>
      <c r="B432" s="143"/>
      <c r="C432" s="144"/>
      <c r="D432" s="144">
        <v>3</v>
      </c>
      <c r="E432" s="145"/>
      <c r="F432" s="144"/>
      <c r="G432" s="144">
        <v>4</v>
      </c>
      <c r="H432" s="145"/>
      <c r="I432" s="144"/>
      <c r="J432" s="144">
        <v>5</v>
      </c>
      <c r="K432" s="145"/>
      <c r="L432" s="146"/>
      <c r="M432" s="144">
        <v>6</v>
      </c>
      <c r="N432" s="144"/>
      <c r="O432" s="147">
        <v>7</v>
      </c>
      <c r="P432" s="130" t="s">
        <v>28</v>
      </c>
      <c r="Q432" s="130"/>
      <c r="R432" s="128"/>
      <c r="S432" s="130" t="s">
        <v>61</v>
      </c>
      <c r="T432" s="130"/>
      <c r="U432" s="130"/>
      <c r="V432" s="130"/>
      <c r="W432" s="130"/>
      <c r="X432" s="130"/>
      <c r="Y432" s="130"/>
      <c r="Z432" s="130" t="s">
        <v>29</v>
      </c>
      <c r="AA432" s="250"/>
      <c r="AB432" s="250"/>
      <c r="AC432" s="250"/>
      <c r="AD432" s="138"/>
      <c r="AE432" s="86"/>
    </row>
    <row r="433" spans="1:31" ht="24.75">
      <c r="A433" s="170" t="s">
        <v>126</v>
      </c>
      <c r="B433" s="148"/>
      <c r="C433" s="808">
        <v>91</v>
      </c>
      <c r="D433" s="809"/>
      <c r="E433" s="810"/>
      <c r="F433" s="815">
        <v>11</v>
      </c>
      <c r="G433" s="816"/>
      <c r="H433" s="817"/>
      <c r="I433" s="808">
        <f>SUM(C433)</f>
        <v>91</v>
      </c>
      <c r="J433" s="809"/>
      <c r="K433" s="810"/>
      <c r="L433" s="808">
        <f>F433*C433</f>
        <v>1001</v>
      </c>
      <c r="M433" s="809"/>
      <c r="N433" s="810"/>
      <c r="O433" s="149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  <c r="AA433" s="250"/>
      <c r="AB433" s="250"/>
      <c r="AC433" s="250"/>
      <c r="AD433" s="136"/>
      <c r="AE433" s="86"/>
    </row>
    <row r="434" spans="1:31">
      <c r="A434" s="150"/>
      <c r="B434" s="151"/>
      <c r="C434" s="152"/>
      <c r="D434" s="152"/>
      <c r="E434" s="151"/>
      <c r="F434" s="152"/>
      <c r="G434" s="152"/>
      <c r="H434" s="151"/>
      <c r="I434" s="152"/>
      <c r="J434" s="152"/>
      <c r="K434" s="152"/>
      <c r="L434" s="153"/>
      <c r="M434" s="152"/>
      <c r="N434" s="151"/>
      <c r="O434" s="48"/>
      <c r="P434" s="130" t="s">
        <v>30</v>
      </c>
      <c r="Q434" s="130"/>
      <c r="R434" s="128"/>
      <c r="S434" s="130"/>
      <c r="T434" s="130"/>
      <c r="U434" s="130"/>
      <c r="V434" s="130"/>
      <c r="W434" s="130"/>
      <c r="X434" s="130"/>
      <c r="Y434" s="130"/>
      <c r="Z434" s="154"/>
      <c r="AA434" s="250"/>
      <c r="AB434" s="250"/>
      <c r="AC434" s="250"/>
      <c r="AD434" s="138"/>
      <c r="AE434" s="86"/>
    </row>
    <row r="435" spans="1:31">
      <c r="A435" s="150"/>
      <c r="B435" s="151"/>
      <c r="C435" s="152"/>
      <c r="D435" s="152"/>
      <c r="E435" s="151"/>
      <c r="F435" s="152"/>
      <c r="G435" s="152"/>
      <c r="H435" s="151"/>
      <c r="I435" s="152"/>
      <c r="J435" s="152"/>
      <c r="K435" s="152"/>
      <c r="L435" s="153"/>
      <c r="M435" s="152"/>
      <c r="N435" s="49"/>
      <c r="O435" s="48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  <c r="AA435" s="250"/>
      <c r="AB435" s="250"/>
      <c r="AC435" s="250"/>
      <c r="AD435" s="136"/>
      <c r="AE435" s="86"/>
    </row>
    <row r="436" spans="1:31" ht="15.75" thickBot="1">
      <c r="A436" s="155"/>
      <c r="B436" s="156"/>
      <c r="C436" s="157"/>
      <c r="D436" s="157"/>
      <c r="E436" s="156"/>
      <c r="F436" s="157"/>
      <c r="G436" s="157"/>
      <c r="H436" s="156"/>
      <c r="I436" s="128"/>
      <c r="J436" s="128"/>
      <c r="K436" s="128"/>
      <c r="L436" s="137"/>
      <c r="M436" s="128"/>
      <c r="N436" s="139"/>
      <c r="O436" s="158"/>
      <c r="P436" s="130" t="s">
        <v>31</v>
      </c>
      <c r="Q436" s="250"/>
      <c r="R436" s="250"/>
      <c r="S436" s="241" t="s">
        <v>76</v>
      </c>
      <c r="T436" s="241"/>
      <c r="X436" s="250"/>
      <c r="Y436" s="250"/>
      <c r="Z436" s="154"/>
      <c r="AA436" s="250"/>
      <c r="AB436" s="250"/>
      <c r="AC436" s="250"/>
      <c r="AD436" s="159"/>
      <c r="AE436" s="86"/>
    </row>
    <row r="437" spans="1:31" ht="15.75" thickBot="1">
      <c r="A437" s="128"/>
      <c r="B437" s="128"/>
      <c r="C437" s="128"/>
      <c r="D437" s="128"/>
      <c r="E437" s="128"/>
      <c r="F437" s="128" t="s">
        <v>32</v>
      </c>
      <c r="G437" s="160"/>
      <c r="H437" s="128">
        <f>SUM(F433)</f>
        <v>11</v>
      </c>
      <c r="I437" s="161"/>
      <c r="J437" s="162"/>
      <c r="K437" s="162"/>
      <c r="L437" s="163"/>
      <c r="M437" s="162"/>
      <c r="N437" s="164"/>
      <c r="O437" s="165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  <c r="AA437" s="250"/>
      <c r="AB437" s="250"/>
      <c r="AC437" s="250"/>
      <c r="AD437" s="250"/>
      <c r="AE437" s="86"/>
    </row>
    <row r="438" spans="1:31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28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28"/>
      <c r="AE438" s="86"/>
    </row>
    <row r="439" spans="1:31">
      <c r="A439" s="50" t="s">
        <v>33</v>
      </c>
      <c r="B439" s="51"/>
      <c r="C439" s="48"/>
      <c r="D439" s="48"/>
      <c r="E439" s="48"/>
      <c r="F439" s="48"/>
      <c r="G439" s="48"/>
      <c r="H439" s="48"/>
      <c r="I439" s="48"/>
      <c r="J439" s="48"/>
      <c r="K439" s="48"/>
      <c r="L439" s="52" t="s">
        <v>34</v>
      </c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9"/>
      <c r="AB439" s="792" t="s">
        <v>57</v>
      </c>
      <c r="AC439" s="792" t="s">
        <v>59</v>
      </c>
      <c r="AD439" s="244" t="s">
        <v>35</v>
      </c>
      <c r="AE439" s="802" t="s">
        <v>60</v>
      </c>
    </row>
    <row r="440" spans="1:31">
      <c r="A440" s="53"/>
      <c r="B440" s="762" t="s">
        <v>36</v>
      </c>
      <c r="C440" s="763"/>
      <c r="D440" s="763"/>
      <c r="E440" s="763"/>
      <c r="F440" s="763"/>
      <c r="G440" s="763"/>
      <c r="H440" s="763"/>
      <c r="I440" s="764"/>
      <c r="J440" s="762" t="s">
        <v>37</v>
      </c>
      <c r="K440" s="763"/>
      <c r="L440" s="763"/>
      <c r="M440" s="763"/>
      <c r="N440" s="763"/>
      <c r="O440" s="763"/>
      <c r="P440" s="762" t="s">
        <v>38</v>
      </c>
      <c r="Q440" s="763"/>
      <c r="R440" s="763"/>
      <c r="S440" s="764"/>
      <c r="T440" s="762" t="s">
        <v>39</v>
      </c>
      <c r="U440" s="763"/>
      <c r="V440" s="763"/>
      <c r="W440" s="763"/>
      <c r="X440" s="253" t="s">
        <v>40</v>
      </c>
      <c r="Y440" s="120"/>
      <c r="Z440" s="120"/>
      <c r="AA440" s="55"/>
      <c r="AB440" s="793"/>
      <c r="AC440" s="813"/>
      <c r="AD440" s="56" t="s">
        <v>41</v>
      </c>
      <c r="AE440" s="803"/>
    </row>
    <row r="441" spans="1:31">
      <c r="A441" s="57"/>
      <c r="B441" s="765"/>
      <c r="C441" s="766"/>
      <c r="D441" s="766"/>
      <c r="E441" s="766"/>
      <c r="F441" s="766"/>
      <c r="G441" s="766"/>
      <c r="H441" s="766"/>
      <c r="I441" s="767"/>
      <c r="J441" s="765"/>
      <c r="K441" s="766"/>
      <c r="L441" s="766"/>
      <c r="M441" s="766"/>
      <c r="N441" s="766"/>
      <c r="O441" s="766"/>
      <c r="P441" s="765"/>
      <c r="Q441" s="766"/>
      <c r="R441" s="766"/>
      <c r="S441" s="767"/>
      <c r="T441" s="765"/>
      <c r="U441" s="766"/>
      <c r="V441" s="766"/>
      <c r="W441" s="766"/>
      <c r="X441" s="121" t="s">
        <v>42</v>
      </c>
      <c r="Y441" s="122"/>
      <c r="Z441" s="122"/>
      <c r="AA441" s="60"/>
      <c r="AB441" s="793"/>
      <c r="AC441" s="813"/>
      <c r="AD441" s="244" t="s">
        <v>43</v>
      </c>
      <c r="AE441" s="803"/>
    </row>
    <row r="442" spans="1:31" ht="34.5" customHeight="1">
      <c r="A442" s="57" t="s">
        <v>44</v>
      </c>
      <c r="B442" s="768" t="s">
        <v>125</v>
      </c>
      <c r="C442" s="769"/>
      <c r="D442" s="768" t="s">
        <v>135</v>
      </c>
      <c r="E442" s="769"/>
      <c r="F442" s="768" t="s">
        <v>64</v>
      </c>
      <c r="G442" s="769"/>
      <c r="H442" s="768"/>
      <c r="I442" s="836"/>
      <c r="J442" s="768" t="s">
        <v>79</v>
      </c>
      <c r="K442" s="769"/>
      <c r="L442" s="768" t="s">
        <v>165</v>
      </c>
      <c r="M442" s="769"/>
      <c r="N442" s="768" t="s">
        <v>64</v>
      </c>
      <c r="O442" s="769"/>
      <c r="P442" s="768" t="s">
        <v>159</v>
      </c>
      <c r="Q442" s="769"/>
      <c r="R442" s="786" t="s">
        <v>98</v>
      </c>
      <c r="S442" s="787"/>
      <c r="T442" s="818"/>
      <c r="U442" s="819"/>
      <c r="V442" s="818"/>
      <c r="W442" s="819"/>
      <c r="X442" s="818"/>
      <c r="Y442" s="819"/>
      <c r="Z442" s="818"/>
      <c r="AA442" s="819"/>
      <c r="AB442" s="811"/>
      <c r="AC442" s="813"/>
      <c r="AD442" s="61"/>
      <c r="AE442" s="803"/>
    </row>
    <row r="443" spans="1:31">
      <c r="A443" s="57"/>
      <c r="B443" s="770"/>
      <c r="C443" s="771"/>
      <c r="D443" s="770"/>
      <c r="E443" s="771"/>
      <c r="F443" s="770"/>
      <c r="G443" s="771"/>
      <c r="H443" s="837"/>
      <c r="I443" s="838"/>
      <c r="J443" s="770"/>
      <c r="K443" s="771"/>
      <c r="L443" s="770"/>
      <c r="M443" s="771"/>
      <c r="N443" s="770"/>
      <c r="O443" s="771"/>
      <c r="P443" s="770"/>
      <c r="Q443" s="771"/>
      <c r="R443" s="788"/>
      <c r="S443" s="789"/>
      <c r="T443" s="820"/>
      <c r="U443" s="821"/>
      <c r="V443" s="820"/>
      <c r="W443" s="821"/>
      <c r="X443" s="820"/>
      <c r="Y443" s="821"/>
      <c r="Z443" s="820"/>
      <c r="AA443" s="821"/>
      <c r="AB443" s="811"/>
      <c r="AC443" s="813"/>
      <c r="AD443" s="62" t="s">
        <v>45</v>
      </c>
      <c r="AE443" s="803"/>
    </row>
    <row r="444" spans="1:31">
      <c r="A444" s="60"/>
      <c r="B444" s="772"/>
      <c r="C444" s="773"/>
      <c r="D444" s="772"/>
      <c r="E444" s="773"/>
      <c r="F444" s="772"/>
      <c r="G444" s="773"/>
      <c r="H444" s="839"/>
      <c r="I444" s="840"/>
      <c r="J444" s="772"/>
      <c r="K444" s="773"/>
      <c r="L444" s="772"/>
      <c r="M444" s="773"/>
      <c r="N444" s="772"/>
      <c r="O444" s="773"/>
      <c r="P444" s="772"/>
      <c r="Q444" s="773"/>
      <c r="R444" s="790"/>
      <c r="S444" s="791"/>
      <c r="T444" s="822"/>
      <c r="U444" s="823"/>
      <c r="V444" s="822"/>
      <c r="W444" s="823"/>
      <c r="X444" s="822"/>
      <c r="Y444" s="823"/>
      <c r="Z444" s="822"/>
      <c r="AA444" s="823"/>
      <c r="AB444" s="812"/>
      <c r="AC444" s="814"/>
      <c r="AD444" s="63" t="s">
        <v>46</v>
      </c>
      <c r="AE444" s="804"/>
    </row>
    <row r="445" spans="1:31">
      <c r="A445" s="64">
        <v>1</v>
      </c>
      <c r="B445" s="65">
        <v>4</v>
      </c>
      <c r="C445" s="65">
        <v>5</v>
      </c>
      <c r="D445" s="65">
        <v>6</v>
      </c>
      <c r="E445" s="65">
        <v>7</v>
      </c>
      <c r="F445" s="65">
        <v>8</v>
      </c>
      <c r="G445" s="65">
        <v>9</v>
      </c>
      <c r="H445" s="65">
        <v>10</v>
      </c>
      <c r="I445" s="65">
        <v>11</v>
      </c>
      <c r="J445" s="65">
        <v>12</v>
      </c>
      <c r="K445" s="65">
        <v>13</v>
      </c>
      <c r="L445" s="65">
        <v>14</v>
      </c>
      <c r="M445" s="65">
        <v>15</v>
      </c>
      <c r="N445" s="65">
        <v>16</v>
      </c>
      <c r="O445" s="65">
        <v>17</v>
      </c>
      <c r="P445" s="65">
        <v>20</v>
      </c>
      <c r="Q445" s="65">
        <v>21</v>
      </c>
      <c r="R445" s="65">
        <v>22</v>
      </c>
      <c r="S445" s="65">
        <v>23</v>
      </c>
      <c r="T445" s="65">
        <v>24</v>
      </c>
      <c r="U445" s="65">
        <v>25</v>
      </c>
      <c r="V445" s="65">
        <v>26</v>
      </c>
      <c r="W445" s="65">
        <v>27</v>
      </c>
      <c r="X445" s="65">
        <v>28</v>
      </c>
      <c r="Y445" s="65">
        <v>29</v>
      </c>
      <c r="Z445" s="65">
        <v>30</v>
      </c>
      <c r="AA445" s="66">
        <v>31</v>
      </c>
      <c r="AB445" s="66">
        <v>32</v>
      </c>
      <c r="AC445" s="66">
        <v>33</v>
      </c>
      <c r="AD445" s="66">
        <v>34</v>
      </c>
      <c r="AE445" s="67"/>
    </row>
    <row r="446" spans="1:31">
      <c r="A446" s="68" t="s">
        <v>47</v>
      </c>
      <c r="B446" s="69">
        <f>SUM(F433)</f>
        <v>11</v>
      </c>
      <c r="C446" s="69"/>
      <c r="D446" s="69">
        <f>SUM(F433)</f>
        <v>11</v>
      </c>
      <c r="E446" s="69"/>
      <c r="F446" s="69">
        <f>SUM(F433)</f>
        <v>11</v>
      </c>
      <c r="G446" s="69"/>
      <c r="H446" s="69">
        <f>SUM(F433)</f>
        <v>11</v>
      </c>
      <c r="I446" s="69"/>
      <c r="J446" s="69">
        <f>SUM(F433)</f>
        <v>11</v>
      </c>
      <c r="K446" s="69"/>
      <c r="L446" s="69">
        <f>SUM(F433)</f>
        <v>11</v>
      </c>
      <c r="M446" s="69"/>
      <c r="N446" s="69">
        <f>SUM(F433)</f>
        <v>11</v>
      </c>
      <c r="O446" s="69"/>
      <c r="P446" s="69">
        <f>SUM(F433)</f>
        <v>11</v>
      </c>
      <c r="Q446" s="69"/>
      <c r="R446" s="69">
        <f>SUM(F433)</f>
        <v>11</v>
      </c>
      <c r="S446" s="69"/>
      <c r="T446" s="69"/>
      <c r="U446" s="69"/>
      <c r="V446" s="69"/>
      <c r="W446" s="69"/>
      <c r="X446" s="69"/>
      <c r="Y446" s="69"/>
      <c r="Z446" s="69"/>
      <c r="AA446" s="69"/>
      <c r="AB446" s="70"/>
      <c r="AC446" s="69"/>
      <c r="AD446" s="71"/>
      <c r="AE446" s="123"/>
    </row>
    <row r="447" spans="1:31" ht="15.75" thickBot="1">
      <c r="A447" s="81" t="s">
        <v>48</v>
      </c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166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4"/>
      <c r="AC447" s="73"/>
      <c r="AD447" s="73"/>
      <c r="AE447" s="75"/>
    </row>
    <row r="448" spans="1:31" ht="15.75" thickTop="1">
      <c r="A448" s="198" t="s">
        <v>103</v>
      </c>
      <c r="B448" s="245"/>
      <c r="C448" s="76"/>
      <c r="D448" s="76"/>
      <c r="E448" s="76"/>
      <c r="F448" s="77"/>
      <c r="G448" s="76"/>
      <c r="H448" s="76"/>
      <c r="I448" s="76"/>
      <c r="J448" s="76"/>
      <c r="K448" s="76"/>
      <c r="L448" s="76"/>
      <c r="M448" s="76"/>
      <c r="N448" s="83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7"/>
      <c r="AC448" s="72">
        <v>125</v>
      </c>
      <c r="AD448" s="245"/>
      <c r="AE448" s="124">
        <f t="shared" ref="AE448:AE457" si="6">AC448*AD448</f>
        <v>0</v>
      </c>
    </row>
    <row r="449" spans="1:31">
      <c r="A449" s="198" t="s">
        <v>108</v>
      </c>
      <c r="B449" s="89"/>
      <c r="C449" s="79"/>
      <c r="D449" s="79"/>
      <c r="E449" s="79"/>
      <c r="F449" s="80"/>
      <c r="G449" s="79"/>
      <c r="H449" s="79"/>
      <c r="I449" s="79"/>
      <c r="J449" s="79"/>
      <c r="K449" s="79"/>
      <c r="L449" s="79"/>
      <c r="M449" s="79"/>
      <c r="N449" s="90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7"/>
      <c r="AC449" s="72">
        <v>150</v>
      </c>
      <c r="AD449" s="245"/>
      <c r="AE449" s="124">
        <f t="shared" si="6"/>
        <v>0</v>
      </c>
    </row>
    <row r="450" spans="1:31">
      <c r="A450" s="198" t="s">
        <v>78</v>
      </c>
      <c r="B450" s="89"/>
      <c r="C450" s="89"/>
      <c r="D450" s="79"/>
      <c r="E450" s="79"/>
      <c r="F450" s="80"/>
      <c r="G450" s="79"/>
      <c r="H450" s="79"/>
      <c r="I450" s="79"/>
      <c r="J450" s="79"/>
      <c r="K450" s="79"/>
      <c r="L450" s="90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7"/>
      <c r="AC450" s="89">
        <v>300</v>
      </c>
      <c r="AD450" s="245"/>
      <c r="AE450" s="124">
        <f t="shared" si="6"/>
        <v>0</v>
      </c>
    </row>
    <row r="451" spans="1:31">
      <c r="A451" s="198" t="s">
        <v>111</v>
      </c>
      <c r="B451" s="89"/>
      <c r="C451" s="79"/>
      <c r="D451" s="79"/>
      <c r="E451" s="79"/>
      <c r="F451" s="80"/>
      <c r="G451" s="79"/>
      <c r="H451" s="90"/>
      <c r="I451" s="79"/>
      <c r="J451" s="79"/>
      <c r="K451" s="89"/>
      <c r="L451" s="80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7"/>
      <c r="AC451" s="89">
        <v>480</v>
      </c>
      <c r="AD451" s="245"/>
      <c r="AE451" s="124">
        <f t="shared" si="6"/>
        <v>0</v>
      </c>
    </row>
    <row r="452" spans="1:31">
      <c r="A452" s="198" t="s">
        <v>80</v>
      </c>
      <c r="B452" s="89"/>
      <c r="C452" s="79"/>
      <c r="D452" s="79"/>
      <c r="E452" s="79"/>
      <c r="F452" s="80"/>
      <c r="G452" s="79"/>
      <c r="H452" s="80"/>
      <c r="I452" s="79"/>
      <c r="J452" s="90"/>
      <c r="K452" s="89"/>
      <c r="L452" s="80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7"/>
      <c r="AC452" s="72">
        <v>285</v>
      </c>
      <c r="AD452" s="89"/>
      <c r="AE452" s="124">
        <f t="shared" si="6"/>
        <v>0</v>
      </c>
    </row>
    <row r="453" spans="1:31" ht="25.5">
      <c r="A453" s="198" t="s">
        <v>142</v>
      </c>
      <c r="B453" s="89"/>
      <c r="C453" s="79"/>
      <c r="D453" s="80"/>
      <c r="E453" s="79"/>
      <c r="F453" s="80"/>
      <c r="G453" s="79"/>
      <c r="H453" s="90"/>
      <c r="I453" s="79"/>
      <c r="J453" s="80"/>
      <c r="K453" s="89"/>
      <c r="L453" s="80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7"/>
      <c r="AC453" s="72">
        <v>160</v>
      </c>
      <c r="AD453" s="89"/>
      <c r="AE453" s="124">
        <f t="shared" si="6"/>
        <v>0</v>
      </c>
    </row>
    <row r="454" spans="1:31">
      <c r="A454" s="198" t="s">
        <v>85</v>
      </c>
      <c r="B454" s="89"/>
      <c r="C454" s="79"/>
      <c r="D454" s="79"/>
      <c r="E454" s="79"/>
      <c r="F454" s="80"/>
      <c r="G454" s="79"/>
      <c r="H454" s="80"/>
      <c r="I454" s="79"/>
      <c r="J454" s="90"/>
      <c r="K454" s="89"/>
      <c r="L454" s="80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7"/>
      <c r="AC454" s="72">
        <v>1500</v>
      </c>
      <c r="AD454" s="89"/>
      <c r="AE454" s="124">
        <f t="shared" si="6"/>
        <v>0</v>
      </c>
    </row>
    <row r="455" spans="1:31">
      <c r="A455" s="198" t="s">
        <v>89</v>
      </c>
      <c r="B455" s="1"/>
      <c r="C455" s="79"/>
      <c r="D455" s="79"/>
      <c r="E455" s="79"/>
      <c r="F455" s="79"/>
      <c r="G455" s="79"/>
      <c r="H455" s="80"/>
      <c r="I455" s="79"/>
      <c r="J455" s="80"/>
      <c r="K455" s="80"/>
      <c r="L455" s="90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80"/>
      <c r="AB455" s="77"/>
      <c r="AC455" s="72">
        <v>850</v>
      </c>
      <c r="AD455" s="89"/>
      <c r="AE455" s="124">
        <f t="shared" si="6"/>
        <v>0</v>
      </c>
    </row>
    <row r="456" spans="1:31">
      <c r="A456" s="198" t="s">
        <v>119</v>
      </c>
      <c r="B456" s="1"/>
      <c r="C456" s="42"/>
      <c r="D456" s="42"/>
      <c r="E456" s="42"/>
      <c r="F456" s="42"/>
      <c r="G456" s="42"/>
      <c r="H456" s="126"/>
      <c r="I456" s="42"/>
      <c r="J456" s="42"/>
      <c r="K456" s="42"/>
      <c r="L456" s="90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77"/>
      <c r="AC456" s="72">
        <v>45</v>
      </c>
      <c r="AD456" s="89"/>
      <c r="AE456" s="124">
        <f t="shared" si="6"/>
        <v>0</v>
      </c>
    </row>
    <row r="457" spans="1:31">
      <c r="A457" s="198" t="s">
        <v>77</v>
      </c>
      <c r="B457" s="1"/>
      <c r="C457" s="42"/>
      <c r="D457" s="42"/>
      <c r="E457" s="42"/>
      <c r="F457" s="42"/>
      <c r="G457" s="42"/>
      <c r="H457" s="126"/>
      <c r="I457" s="42"/>
      <c r="J457" s="42"/>
      <c r="K457" s="42"/>
      <c r="L457" s="90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77"/>
      <c r="AC457" s="72">
        <v>45</v>
      </c>
      <c r="AD457" s="89"/>
      <c r="AE457" s="124">
        <f t="shared" si="6"/>
        <v>0</v>
      </c>
    </row>
    <row r="458" spans="1:31">
      <c r="A458" s="198" t="s">
        <v>123</v>
      </c>
      <c r="B458" s="89"/>
      <c r="C458" s="42"/>
      <c r="D458" s="42"/>
      <c r="E458" s="42"/>
      <c r="F458" s="42"/>
      <c r="G458" s="42"/>
      <c r="H458" s="126"/>
      <c r="I458" s="42"/>
      <c r="J458" s="42"/>
      <c r="K458" s="42"/>
      <c r="L458" s="126"/>
      <c r="M458" s="42"/>
      <c r="N458" s="42"/>
      <c r="O458" s="42"/>
      <c r="P458" s="42"/>
      <c r="Q458" s="42"/>
      <c r="R458" s="42">
        <v>0.18</v>
      </c>
      <c r="S458" s="42"/>
      <c r="T458" s="42"/>
      <c r="U458" s="42"/>
      <c r="V458" s="42"/>
      <c r="W458" s="42"/>
      <c r="X458" s="42"/>
      <c r="Y458" s="42"/>
      <c r="Z458" s="42"/>
      <c r="AA458" s="42"/>
      <c r="AB458" s="77"/>
      <c r="AC458" s="72">
        <v>200</v>
      </c>
      <c r="AD458" s="90">
        <v>0.18</v>
      </c>
      <c r="AE458" s="124">
        <f>AC458*AD458</f>
        <v>36</v>
      </c>
    </row>
    <row r="459" spans="1:31">
      <c r="A459" s="198" t="s">
        <v>114</v>
      </c>
      <c r="B459" s="1"/>
      <c r="C459" s="42"/>
      <c r="D459" s="42"/>
      <c r="E459" s="42"/>
      <c r="F459" s="90"/>
      <c r="G459" s="1"/>
      <c r="H459" s="126"/>
      <c r="I459" s="42"/>
      <c r="J459" s="42"/>
      <c r="K459" s="42"/>
      <c r="L459" s="126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77"/>
      <c r="AC459" s="72">
        <v>330</v>
      </c>
      <c r="AD459" s="89"/>
      <c r="AE459" s="124">
        <f t="shared" ref="AE459:AE501" si="7">AC459*AD459</f>
        <v>0</v>
      </c>
    </row>
    <row r="460" spans="1:31">
      <c r="A460" s="198" t="s">
        <v>113</v>
      </c>
      <c r="B460" s="1"/>
      <c r="C460" s="42"/>
      <c r="D460" s="89"/>
      <c r="E460" s="1"/>
      <c r="F460" s="40"/>
      <c r="G460" s="1"/>
      <c r="H460" s="126"/>
      <c r="I460" s="42"/>
      <c r="J460" s="42"/>
      <c r="K460" s="42"/>
      <c r="L460" s="126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77"/>
      <c r="AC460" s="72">
        <v>285</v>
      </c>
      <c r="AD460" s="89"/>
      <c r="AE460" s="124">
        <f t="shared" si="7"/>
        <v>0</v>
      </c>
    </row>
    <row r="461" spans="1:31">
      <c r="A461" s="198" t="s">
        <v>93</v>
      </c>
      <c r="B461" s="1"/>
      <c r="C461" s="42"/>
      <c r="D461" s="42"/>
      <c r="E461" s="42"/>
      <c r="F461" s="126"/>
      <c r="G461" s="1"/>
      <c r="H461" s="126"/>
      <c r="I461" s="42"/>
      <c r="J461" s="42"/>
      <c r="K461" s="42"/>
      <c r="L461" s="90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77"/>
      <c r="AC461" s="72">
        <v>330</v>
      </c>
      <c r="AD461" s="89"/>
      <c r="AE461" s="124">
        <f t="shared" si="7"/>
        <v>0</v>
      </c>
    </row>
    <row r="462" spans="1:31">
      <c r="A462" s="212" t="s">
        <v>68</v>
      </c>
      <c r="B462" s="1"/>
      <c r="C462" s="42"/>
      <c r="D462" s="42"/>
      <c r="E462" s="42"/>
      <c r="F462" s="90"/>
      <c r="G462" s="1"/>
      <c r="H462" s="126"/>
      <c r="I462" s="42"/>
      <c r="J462" s="42"/>
      <c r="K462" s="42"/>
      <c r="L462" s="42">
        <v>0.98</v>
      </c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77"/>
      <c r="AC462" s="72">
        <v>285</v>
      </c>
      <c r="AD462" s="90">
        <v>0.98</v>
      </c>
      <c r="AE462" s="124">
        <f t="shared" si="7"/>
        <v>279.3</v>
      </c>
    </row>
    <row r="463" spans="1:31">
      <c r="A463" s="198" t="s">
        <v>112</v>
      </c>
      <c r="B463" s="1"/>
      <c r="C463" s="42"/>
      <c r="D463" s="42"/>
      <c r="E463" s="42"/>
      <c r="F463" s="90"/>
      <c r="G463" s="1"/>
      <c r="H463" s="126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77"/>
      <c r="AC463" s="72">
        <v>475</v>
      </c>
      <c r="AD463" s="89"/>
      <c r="AE463" s="124">
        <f t="shared" si="7"/>
        <v>0</v>
      </c>
    </row>
    <row r="464" spans="1:31">
      <c r="A464" s="198" t="s">
        <v>66</v>
      </c>
      <c r="B464" s="1"/>
      <c r="C464" s="42"/>
      <c r="D464" s="42"/>
      <c r="E464" s="42"/>
      <c r="F464" s="90"/>
      <c r="G464" s="1"/>
      <c r="H464" s="126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77"/>
      <c r="AC464" s="72">
        <v>650</v>
      </c>
      <c r="AD464" s="89"/>
      <c r="AE464" s="124">
        <f t="shared" si="7"/>
        <v>0</v>
      </c>
    </row>
    <row r="465" spans="1:31">
      <c r="A465" s="198" t="s">
        <v>86</v>
      </c>
      <c r="B465" s="1"/>
      <c r="C465" s="42"/>
      <c r="D465" s="42"/>
      <c r="E465" s="42"/>
      <c r="F465" s="42"/>
      <c r="G465" s="42"/>
      <c r="H465" s="90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77"/>
      <c r="AC465" s="72">
        <v>85</v>
      </c>
      <c r="AD465" s="89"/>
      <c r="AE465" s="124">
        <f t="shared" si="7"/>
        <v>0</v>
      </c>
    </row>
    <row r="466" spans="1:31">
      <c r="A466" s="198" t="s">
        <v>96</v>
      </c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77"/>
      <c r="AC466" s="72">
        <v>45</v>
      </c>
      <c r="AD466" s="89"/>
      <c r="AE466" s="124">
        <f t="shared" si="7"/>
        <v>0</v>
      </c>
    </row>
    <row r="467" spans="1:31">
      <c r="A467" s="212" t="s">
        <v>105</v>
      </c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77"/>
      <c r="AC467" s="72">
        <v>45</v>
      </c>
      <c r="AD467" s="89"/>
      <c r="AE467" s="124">
        <f t="shared" si="7"/>
        <v>0</v>
      </c>
    </row>
    <row r="468" spans="1:31">
      <c r="A468" s="198" t="s">
        <v>99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77"/>
      <c r="AC468" s="72">
        <v>85</v>
      </c>
      <c r="AD468" s="89"/>
      <c r="AE468" s="124">
        <f t="shared" si="7"/>
        <v>0</v>
      </c>
    </row>
    <row r="469" spans="1:31" ht="25.5">
      <c r="A469" s="198" t="s">
        <v>133</v>
      </c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77"/>
      <c r="AC469" s="72">
        <v>160</v>
      </c>
      <c r="AD469" s="89"/>
      <c r="AE469" s="124">
        <f t="shared" si="7"/>
        <v>0</v>
      </c>
    </row>
    <row r="470" spans="1:31">
      <c r="A470" s="198" t="s">
        <v>65</v>
      </c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77"/>
      <c r="AC470" s="72">
        <v>550</v>
      </c>
      <c r="AD470" s="89"/>
      <c r="AE470" s="124">
        <f t="shared" si="7"/>
        <v>0</v>
      </c>
    </row>
    <row r="471" spans="1:31">
      <c r="A471" s="198" t="s">
        <v>95</v>
      </c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77"/>
      <c r="AC471" s="72">
        <v>230</v>
      </c>
      <c r="AD471" s="89"/>
      <c r="AE471" s="124">
        <f t="shared" si="7"/>
        <v>0</v>
      </c>
    </row>
    <row r="472" spans="1:31">
      <c r="A472" s="198" t="s">
        <v>62</v>
      </c>
      <c r="B472" s="1"/>
      <c r="C472" s="1"/>
      <c r="D472" s="1">
        <v>8.7999999999999995E-2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77"/>
      <c r="AC472" s="72">
        <v>250</v>
      </c>
      <c r="AD472" s="89">
        <v>8.7999999999999995E-2</v>
      </c>
      <c r="AE472" s="124">
        <f t="shared" si="7"/>
        <v>22</v>
      </c>
    </row>
    <row r="473" spans="1:31">
      <c r="A473" s="198" t="s">
        <v>120</v>
      </c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>
        <v>2.1999999999999999E-2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77"/>
      <c r="AC473" s="72">
        <v>45</v>
      </c>
      <c r="AD473" s="89">
        <v>2.1999999999999999E-2</v>
      </c>
      <c r="AE473" s="124">
        <f t="shared" si="7"/>
        <v>0.99</v>
      </c>
    </row>
    <row r="474" spans="1:31">
      <c r="A474" s="198" t="s">
        <v>72</v>
      </c>
      <c r="B474" s="1"/>
      <c r="C474" s="1"/>
      <c r="D474" s="1"/>
      <c r="E474" s="1"/>
      <c r="F474" s="1"/>
      <c r="G474" s="1"/>
      <c r="H474" s="1"/>
      <c r="I474" s="1"/>
      <c r="J474" s="1">
        <v>0.56499999999999995</v>
      </c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77"/>
      <c r="AC474" s="72">
        <v>55</v>
      </c>
      <c r="AD474" s="89">
        <v>0.56499999999999995</v>
      </c>
      <c r="AE474" s="124">
        <f t="shared" si="7"/>
        <v>31.074999999999996</v>
      </c>
    </row>
    <row r="475" spans="1:31">
      <c r="A475" s="198" t="s">
        <v>107</v>
      </c>
      <c r="B475" s="1"/>
      <c r="C475" s="1"/>
      <c r="D475" s="1"/>
      <c r="E475" s="1"/>
      <c r="F475" s="1"/>
      <c r="G475" s="1"/>
      <c r="H475" s="1"/>
      <c r="I475" s="1"/>
      <c r="K475" s="1"/>
      <c r="L475" s="1">
        <v>0.121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77"/>
      <c r="AC475" s="72">
        <v>170</v>
      </c>
      <c r="AD475" s="89">
        <v>0.121</v>
      </c>
      <c r="AE475" s="124">
        <f t="shared" si="7"/>
        <v>20.57</v>
      </c>
    </row>
    <row r="476" spans="1:31">
      <c r="A476" s="198" t="s">
        <v>69</v>
      </c>
      <c r="B476" s="1"/>
      <c r="C476" s="1"/>
      <c r="D476" s="1"/>
      <c r="E476" s="1"/>
      <c r="F476" s="1"/>
      <c r="G476" s="1"/>
      <c r="H476" s="1"/>
      <c r="I476" s="1"/>
      <c r="J476" s="1">
        <v>0.11</v>
      </c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77"/>
      <c r="AC476" s="72">
        <v>750</v>
      </c>
      <c r="AD476" s="90">
        <v>0.11</v>
      </c>
      <c r="AE476" s="124">
        <f t="shared" si="7"/>
        <v>82.5</v>
      </c>
    </row>
    <row r="477" spans="1:31">
      <c r="A477" s="212" t="s">
        <v>70</v>
      </c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77"/>
      <c r="AC477" s="72">
        <v>66.900000000000006</v>
      </c>
      <c r="AD477" s="90"/>
      <c r="AE477" s="124">
        <f t="shared" si="7"/>
        <v>0</v>
      </c>
    </row>
    <row r="478" spans="1:31">
      <c r="A478" s="198" t="s">
        <v>109</v>
      </c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77"/>
      <c r="AC478" s="72">
        <v>255</v>
      </c>
      <c r="AD478" s="90"/>
      <c r="AE478" s="124">
        <f t="shared" si="7"/>
        <v>0</v>
      </c>
    </row>
    <row r="479" spans="1:31">
      <c r="A479" s="198" t="s">
        <v>117</v>
      </c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>
        <v>0.98</v>
      </c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77"/>
      <c r="AC479" s="72">
        <v>45</v>
      </c>
      <c r="AD479" s="90">
        <v>0.98</v>
      </c>
      <c r="AE479" s="124">
        <f t="shared" si="7"/>
        <v>44.1</v>
      </c>
    </row>
    <row r="480" spans="1:31">
      <c r="A480" s="198" t="s">
        <v>83</v>
      </c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>
        <v>2.1999999999999999E-2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77"/>
      <c r="AC480" s="72">
        <v>40</v>
      </c>
      <c r="AD480" s="89">
        <v>2.1999999999999999E-2</v>
      </c>
      <c r="AE480" s="124">
        <f t="shared" si="7"/>
        <v>0.87999999999999989</v>
      </c>
    </row>
    <row r="481" spans="1:31">
      <c r="A481" s="198" t="s">
        <v>100</v>
      </c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77"/>
      <c r="AC481" s="72">
        <v>550</v>
      </c>
      <c r="AD481" s="89"/>
      <c r="AE481" s="124">
        <f t="shared" si="7"/>
        <v>0</v>
      </c>
    </row>
    <row r="482" spans="1:31">
      <c r="A482" s="198" t="s">
        <v>110</v>
      </c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77"/>
      <c r="AC482" s="72">
        <v>285</v>
      </c>
      <c r="AD482" s="89"/>
      <c r="AE482" s="124">
        <f t="shared" si="7"/>
        <v>0</v>
      </c>
    </row>
    <row r="483" spans="1:31">
      <c r="A483" s="198" t="s">
        <v>81</v>
      </c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>
        <v>4.3999999999999997E-2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77"/>
      <c r="AC483" s="72">
        <v>230</v>
      </c>
      <c r="AD483" s="89">
        <v>4.3999999999999997E-2</v>
      </c>
      <c r="AE483" s="124">
        <f t="shared" si="7"/>
        <v>10.119999999999999</v>
      </c>
    </row>
    <row r="484" spans="1:31">
      <c r="A484" s="212" t="s">
        <v>125</v>
      </c>
      <c r="B484" s="1">
        <v>1.252</v>
      </c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77"/>
      <c r="AC484" s="72">
        <v>290</v>
      </c>
      <c r="AD484" s="89">
        <v>1.252</v>
      </c>
      <c r="AE484" s="124">
        <f t="shared" si="7"/>
        <v>363.08</v>
      </c>
    </row>
    <row r="485" spans="1:31">
      <c r="A485" s="198" t="s">
        <v>122</v>
      </c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77"/>
      <c r="AC485" s="72">
        <v>180</v>
      </c>
      <c r="AD485" s="89"/>
      <c r="AE485" s="124">
        <f t="shared" si="7"/>
        <v>0</v>
      </c>
    </row>
    <row r="486" spans="1:31">
      <c r="A486" s="213" t="s">
        <v>121</v>
      </c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77"/>
      <c r="AC486" s="72">
        <v>220</v>
      </c>
      <c r="AD486" s="89"/>
      <c r="AE486" s="124">
        <f t="shared" si="7"/>
        <v>0</v>
      </c>
    </row>
    <row r="487" spans="1:31">
      <c r="A487" s="213" t="s">
        <v>143</v>
      </c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77"/>
      <c r="AC487" s="72">
        <v>320</v>
      </c>
      <c r="AD487" s="89"/>
      <c r="AE487" s="124">
        <f t="shared" si="7"/>
        <v>0</v>
      </c>
    </row>
    <row r="488" spans="1:31">
      <c r="A488" s="213" t="s">
        <v>90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77"/>
      <c r="AC488" s="72">
        <v>145</v>
      </c>
      <c r="AD488" s="89"/>
      <c r="AE488" s="124">
        <f t="shared" si="7"/>
        <v>0</v>
      </c>
    </row>
    <row r="489" spans="1:31">
      <c r="A489" s="213" t="s">
        <v>73</v>
      </c>
      <c r="B489" s="1"/>
      <c r="C489" s="1"/>
      <c r="D489" s="1">
        <v>0.1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>
        <v>0.1</v>
      </c>
      <c r="Q489" s="1"/>
      <c r="R489" s="1">
        <v>8.2000000000000003E-2</v>
      </c>
      <c r="S489" s="1"/>
      <c r="T489" s="1"/>
      <c r="U489" s="1"/>
      <c r="V489" s="1"/>
      <c r="W489" s="1"/>
      <c r="X489" s="1"/>
      <c r="Y489" s="1"/>
      <c r="Z489" s="1"/>
      <c r="AA489" s="1"/>
      <c r="AB489" s="77"/>
      <c r="AC489" s="72">
        <v>75</v>
      </c>
      <c r="AD489" s="89">
        <v>0.28199999999999997</v>
      </c>
      <c r="AE489" s="124">
        <f t="shared" si="7"/>
        <v>21.15</v>
      </c>
    </row>
    <row r="490" spans="1:31">
      <c r="A490" s="213" t="s">
        <v>118</v>
      </c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77"/>
      <c r="AC490" s="72">
        <v>45</v>
      </c>
      <c r="AD490" s="89"/>
      <c r="AE490" s="124">
        <f t="shared" si="7"/>
        <v>0</v>
      </c>
    </row>
    <row r="491" spans="1:31">
      <c r="A491" s="213" t="s">
        <v>74</v>
      </c>
      <c r="B491" s="1">
        <v>1.0999999999999999E-2</v>
      </c>
      <c r="C491" s="1"/>
      <c r="D491" s="1"/>
      <c r="E491" s="1"/>
      <c r="F491" s="1"/>
      <c r="G491" s="1"/>
      <c r="H491" s="1"/>
      <c r="I491" s="1"/>
      <c r="J491" s="1">
        <v>1.4999999999999999E-2</v>
      </c>
      <c r="K491" s="1"/>
      <c r="L491" s="1">
        <v>1.4999999999999999E-2</v>
      </c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77"/>
      <c r="AC491" s="72">
        <v>30</v>
      </c>
      <c r="AD491" s="89">
        <v>4.1000000000000002E-2</v>
      </c>
      <c r="AE491" s="124">
        <f t="shared" si="7"/>
        <v>1.23</v>
      </c>
    </row>
    <row r="492" spans="1:31">
      <c r="A492" s="213" t="s">
        <v>88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77"/>
      <c r="AC492" s="72">
        <v>200</v>
      </c>
      <c r="AD492" s="89"/>
      <c r="AE492" s="124">
        <f t="shared" si="7"/>
        <v>0</v>
      </c>
    </row>
    <row r="493" spans="1:31">
      <c r="A493" s="213" t="s">
        <v>91</v>
      </c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77"/>
      <c r="AC493" s="72">
        <v>750</v>
      </c>
      <c r="AD493" s="89"/>
      <c r="AE493" s="124">
        <f t="shared" si="7"/>
        <v>0</v>
      </c>
    </row>
    <row r="494" spans="1:31">
      <c r="A494" s="213" t="s">
        <v>97</v>
      </c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77"/>
      <c r="AC494" s="72">
        <v>250</v>
      </c>
      <c r="AD494" s="89"/>
      <c r="AE494" s="124">
        <f t="shared" si="7"/>
        <v>0</v>
      </c>
    </row>
    <row r="495" spans="1:31">
      <c r="A495" s="117" t="s">
        <v>71</v>
      </c>
      <c r="B495" s="1"/>
      <c r="C495" s="1"/>
      <c r="D495" s="1">
        <v>4.3999999999999997E-2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77"/>
      <c r="AC495" s="72">
        <v>650</v>
      </c>
      <c r="AD495" s="89">
        <v>4.3999999999999997E-2</v>
      </c>
      <c r="AE495" s="124">
        <f t="shared" si="7"/>
        <v>28.599999999999998</v>
      </c>
    </row>
    <row r="496" spans="1:31">
      <c r="A496" s="117" t="s">
        <v>94</v>
      </c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77"/>
      <c r="AC496" s="258">
        <v>285</v>
      </c>
      <c r="AD496" s="200"/>
      <c r="AE496" s="124">
        <f t="shared" si="7"/>
        <v>0</v>
      </c>
    </row>
    <row r="497" spans="1:35">
      <c r="A497" s="117" t="s">
        <v>84</v>
      </c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77"/>
      <c r="AC497" s="72">
        <v>145</v>
      </c>
      <c r="AD497" s="89"/>
      <c r="AE497" s="124">
        <f t="shared" si="7"/>
        <v>0</v>
      </c>
    </row>
    <row r="498" spans="1:35">
      <c r="A498" s="215" t="s">
        <v>82</v>
      </c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77"/>
      <c r="AC498" s="72">
        <v>9</v>
      </c>
      <c r="AD498" s="89"/>
      <c r="AE498" s="124">
        <f t="shared" si="7"/>
        <v>0</v>
      </c>
    </row>
    <row r="499" spans="1:35">
      <c r="A499" s="117" t="s">
        <v>102</v>
      </c>
      <c r="B499" s="1"/>
      <c r="C499" s="1"/>
      <c r="D499" s="1"/>
      <c r="E499" s="1"/>
      <c r="F499" s="1">
        <v>0.33</v>
      </c>
      <c r="G499" s="1"/>
      <c r="H499" s="1"/>
      <c r="I499" s="1"/>
      <c r="J499" s="1"/>
      <c r="K499" s="1"/>
      <c r="L499" s="1"/>
      <c r="M499" s="1"/>
      <c r="N499" s="1">
        <v>0.33</v>
      </c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77"/>
      <c r="AC499" s="72">
        <v>90</v>
      </c>
      <c r="AD499" s="90">
        <v>0.66</v>
      </c>
      <c r="AE499" s="124">
        <f t="shared" si="7"/>
        <v>59.400000000000006</v>
      </c>
    </row>
    <row r="500" spans="1:35" hidden="1">
      <c r="A500" s="88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77"/>
      <c r="AC500" s="110"/>
      <c r="AD500" s="1"/>
      <c r="AE500" s="124">
        <f t="shared" si="7"/>
        <v>0</v>
      </c>
    </row>
    <row r="501" spans="1:35" hidden="1">
      <c r="A501" s="176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8"/>
      <c r="AC501" s="179"/>
      <c r="AD501" s="177"/>
      <c r="AE501" s="124">
        <f t="shared" si="7"/>
        <v>0</v>
      </c>
    </row>
    <row r="502" spans="1:35" s="1" customFormat="1">
      <c r="A502" s="175" t="s">
        <v>127</v>
      </c>
      <c r="AB502" s="80"/>
      <c r="AC502" s="111"/>
      <c r="AE502" s="123">
        <f>SUM(AE458:AE501)</f>
        <v>1000.995</v>
      </c>
      <c r="AF502" s="188"/>
      <c r="AG502" s="188"/>
      <c r="AH502" s="188"/>
      <c r="AI502" s="199"/>
    </row>
    <row r="503" spans="1:35">
      <c r="X503" s="241"/>
      <c r="Y503" s="241"/>
    </row>
    <row r="504" spans="1:35" ht="15.75">
      <c r="A504" s="187" t="s">
        <v>49</v>
      </c>
      <c r="B504" s="189"/>
      <c r="C504" s="189"/>
      <c r="D504" s="189"/>
      <c r="E504" s="189"/>
      <c r="F504" s="189" t="s">
        <v>131</v>
      </c>
      <c r="G504" s="190"/>
      <c r="H504" s="193" t="s">
        <v>130</v>
      </c>
      <c r="I504" s="189"/>
      <c r="J504" s="189" t="s">
        <v>75</v>
      </c>
      <c r="K504" s="189"/>
      <c r="L504" s="189"/>
      <c r="M504" s="189"/>
      <c r="N504" s="835" t="s">
        <v>132</v>
      </c>
      <c r="O504" s="835"/>
      <c r="P504" s="835"/>
      <c r="Q504" s="835"/>
      <c r="R504" s="192"/>
      <c r="S504" s="189" t="s">
        <v>76</v>
      </c>
      <c r="T504" s="189"/>
      <c r="U504" s="189"/>
      <c r="V504" s="189"/>
      <c r="W504" s="189"/>
      <c r="X504" s="25"/>
    </row>
    <row r="505" spans="1:35">
      <c r="A505" s="25" t="s">
        <v>52</v>
      </c>
      <c r="B505" s="241"/>
      <c r="C505" s="241"/>
      <c r="D505" s="241"/>
      <c r="E505" s="241"/>
      <c r="F505" s="241"/>
      <c r="G505" s="25" t="s">
        <v>53</v>
      </c>
      <c r="H505" s="241"/>
      <c r="I505" s="241"/>
      <c r="J505" s="241"/>
      <c r="K505" s="241"/>
      <c r="L505" s="241"/>
      <c r="M505" s="241"/>
      <c r="P505" s="26" t="s">
        <v>128</v>
      </c>
      <c r="Q505" s="3"/>
      <c r="R505" s="242" t="s">
        <v>129</v>
      </c>
      <c r="S505" s="25" t="s">
        <v>56</v>
      </c>
    </row>
    <row r="506" spans="1:35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W506" s="241"/>
      <c r="X506" s="241"/>
      <c r="Y506" s="241"/>
    </row>
    <row r="507" spans="1:35">
      <c r="A507" s="4" t="s">
        <v>0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241"/>
      <c r="S507" s="2"/>
      <c r="T507" s="4"/>
      <c r="U507" s="2"/>
      <c r="V507" s="3"/>
      <c r="W507" s="3"/>
      <c r="X507" s="3"/>
      <c r="Y507" s="3"/>
      <c r="Z507" s="241"/>
      <c r="AA507" s="241"/>
      <c r="AB507" s="2"/>
      <c r="AC507" s="246"/>
      <c r="AD507" s="246"/>
      <c r="AE507" s="119"/>
    </row>
    <row r="508" spans="1:35">
      <c r="A508" s="4" t="s">
        <v>1</v>
      </c>
      <c r="B508" s="4"/>
      <c r="C508" s="4" t="s">
        <v>67</v>
      </c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241"/>
      <c r="S508" s="2"/>
      <c r="T508" s="4"/>
      <c r="U508" s="3"/>
      <c r="V508" s="3"/>
      <c r="W508" s="3"/>
      <c r="X508" s="3"/>
      <c r="Y508" s="3"/>
      <c r="Z508" s="3"/>
      <c r="AA508" s="3"/>
      <c r="AB508" s="2"/>
      <c r="AC508" s="246"/>
      <c r="AD508" s="246"/>
      <c r="AE508" s="119"/>
    </row>
    <row r="509" spans="1:35">
      <c r="A509" s="127" t="s">
        <v>2</v>
      </c>
      <c r="B509" s="128"/>
      <c r="C509" s="128"/>
      <c r="D509" s="128"/>
      <c r="E509" s="128"/>
      <c r="F509" s="248"/>
      <c r="G509" s="128"/>
      <c r="H509" s="128"/>
      <c r="I509" s="128"/>
      <c r="J509" s="128"/>
      <c r="K509" s="128"/>
      <c r="L509" s="128"/>
      <c r="M509" s="128"/>
      <c r="N509" s="128"/>
      <c r="O509" s="128"/>
      <c r="P509" s="128"/>
      <c r="Q509" s="128"/>
      <c r="R509" s="129" t="s">
        <v>58</v>
      </c>
      <c r="S509" s="250"/>
      <c r="T509" s="128"/>
      <c r="U509" s="127"/>
      <c r="V509" s="127"/>
      <c r="W509" s="127"/>
      <c r="X509" s="127"/>
      <c r="Y509" s="127"/>
      <c r="Z509" s="127"/>
      <c r="AA509" s="127"/>
      <c r="AB509" s="130"/>
      <c r="AC509" s="248"/>
      <c r="AD509" s="248"/>
      <c r="AE509" s="119"/>
    </row>
    <row r="510" spans="1:35">
      <c r="A510" s="174" t="s">
        <v>166</v>
      </c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828"/>
      <c r="S510" s="828"/>
      <c r="T510" s="828"/>
      <c r="U510" s="828"/>
      <c r="V510" s="828"/>
      <c r="W510" s="828"/>
      <c r="X510" s="828"/>
      <c r="Y510" s="828"/>
      <c r="Z510" s="130"/>
      <c r="AA510" s="130"/>
      <c r="AB510" s="130"/>
      <c r="AC510" s="130"/>
      <c r="AD510" s="130"/>
      <c r="AE510" s="85"/>
    </row>
    <row r="511" spans="1:35" ht="15.75" thickBot="1">
      <c r="A511" s="829" t="s">
        <v>3</v>
      </c>
      <c r="B511" s="830"/>
      <c r="C511" s="831" t="s">
        <v>4</v>
      </c>
      <c r="D511" s="829"/>
      <c r="E511" s="830"/>
      <c r="F511" s="831" t="s">
        <v>5</v>
      </c>
      <c r="G511" s="832"/>
      <c r="H511" s="775"/>
      <c r="I511" s="831" t="s">
        <v>6</v>
      </c>
      <c r="J511" s="829"/>
      <c r="K511" s="830"/>
      <c r="L511" s="131"/>
      <c r="M511" s="132"/>
      <c r="N511" s="133"/>
      <c r="O511" s="131"/>
      <c r="P511" s="130"/>
      <c r="Q511" s="130"/>
      <c r="R511" s="828"/>
      <c r="S511" s="828"/>
      <c r="T511" s="828"/>
      <c r="U511" s="828"/>
      <c r="V511" s="828"/>
      <c r="W511" s="828"/>
      <c r="X511" s="828"/>
      <c r="Y511" s="828"/>
      <c r="Z511" s="250"/>
      <c r="AA511" s="250"/>
      <c r="AB511" s="250"/>
      <c r="AC511" s="250"/>
      <c r="AD511" s="134" t="s">
        <v>7</v>
      </c>
      <c r="AE511" s="86"/>
    </row>
    <row r="512" spans="1:35">
      <c r="A512" s="806" t="s">
        <v>8</v>
      </c>
      <c r="B512" s="807"/>
      <c r="C512" s="824" t="s">
        <v>9</v>
      </c>
      <c r="D512" s="825"/>
      <c r="E512" s="826"/>
      <c r="F512" s="824" t="s">
        <v>10</v>
      </c>
      <c r="G512" s="827"/>
      <c r="H512" s="777"/>
      <c r="I512" s="824" t="s">
        <v>11</v>
      </c>
      <c r="J512" s="833"/>
      <c r="K512" s="826"/>
      <c r="L512" s="824" t="s">
        <v>12</v>
      </c>
      <c r="M512" s="825"/>
      <c r="N512" s="826"/>
      <c r="O512" s="247" t="s">
        <v>13</v>
      </c>
      <c r="P512" s="250"/>
      <c r="Q512" s="250"/>
      <c r="R512" s="250"/>
      <c r="S512" s="250"/>
      <c r="T512" s="250"/>
      <c r="U512" s="250"/>
      <c r="V512" s="250"/>
      <c r="W512" s="250"/>
      <c r="X512" s="248" t="s">
        <v>14</v>
      </c>
      <c r="Y512" s="250"/>
      <c r="Z512" s="250"/>
      <c r="AA512" s="250"/>
      <c r="AB512" s="250"/>
      <c r="AC512" s="250"/>
      <c r="AD512" s="135" t="s">
        <v>15</v>
      </c>
      <c r="AE512" s="86"/>
    </row>
    <row r="513" spans="1:31">
      <c r="A513" s="251" t="s">
        <v>16</v>
      </c>
      <c r="B513" s="251"/>
      <c r="C513" s="824" t="s">
        <v>17</v>
      </c>
      <c r="D513" s="825"/>
      <c r="E513" s="826"/>
      <c r="F513" s="824" t="s">
        <v>18</v>
      </c>
      <c r="G513" s="827"/>
      <c r="H513" s="777"/>
      <c r="I513" s="824" t="s">
        <v>19</v>
      </c>
      <c r="J513" s="825"/>
      <c r="K513" s="826"/>
      <c r="L513" s="824" t="s">
        <v>20</v>
      </c>
      <c r="M513" s="825"/>
      <c r="N513" s="826"/>
      <c r="O513" s="247" t="s">
        <v>21</v>
      </c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  <c r="AA513" s="250"/>
      <c r="AB513" s="250"/>
      <c r="AC513" s="250"/>
      <c r="AD513" s="136"/>
      <c r="AE513" s="86"/>
    </row>
    <row r="514" spans="1:31">
      <c r="A514" s="249" t="s">
        <v>22</v>
      </c>
      <c r="B514" s="249"/>
      <c r="C514" s="824" t="s">
        <v>23</v>
      </c>
      <c r="D514" s="825"/>
      <c r="E514" s="826"/>
      <c r="F514" s="824" t="s">
        <v>24</v>
      </c>
      <c r="G514" s="827"/>
      <c r="H514" s="777"/>
      <c r="I514" s="824" t="s">
        <v>23</v>
      </c>
      <c r="J514" s="825"/>
      <c r="K514" s="826"/>
      <c r="L514" s="137"/>
      <c r="M514" s="128" t="s">
        <v>23</v>
      </c>
      <c r="N514" s="128"/>
      <c r="O514" s="247" t="s">
        <v>25</v>
      </c>
      <c r="P514" s="250"/>
      <c r="Q514" s="250"/>
      <c r="R514" s="130"/>
      <c r="S514" s="174"/>
      <c r="T514" s="254"/>
      <c r="U514" s="130"/>
      <c r="V514" s="130"/>
      <c r="W514" s="172"/>
      <c r="X514" s="130"/>
      <c r="Y514" s="130"/>
      <c r="Z514" s="130"/>
      <c r="AA514" s="130"/>
      <c r="AB514" s="254"/>
      <c r="AC514" s="130"/>
      <c r="AD514" s="138"/>
      <c r="AE514" s="86"/>
    </row>
    <row r="515" spans="1:31">
      <c r="A515" s="139"/>
      <c r="B515" s="252"/>
      <c r="C515" s="140"/>
      <c r="D515" s="128"/>
      <c r="E515" s="243"/>
      <c r="F515" s="128"/>
      <c r="G515" s="128"/>
      <c r="H515" s="243"/>
      <c r="I515" s="805"/>
      <c r="J515" s="806"/>
      <c r="K515" s="807"/>
      <c r="L515" s="137"/>
      <c r="M515" s="128"/>
      <c r="N515" s="128"/>
      <c r="O515" s="137"/>
      <c r="P515" s="250"/>
      <c r="Q515" s="250"/>
      <c r="R515" s="174" t="s">
        <v>166</v>
      </c>
      <c r="S515" s="250"/>
      <c r="T515" s="250"/>
      <c r="U515" s="250"/>
      <c r="V515" s="250"/>
      <c r="W515" s="250"/>
      <c r="X515" s="250"/>
      <c r="Y515" s="250"/>
      <c r="Z515" s="250"/>
      <c r="AA515" s="250"/>
      <c r="AB515" s="250"/>
      <c r="AC515" s="250"/>
      <c r="AD515" s="141"/>
      <c r="AE515" s="86"/>
    </row>
    <row r="516" spans="1:31" ht="15.75" thickBot="1">
      <c r="A516" s="142">
        <v>1</v>
      </c>
      <c r="B516" s="143"/>
      <c r="C516" s="144"/>
      <c r="D516" s="144">
        <v>3</v>
      </c>
      <c r="E516" s="145"/>
      <c r="F516" s="144"/>
      <c r="G516" s="144">
        <v>4</v>
      </c>
      <c r="H516" s="145"/>
      <c r="I516" s="144"/>
      <c r="J516" s="144">
        <v>5</v>
      </c>
      <c r="K516" s="145"/>
      <c r="L516" s="146"/>
      <c r="M516" s="144">
        <v>6</v>
      </c>
      <c r="N516" s="144"/>
      <c r="O516" s="147">
        <v>7</v>
      </c>
      <c r="P516" s="130" t="s">
        <v>28</v>
      </c>
      <c r="Q516" s="130"/>
      <c r="R516" s="128"/>
      <c r="S516" s="130" t="s">
        <v>61</v>
      </c>
      <c r="T516" s="130"/>
      <c r="U516" s="130"/>
      <c r="V516" s="130"/>
      <c r="W516" s="130"/>
      <c r="X516" s="130"/>
      <c r="Y516" s="130"/>
      <c r="Z516" s="130" t="s">
        <v>29</v>
      </c>
      <c r="AA516" s="250"/>
      <c r="AB516" s="250"/>
      <c r="AC516" s="250"/>
      <c r="AD516" s="138"/>
      <c r="AE516" s="86"/>
    </row>
    <row r="517" spans="1:31" ht="24.75">
      <c r="A517" s="170" t="s">
        <v>126</v>
      </c>
      <c r="B517" s="148"/>
      <c r="C517" s="808">
        <v>91</v>
      </c>
      <c r="D517" s="809"/>
      <c r="E517" s="810"/>
      <c r="F517" s="195"/>
      <c r="G517" s="197">
        <v>13</v>
      </c>
      <c r="H517" s="196"/>
      <c r="I517" s="808">
        <f>SUM(C517)</f>
        <v>91</v>
      </c>
      <c r="J517" s="809"/>
      <c r="K517" s="810"/>
      <c r="L517" s="808">
        <f>G517*C517</f>
        <v>1183</v>
      </c>
      <c r="M517" s="809"/>
      <c r="N517" s="810"/>
      <c r="O517" s="149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  <c r="AA517" s="250"/>
      <c r="AB517" s="250"/>
      <c r="AC517" s="250"/>
      <c r="AD517" s="136"/>
      <c r="AE517" s="86"/>
    </row>
    <row r="518" spans="1:31">
      <c r="A518" s="150"/>
      <c r="B518" s="151"/>
      <c r="C518" s="152"/>
      <c r="D518" s="152"/>
      <c r="E518" s="151"/>
      <c r="F518" s="152"/>
      <c r="G518" s="152"/>
      <c r="H518" s="151"/>
      <c r="I518" s="152"/>
      <c r="J518" s="152"/>
      <c r="K518" s="152"/>
      <c r="L518" s="153"/>
      <c r="M518" s="152"/>
      <c r="N518" s="151"/>
      <c r="O518" s="48"/>
      <c r="P518" s="130" t="s">
        <v>30</v>
      </c>
      <c r="Q518" s="130"/>
      <c r="R518" s="128"/>
      <c r="S518" s="130"/>
      <c r="T518" s="130"/>
      <c r="U518" s="130"/>
      <c r="V518" s="130"/>
      <c r="W518" s="130"/>
      <c r="X518" s="130"/>
      <c r="Y518" s="130"/>
      <c r="Z518" s="154"/>
      <c r="AA518" s="250"/>
      <c r="AB518" s="250"/>
      <c r="AC518" s="250"/>
      <c r="AD518" s="138"/>
      <c r="AE518" s="86"/>
    </row>
    <row r="519" spans="1:31">
      <c r="A519" s="150"/>
      <c r="B519" s="151"/>
      <c r="C519" s="152"/>
      <c r="D519" s="152"/>
      <c r="E519" s="151"/>
      <c r="F519" s="152"/>
      <c r="G519" s="152"/>
      <c r="H519" s="151"/>
      <c r="I519" s="152"/>
      <c r="J519" s="152"/>
      <c r="K519" s="152"/>
      <c r="L519" s="153"/>
      <c r="M519" s="152"/>
      <c r="N519" s="49"/>
      <c r="O519" s="48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  <c r="AA519" s="250"/>
      <c r="AB519" s="250"/>
      <c r="AC519" s="250"/>
      <c r="AD519" s="136"/>
      <c r="AE519" s="86"/>
    </row>
    <row r="520" spans="1:31" ht="15.75" thickBot="1">
      <c r="A520" s="155"/>
      <c r="B520" s="156"/>
      <c r="C520" s="157"/>
      <c r="D520" s="157"/>
      <c r="E520" s="156"/>
      <c r="F520" s="157"/>
      <c r="G520" s="157"/>
      <c r="H520" s="156"/>
      <c r="I520" s="128"/>
      <c r="J520" s="128"/>
      <c r="K520" s="128"/>
      <c r="L520" s="137"/>
      <c r="M520" s="128"/>
      <c r="N520" s="139"/>
      <c r="O520" s="158"/>
      <c r="P520" s="130" t="s">
        <v>31</v>
      </c>
      <c r="Q520" s="250"/>
      <c r="R520" s="250"/>
      <c r="S520" s="241" t="s">
        <v>76</v>
      </c>
      <c r="T520" s="241"/>
      <c r="X520" s="250"/>
      <c r="Y520" s="250"/>
      <c r="Z520" s="154"/>
      <c r="AA520" s="250"/>
      <c r="AB520" s="250"/>
      <c r="AC520" s="250"/>
      <c r="AD520" s="159"/>
      <c r="AE520" s="86"/>
    </row>
    <row r="521" spans="1:31" ht="15.75" thickBot="1">
      <c r="A521" s="128"/>
      <c r="B521" s="128"/>
      <c r="C521" s="128"/>
      <c r="D521" s="128"/>
      <c r="E521" s="128"/>
      <c r="F521" s="128" t="s">
        <v>32</v>
      </c>
      <c r="G521" s="160"/>
      <c r="H521" s="128">
        <f>SUM(G517)</f>
        <v>13</v>
      </c>
      <c r="I521" s="161"/>
      <c r="J521" s="162"/>
      <c r="K521" s="162"/>
      <c r="L521" s="163"/>
      <c r="M521" s="162"/>
      <c r="N521" s="164"/>
      <c r="O521" s="165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  <c r="AA521" s="250"/>
      <c r="AB521" s="250"/>
      <c r="AC521" s="250"/>
      <c r="AD521" s="250"/>
      <c r="AE521" s="86"/>
    </row>
    <row r="522" spans="1:31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28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28"/>
      <c r="AE522" s="86"/>
    </row>
    <row r="523" spans="1:31">
      <c r="A523" s="50" t="s">
        <v>33</v>
      </c>
      <c r="B523" s="51"/>
      <c r="C523" s="48"/>
      <c r="D523" s="48"/>
      <c r="E523" s="48"/>
      <c r="F523" s="48"/>
      <c r="G523" s="48"/>
      <c r="H523" s="48"/>
      <c r="I523" s="48"/>
      <c r="J523" s="48"/>
      <c r="K523" s="48"/>
      <c r="L523" s="52" t="s">
        <v>34</v>
      </c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9"/>
      <c r="AB523" s="792" t="s">
        <v>57</v>
      </c>
      <c r="AC523" s="792" t="s">
        <v>59</v>
      </c>
      <c r="AD523" s="244" t="s">
        <v>35</v>
      </c>
      <c r="AE523" s="802" t="s">
        <v>60</v>
      </c>
    </row>
    <row r="524" spans="1:31">
      <c r="A524" s="53"/>
      <c r="B524" s="762" t="s">
        <v>36</v>
      </c>
      <c r="C524" s="763"/>
      <c r="D524" s="763"/>
      <c r="E524" s="763"/>
      <c r="F524" s="763"/>
      <c r="G524" s="763"/>
      <c r="H524" s="763"/>
      <c r="I524" s="764"/>
      <c r="J524" s="762" t="s">
        <v>37</v>
      </c>
      <c r="K524" s="763"/>
      <c r="L524" s="763"/>
      <c r="M524" s="763"/>
      <c r="N524" s="763"/>
      <c r="O524" s="763"/>
      <c r="P524" s="762" t="s">
        <v>38</v>
      </c>
      <c r="Q524" s="763"/>
      <c r="R524" s="763"/>
      <c r="S524" s="764"/>
      <c r="T524" s="762" t="s">
        <v>39</v>
      </c>
      <c r="U524" s="763"/>
      <c r="V524" s="763"/>
      <c r="W524" s="763"/>
      <c r="X524" s="253" t="s">
        <v>40</v>
      </c>
      <c r="Y524" s="120"/>
      <c r="Z524" s="120"/>
      <c r="AA524" s="55"/>
      <c r="AB524" s="793"/>
      <c r="AC524" s="813"/>
      <c r="AD524" s="56" t="s">
        <v>41</v>
      </c>
      <c r="AE524" s="803"/>
    </row>
    <row r="525" spans="1:31">
      <c r="A525" s="57"/>
      <c r="B525" s="765"/>
      <c r="C525" s="766"/>
      <c r="D525" s="766"/>
      <c r="E525" s="766"/>
      <c r="F525" s="766"/>
      <c r="G525" s="766"/>
      <c r="H525" s="766"/>
      <c r="I525" s="767"/>
      <c r="J525" s="765"/>
      <c r="K525" s="766"/>
      <c r="L525" s="766"/>
      <c r="M525" s="766"/>
      <c r="N525" s="766"/>
      <c r="O525" s="766"/>
      <c r="P525" s="765"/>
      <c r="Q525" s="766"/>
      <c r="R525" s="766"/>
      <c r="S525" s="767"/>
      <c r="T525" s="765"/>
      <c r="U525" s="766"/>
      <c r="V525" s="766"/>
      <c r="W525" s="766"/>
      <c r="X525" s="121" t="s">
        <v>42</v>
      </c>
      <c r="Y525" s="122"/>
      <c r="Z525" s="122"/>
      <c r="AA525" s="60"/>
      <c r="AB525" s="793"/>
      <c r="AC525" s="813"/>
      <c r="AD525" s="244" t="s">
        <v>43</v>
      </c>
      <c r="AE525" s="803"/>
    </row>
    <row r="526" spans="1:31">
      <c r="A526" s="57" t="s">
        <v>44</v>
      </c>
      <c r="B526" s="768" t="s">
        <v>139</v>
      </c>
      <c r="C526" s="769"/>
      <c r="D526" s="768" t="s">
        <v>66</v>
      </c>
      <c r="E526" s="769"/>
      <c r="F526" s="768"/>
      <c r="G526" s="769"/>
      <c r="H526" s="780"/>
      <c r="I526" s="781"/>
      <c r="J526" s="768" t="s">
        <v>72</v>
      </c>
      <c r="K526" s="769"/>
      <c r="L526" s="768" t="s">
        <v>168</v>
      </c>
      <c r="M526" s="769"/>
      <c r="N526" s="768" t="s">
        <v>108</v>
      </c>
      <c r="O526" s="769"/>
      <c r="P526" s="768" t="s">
        <v>64</v>
      </c>
      <c r="Q526" s="769"/>
      <c r="R526" s="786" t="s">
        <v>167</v>
      </c>
      <c r="S526" s="787"/>
      <c r="T526" s="818"/>
      <c r="U526" s="819"/>
      <c r="V526" s="818"/>
      <c r="W526" s="819"/>
      <c r="X526" s="818"/>
      <c r="Y526" s="819"/>
      <c r="Z526" s="818"/>
      <c r="AA526" s="819"/>
      <c r="AB526" s="811"/>
      <c r="AC526" s="813"/>
      <c r="AD526" s="61"/>
      <c r="AE526" s="803"/>
    </row>
    <row r="527" spans="1:31">
      <c r="A527" s="57"/>
      <c r="B527" s="770"/>
      <c r="C527" s="771"/>
      <c r="D527" s="770"/>
      <c r="E527" s="771"/>
      <c r="F527" s="770"/>
      <c r="G527" s="771"/>
      <c r="H527" s="782"/>
      <c r="I527" s="783"/>
      <c r="J527" s="770"/>
      <c r="K527" s="771"/>
      <c r="L527" s="770"/>
      <c r="M527" s="771"/>
      <c r="N527" s="770"/>
      <c r="O527" s="771"/>
      <c r="P527" s="770"/>
      <c r="Q527" s="771"/>
      <c r="R527" s="788"/>
      <c r="S527" s="789"/>
      <c r="T527" s="820"/>
      <c r="U527" s="821"/>
      <c r="V527" s="820"/>
      <c r="W527" s="821"/>
      <c r="X527" s="820"/>
      <c r="Y527" s="821"/>
      <c r="Z527" s="820"/>
      <c r="AA527" s="821"/>
      <c r="AB527" s="811"/>
      <c r="AC527" s="813"/>
      <c r="AD527" s="62" t="s">
        <v>45</v>
      </c>
      <c r="AE527" s="803"/>
    </row>
    <row r="528" spans="1:31">
      <c r="A528" s="60"/>
      <c r="B528" s="772"/>
      <c r="C528" s="773"/>
      <c r="D528" s="772"/>
      <c r="E528" s="773"/>
      <c r="F528" s="772"/>
      <c r="G528" s="773"/>
      <c r="H528" s="784"/>
      <c r="I528" s="785"/>
      <c r="J528" s="772"/>
      <c r="K528" s="773"/>
      <c r="L528" s="772"/>
      <c r="M528" s="773"/>
      <c r="N528" s="772"/>
      <c r="O528" s="773"/>
      <c r="P528" s="772"/>
      <c r="Q528" s="773"/>
      <c r="R528" s="790"/>
      <c r="S528" s="791"/>
      <c r="T528" s="822"/>
      <c r="U528" s="823"/>
      <c r="V528" s="822"/>
      <c r="W528" s="823"/>
      <c r="X528" s="822"/>
      <c r="Y528" s="823"/>
      <c r="Z528" s="822"/>
      <c r="AA528" s="823"/>
      <c r="AB528" s="812"/>
      <c r="AC528" s="814"/>
      <c r="AD528" s="63" t="s">
        <v>46</v>
      </c>
      <c r="AE528" s="804"/>
    </row>
    <row r="529" spans="1:31">
      <c r="A529" s="64">
        <v>1</v>
      </c>
      <c r="B529" s="65">
        <v>4</v>
      </c>
      <c r="C529" s="65">
        <v>5</v>
      </c>
      <c r="D529" s="65">
        <v>6</v>
      </c>
      <c r="E529" s="65">
        <v>7</v>
      </c>
      <c r="F529" s="65">
        <v>8</v>
      </c>
      <c r="G529" s="65">
        <v>9</v>
      </c>
      <c r="H529" s="65">
        <v>10</v>
      </c>
      <c r="I529" s="65">
        <v>11</v>
      </c>
      <c r="J529" s="65">
        <v>12</v>
      </c>
      <c r="K529" s="65">
        <v>13</v>
      </c>
      <c r="L529" s="65">
        <v>14</v>
      </c>
      <c r="M529" s="65">
        <v>15</v>
      </c>
      <c r="N529" s="65">
        <v>16</v>
      </c>
      <c r="O529" s="65">
        <v>17</v>
      </c>
      <c r="P529" s="65">
        <v>20</v>
      </c>
      <c r="Q529" s="65">
        <v>21</v>
      </c>
      <c r="R529" s="65">
        <v>22</v>
      </c>
      <c r="S529" s="65">
        <v>23</v>
      </c>
      <c r="T529" s="65">
        <v>24</v>
      </c>
      <c r="U529" s="65">
        <v>25</v>
      </c>
      <c r="V529" s="65">
        <v>26</v>
      </c>
      <c r="W529" s="65">
        <v>27</v>
      </c>
      <c r="X529" s="65">
        <v>28</v>
      </c>
      <c r="Y529" s="65">
        <v>29</v>
      </c>
      <c r="Z529" s="65">
        <v>30</v>
      </c>
      <c r="AA529" s="66">
        <v>31</v>
      </c>
      <c r="AB529" s="66">
        <v>32</v>
      </c>
      <c r="AC529" s="66">
        <v>33</v>
      </c>
      <c r="AD529" s="66">
        <v>34</v>
      </c>
      <c r="AE529" s="67"/>
    </row>
    <row r="530" spans="1:31">
      <c r="A530" s="68" t="s">
        <v>47</v>
      </c>
      <c r="B530" s="69">
        <f>SUM(G517)</f>
        <v>13</v>
      </c>
      <c r="C530" s="69"/>
      <c r="D530" s="69">
        <f>SUM(G517)</f>
        <v>13</v>
      </c>
      <c r="E530" s="69"/>
      <c r="F530" s="69">
        <f>SUM(G517)</f>
        <v>13</v>
      </c>
      <c r="G530" s="69"/>
      <c r="H530" s="69">
        <f>SUM(G517)</f>
        <v>13</v>
      </c>
      <c r="I530" s="69"/>
      <c r="J530" s="69">
        <f>SUM(G517)</f>
        <v>13</v>
      </c>
      <c r="K530" s="69"/>
      <c r="L530" s="69">
        <f>SUM(G517)</f>
        <v>13</v>
      </c>
      <c r="M530" s="69"/>
      <c r="N530" s="69">
        <f>SUM(G517)</f>
        <v>13</v>
      </c>
      <c r="O530" s="69"/>
      <c r="P530" s="69">
        <f>SUM(G517)</f>
        <v>13</v>
      </c>
      <c r="Q530" s="69"/>
      <c r="R530" s="69">
        <f>SUM(G517)</f>
        <v>13</v>
      </c>
      <c r="S530" s="69"/>
      <c r="T530" s="69"/>
      <c r="U530" s="69"/>
      <c r="V530" s="69"/>
      <c r="W530" s="69"/>
      <c r="X530" s="69"/>
      <c r="Y530" s="69"/>
      <c r="Z530" s="69"/>
      <c r="AA530" s="69"/>
      <c r="AB530" s="70"/>
      <c r="AC530" s="69"/>
      <c r="AD530" s="71"/>
      <c r="AE530" s="123"/>
    </row>
    <row r="531" spans="1:31" ht="15.75" thickBot="1">
      <c r="A531" s="81" t="s">
        <v>48</v>
      </c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166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4"/>
      <c r="AC531" s="73"/>
      <c r="AD531" s="73"/>
      <c r="AE531" s="75"/>
    </row>
    <row r="532" spans="1:31" ht="15.75" thickTop="1">
      <c r="A532" s="198" t="s">
        <v>103</v>
      </c>
      <c r="B532" s="245"/>
      <c r="C532" s="76"/>
      <c r="D532" s="76"/>
      <c r="E532" s="76"/>
      <c r="F532" s="77"/>
      <c r="G532" s="76"/>
      <c r="H532" s="76"/>
      <c r="I532" s="76"/>
      <c r="J532" s="76"/>
      <c r="K532" s="76"/>
      <c r="L532" s="76"/>
      <c r="M532" s="76"/>
      <c r="N532" s="83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7"/>
      <c r="AC532" s="72">
        <v>125</v>
      </c>
      <c r="AD532" s="245"/>
      <c r="AE532" s="124"/>
    </row>
    <row r="533" spans="1:31">
      <c r="A533" s="198" t="s">
        <v>108</v>
      </c>
      <c r="B533" s="89"/>
      <c r="C533" s="79"/>
      <c r="D533" s="79"/>
      <c r="E533" s="79"/>
      <c r="F533" s="80"/>
      <c r="G533" s="79"/>
      <c r="H533" s="79"/>
      <c r="I533" s="79"/>
      <c r="J533" s="79"/>
      <c r="K533" s="79"/>
      <c r="L533" s="79"/>
      <c r="M533" s="79"/>
      <c r="N533" s="90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7"/>
      <c r="AC533" s="72">
        <v>150</v>
      </c>
      <c r="AD533" s="245"/>
      <c r="AE533" s="124"/>
    </row>
    <row r="534" spans="1:31">
      <c r="A534" s="198" t="s">
        <v>78</v>
      </c>
      <c r="B534" s="89"/>
      <c r="C534" s="89"/>
      <c r="D534" s="79"/>
      <c r="E534" s="79"/>
      <c r="F534" s="80"/>
      <c r="G534" s="79"/>
      <c r="H534" s="79"/>
      <c r="I534" s="79"/>
      <c r="J534" s="79"/>
      <c r="K534" s="79"/>
      <c r="L534" s="90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7"/>
      <c r="AC534" s="89">
        <v>300</v>
      </c>
      <c r="AD534" s="245"/>
      <c r="AE534" s="124"/>
    </row>
    <row r="535" spans="1:31">
      <c r="A535" s="198" t="s">
        <v>111</v>
      </c>
      <c r="B535" s="89"/>
      <c r="C535" s="79"/>
      <c r="D535" s="79"/>
      <c r="E535" s="79"/>
      <c r="F535" s="80"/>
      <c r="G535" s="79"/>
      <c r="H535" s="90"/>
      <c r="I535" s="79"/>
      <c r="J535" s="79"/>
      <c r="K535" s="89"/>
      <c r="L535" s="80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7"/>
      <c r="AC535" s="89">
        <v>480</v>
      </c>
      <c r="AD535" s="245"/>
      <c r="AE535" s="124"/>
    </row>
    <row r="536" spans="1:31">
      <c r="A536" s="198" t="s">
        <v>80</v>
      </c>
      <c r="B536" s="89"/>
      <c r="C536" s="79"/>
      <c r="D536" s="79"/>
      <c r="E536" s="79"/>
      <c r="F536" s="80"/>
      <c r="G536" s="79"/>
      <c r="H536" s="80"/>
      <c r="I536" s="79"/>
      <c r="J536" s="90"/>
      <c r="K536" s="89"/>
      <c r="L536" s="80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7"/>
      <c r="AC536" s="72">
        <v>285</v>
      </c>
      <c r="AD536" s="89"/>
      <c r="AE536" s="124"/>
    </row>
    <row r="537" spans="1:31" ht="25.5">
      <c r="A537" s="198" t="s">
        <v>142</v>
      </c>
      <c r="B537" s="89"/>
      <c r="C537" s="79"/>
      <c r="D537" s="80"/>
      <c r="E537" s="79"/>
      <c r="F537" s="80"/>
      <c r="G537" s="79"/>
      <c r="H537" s="90"/>
      <c r="I537" s="79"/>
      <c r="J537" s="80"/>
      <c r="K537" s="89"/>
      <c r="L537" s="80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7"/>
      <c r="AC537" s="72">
        <v>160</v>
      </c>
      <c r="AD537" s="89"/>
      <c r="AE537" s="124"/>
    </row>
    <row r="538" spans="1:31">
      <c r="A538" s="198" t="s">
        <v>85</v>
      </c>
      <c r="B538" s="89"/>
      <c r="C538" s="79"/>
      <c r="D538" s="79"/>
      <c r="E538" s="79"/>
      <c r="F538" s="80"/>
      <c r="G538" s="79"/>
      <c r="H538" s="80"/>
      <c r="I538" s="79"/>
      <c r="J538" s="90"/>
      <c r="K538" s="89"/>
      <c r="L538" s="80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7"/>
      <c r="AC538" s="72">
        <v>1500</v>
      </c>
      <c r="AD538" s="89"/>
      <c r="AE538" s="124"/>
    </row>
    <row r="539" spans="1:31">
      <c r="A539" s="198" t="s">
        <v>89</v>
      </c>
      <c r="B539" s="1"/>
      <c r="C539" s="79"/>
      <c r="D539" s="79"/>
      <c r="E539" s="79"/>
      <c r="F539" s="79"/>
      <c r="G539" s="79"/>
      <c r="H539" s="80"/>
      <c r="I539" s="79"/>
      <c r="J539" s="80"/>
      <c r="K539" s="80"/>
      <c r="L539" s="90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80"/>
      <c r="AB539" s="77"/>
      <c r="AC539" s="72">
        <v>850</v>
      </c>
      <c r="AD539" s="89"/>
      <c r="AE539" s="124"/>
    </row>
    <row r="540" spans="1:31">
      <c r="A540" s="198" t="s">
        <v>119</v>
      </c>
      <c r="B540" s="1"/>
      <c r="C540" s="42"/>
      <c r="D540" s="42"/>
      <c r="E540" s="42"/>
      <c r="F540" s="42"/>
      <c r="G540" s="42"/>
      <c r="H540" s="126"/>
      <c r="I540" s="42"/>
      <c r="J540" s="42"/>
      <c r="K540" s="42"/>
      <c r="L540" s="90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77"/>
      <c r="AC540" s="72">
        <v>45</v>
      </c>
      <c r="AD540" s="89"/>
      <c r="AE540" s="124"/>
    </row>
    <row r="541" spans="1:31">
      <c r="A541" s="198" t="s">
        <v>77</v>
      </c>
      <c r="B541" s="1"/>
      <c r="C541" s="42"/>
      <c r="D541" s="42"/>
      <c r="E541" s="42"/>
      <c r="F541" s="42"/>
      <c r="G541" s="42"/>
      <c r="H541" s="126"/>
      <c r="I541" s="42"/>
      <c r="J541" s="42"/>
      <c r="K541" s="42"/>
      <c r="L541" s="90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77"/>
      <c r="AC541" s="72">
        <v>45</v>
      </c>
      <c r="AD541" s="89"/>
      <c r="AE541" s="124"/>
    </row>
    <row r="542" spans="1:31">
      <c r="A542" s="198" t="s">
        <v>123</v>
      </c>
      <c r="B542" s="89"/>
      <c r="C542" s="42"/>
      <c r="D542" s="42"/>
      <c r="E542" s="42"/>
      <c r="F542" s="42"/>
      <c r="G542" s="42"/>
      <c r="H542" s="126"/>
      <c r="I542" s="42"/>
      <c r="J542" s="42"/>
      <c r="K542" s="42"/>
      <c r="L542" s="126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77"/>
      <c r="AC542" s="72">
        <v>200</v>
      </c>
      <c r="AD542" s="89"/>
      <c r="AE542" s="124"/>
    </row>
    <row r="543" spans="1:31">
      <c r="A543" s="198" t="s">
        <v>114</v>
      </c>
      <c r="B543" s="1"/>
      <c r="C543" s="42"/>
      <c r="D543" s="42"/>
      <c r="E543" s="42"/>
      <c r="F543" s="90"/>
      <c r="G543" s="1"/>
      <c r="H543" s="126"/>
      <c r="I543" s="42"/>
      <c r="J543" s="42"/>
      <c r="K543" s="42"/>
      <c r="L543" s="126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77"/>
      <c r="AC543" s="72">
        <v>330</v>
      </c>
      <c r="AD543" s="89"/>
      <c r="AE543" s="124"/>
    </row>
    <row r="544" spans="1:31">
      <c r="A544" s="198" t="s">
        <v>113</v>
      </c>
      <c r="B544" s="1"/>
      <c r="C544" s="42"/>
      <c r="D544" s="89"/>
      <c r="E544" s="1"/>
      <c r="F544" s="40"/>
      <c r="G544" s="1"/>
      <c r="H544" s="126"/>
      <c r="I544" s="42"/>
      <c r="J544" s="42"/>
      <c r="K544" s="42"/>
      <c r="L544" s="126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77"/>
      <c r="AC544" s="72">
        <v>285</v>
      </c>
      <c r="AD544" s="89"/>
      <c r="AE544" s="124"/>
    </row>
    <row r="545" spans="1:31">
      <c r="A545" s="198" t="s">
        <v>93</v>
      </c>
      <c r="B545" s="1"/>
      <c r="C545" s="42"/>
      <c r="D545" s="42"/>
      <c r="E545" s="42"/>
      <c r="F545" s="126"/>
      <c r="G545" s="1"/>
      <c r="H545" s="126"/>
      <c r="I545" s="42"/>
      <c r="J545" s="42"/>
      <c r="K545" s="42"/>
      <c r="L545" s="90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77"/>
      <c r="AC545" s="72">
        <v>330</v>
      </c>
      <c r="AD545" s="89"/>
      <c r="AE545" s="124"/>
    </row>
    <row r="546" spans="1:31">
      <c r="A546" s="212" t="s">
        <v>68</v>
      </c>
      <c r="B546" s="1"/>
      <c r="C546" s="42"/>
      <c r="D546" s="42"/>
      <c r="E546" s="42"/>
      <c r="F546" s="90"/>
      <c r="G546" s="1"/>
      <c r="H546" s="126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77"/>
      <c r="AC546" s="72">
        <v>285</v>
      </c>
      <c r="AD546" s="89"/>
      <c r="AE546" s="124"/>
    </row>
    <row r="547" spans="1:31">
      <c r="A547" s="198" t="s">
        <v>112</v>
      </c>
      <c r="B547" s="1"/>
      <c r="C547" s="42"/>
      <c r="D547" s="42"/>
      <c r="E547" s="42"/>
      <c r="F547" s="90"/>
      <c r="G547" s="1"/>
      <c r="H547" s="126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77"/>
      <c r="AC547" s="72">
        <v>475</v>
      </c>
      <c r="AD547" s="89"/>
      <c r="AE547" s="124"/>
    </row>
    <row r="548" spans="1:31">
      <c r="A548" s="198" t="s">
        <v>66</v>
      </c>
      <c r="B548" s="1"/>
      <c r="C548" s="42"/>
      <c r="D548" s="42"/>
      <c r="E548" s="42"/>
      <c r="F548" s="90"/>
      <c r="G548" s="1"/>
      <c r="H548" s="126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77"/>
      <c r="AC548" s="72">
        <v>650</v>
      </c>
      <c r="AD548" s="89"/>
      <c r="AE548" s="124"/>
    </row>
    <row r="549" spans="1:31">
      <c r="A549" s="198" t="s">
        <v>86</v>
      </c>
      <c r="B549" s="1"/>
      <c r="C549" s="42"/>
      <c r="D549" s="42"/>
      <c r="E549" s="42"/>
      <c r="F549" s="42"/>
      <c r="G549" s="42"/>
      <c r="H549" s="90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77"/>
      <c r="AC549" s="72">
        <v>85</v>
      </c>
      <c r="AD549" s="89"/>
      <c r="AE549" s="124"/>
    </row>
    <row r="550" spans="1:31">
      <c r="A550" s="198" t="s">
        <v>96</v>
      </c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77"/>
      <c r="AC550" s="72">
        <v>45</v>
      </c>
      <c r="AD550" s="89"/>
      <c r="AE550" s="124"/>
    </row>
    <row r="551" spans="1:31">
      <c r="A551" s="212" t="s">
        <v>105</v>
      </c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77"/>
      <c r="AC551" s="72">
        <v>45</v>
      </c>
      <c r="AD551" s="89"/>
      <c r="AE551" s="124"/>
    </row>
    <row r="552" spans="1:31">
      <c r="A552" s="198" t="s">
        <v>99</v>
      </c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77"/>
      <c r="AC552" s="72">
        <v>85</v>
      </c>
      <c r="AD552" s="89"/>
      <c r="AE552" s="124"/>
    </row>
    <row r="553" spans="1:31" ht="25.5">
      <c r="A553" s="198" t="s">
        <v>133</v>
      </c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77"/>
      <c r="AC553" s="72">
        <v>160</v>
      </c>
      <c r="AD553" s="89"/>
      <c r="AE553" s="124"/>
    </row>
    <row r="554" spans="1:31">
      <c r="A554" s="198" t="s">
        <v>65</v>
      </c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77"/>
      <c r="AC554" s="72">
        <v>550</v>
      </c>
      <c r="AD554" s="89"/>
      <c r="AE554" s="124"/>
    </row>
    <row r="555" spans="1:31">
      <c r="A555" s="198" t="s">
        <v>95</v>
      </c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77"/>
      <c r="AC555" s="72">
        <v>230</v>
      </c>
      <c r="AD555" s="89"/>
      <c r="AE555" s="124"/>
    </row>
    <row r="556" spans="1:31">
      <c r="A556" s="198" t="s">
        <v>62</v>
      </c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77"/>
      <c r="AC556" s="72">
        <v>250</v>
      </c>
      <c r="AD556" s="89"/>
      <c r="AE556" s="124"/>
    </row>
    <row r="557" spans="1:31">
      <c r="A557" s="198" t="s">
        <v>120</v>
      </c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77"/>
      <c r="AC557" s="72">
        <v>45</v>
      </c>
      <c r="AD557" s="89"/>
      <c r="AE557" s="124"/>
    </row>
    <row r="558" spans="1:31">
      <c r="A558" s="198" t="s">
        <v>72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77"/>
      <c r="AC558" s="72">
        <v>55</v>
      </c>
      <c r="AD558" s="89"/>
      <c r="AE558" s="124"/>
    </row>
    <row r="559" spans="1:31">
      <c r="A559" s="198" t="s">
        <v>107</v>
      </c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77"/>
      <c r="AC559" s="72">
        <v>170</v>
      </c>
      <c r="AD559" s="89"/>
      <c r="AE559" s="124"/>
    </row>
    <row r="560" spans="1:31">
      <c r="A560" s="198" t="s">
        <v>69</v>
      </c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77"/>
      <c r="AC560" s="72">
        <v>750</v>
      </c>
      <c r="AD560" s="89"/>
      <c r="AE560" s="124"/>
    </row>
    <row r="561" spans="1:31">
      <c r="A561" s="212" t="s">
        <v>70</v>
      </c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77"/>
      <c r="AC561" s="72">
        <v>66.900000000000006</v>
      </c>
      <c r="AD561" s="89"/>
      <c r="AE561" s="124"/>
    </row>
    <row r="562" spans="1:31">
      <c r="A562" s="198" t="s">
        <v>109</v>
      </c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77"/>
      <c r="AC562" s="72">
        <v>255</v>
      </c>
      <c r="AD562" s="89"/>
      <c r="AE562" s="124"/>
    </row>
    <row r="563" spans="1:31">
      <c r="A563" s="198" t="s">
        <v>117</v>
      </c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77"/>
      <c r="AC563" s="72">
        <v>45</v>
      </c>
      <c r="AD563" s="89"/>
      <c r="AE563" s="124"/>
    </row>
    <row r="564" spans="1:31">
      <c r="A564" s="198" t="s">
        <v>83</v>
      </c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77"/>
      <c r="AC564" s="72">
        <v>40</v>
      </c>
      <c r="AD564" s="89"/>
      <c r="AE564" s="124"/>
    </row>
    <row r="565" spans="1:31">
      <c r="A565" s="198" t="s">
        <v>100</v>
      </c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77"/>
      <c r="AC565" s="72">
        <v>550</v>
      </c>
      <c r="AD565" s="89"/>
      <c r="AE565" s="124"/>
    </row>
    <row r="566" spans="1:31">
      <c r="A566" s="198" t="s">
        <v>110</v>
      </c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77"/>
      <c r="AC566" s="72">
        <v>285</v>
      </c>
      <c r="AD566" s="89"/>
      <c r="AE566" s="124"/>
    </row>
    <row r="567" spans="1:31">
      <c r="A567" s="198" t="s">
        <v>81</v>
      </c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77"/>
      <c r="AC567" s="72">
        <v>230</v>
      </c>
      <c r="AD567" s="89"/>
      <c r="AE567" s="124"/>
    </row>
    <row r="568" spans="1:31">
      <c r="A568" s="212" t="s">
        <v>125</v>
      </c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77"/>
      <c r="AC568" s="72">
        <v>290</v>
      </c>
      <c r="AD568" s="89"/>
      <c r="AE568" s="124"/>
    </row>
    <row r="569" spans="1:31">
      <c r="A569" s="198" t="s">
        <v>122</v>
      </c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77"/>
      <c r="AC569" s="72">
        <v>180</v>
      </c>
      <c r="AD569" s="89"/>
      <c r="AE569" s="124"/>
    </row>
    <row r="570" spans="1:31">
      <c r="A570" s="213" t="s">
        <v>121</v>
      </c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77"/>
      <c r="AC570" s="72">
        <v>220</v>
      </c>
      <c r="AD570" s="89"/>
      <c r="AE570" s="124"/>
    </row>
    <row r="571" spans="1:31">
      <c r="A571" s="213" t="s">
        <v>143</v>
      </c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77"/>
      <c r="AC571" s="72">
        <v>320</v>
      </c>
      <c r="AD571" s="89"/>
      <c r="AE571" s="124"/>
    </row>
    <row r="572" spans="1:31">
      <c r="A572" s="213" t="s">
        <v>90</v>
      </c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77"/>
      <c r="AC572" s="72">
        <v>145</v>
      </c>
      <c r="AD572" s="89"/>
      <c r="AE572" s="124"/>
    </row>
    <row r="573" spans="1:31">
      <c r="A573" s="213" t="s">
        <v>73</v>
      </c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77"/>
      <c r="AC573" s="72">
        <v>75</v>
      </c>
      <c r="AD573" s="89"/>
      <c r="AE573" s="124"/>
    </row>
    <row r="574" spans="1:31">
      <c r="A574" s="213" t="s">
        <v>118</v>
      </c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77"/>
      <c r="AC574" s="72">
        <v>45</v>
      </c>
      <c r="AD574" s="89"/>
      <c r="AE574" s="124"/>
    </row>
    <row r="575" spans="1:31">
      <c r="A575" s="213" t="s">
        <v>74</v>
      </c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77"/>
      <c r="AC575" s="72">
        <v>30</v>
      </c>
      <c r="AD575" s="89"/>
      <c r="AE575" s="124"/>
    </row>
    <row r="576" spans="1:31">
      <c r="A576" s="213" t="s">
        <v>88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77"/>
      <c r="AC576" s="72">
        <v>200</v>
      </c>
      <c r="AD576" s="89"/>
      <c r="AE576" s="124"/>
    </row>
    <row r="577" spans="1:31">
      <c r="A577" s="213" t="s">
        <v>91</v>
      </c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77"/>
      <c r="AC577" s="72">
        <v>750</v>
      </c>
      <c r="AD577" s="89"/>
      <c r="AE577" s="124"/>
    </row>
    <row r="578" spans="1:31">
      <c r="A578" s="213" t="s">
        <v>97</v>
      </c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77"/>
      <c r="AC578" s="72">
        <v>250</v>
      </c>
      <c r="AD578" s="89"/>
      <c r="AE578" s="124"/>
    </row>
    <row r="579" spans="1:31">
      <c r="A579" s="117" t="s">
        <v>71</v>
      </c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77"/>
      <c r="AC579" s="72">
        <v>650</v>
      </c>
      <c r="AD579" s="89"/>
      <c r="AE579" s="124"/>
    </row>
    <row r="580" spans="1:31">
      <c r="A580" s="117" t="s">
        <v>94</v>
      </c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77"/>
      <c r="AC580" s="258">
        <v>285</v>
      </c>
      <c r="AD580" s="200"/>
      <c r="AE580" s="124"/>
    </row>
    <row r="581" spans="1:31">
      <c r="A581" s="117" t="s">
        <v>84</v>
      </c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77"/>
      <c r="AC581" s="72">
        <v>145</v>
      </c>
      <c r="AD581" s="89"/>
      <c r="AE581" s="124"/>
    </row>
    <row r="582" spans="1:31">
      <c r="A582" s="215" t="s">
        <v>82</v>
      </c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77"/>
      <c r="AC582" s="72">
        <v>9</v>
      </c>
      <c r="AD582" s="89"/>
      <c r="AE582" s="124"/>
    </row>
    <row r="583" spans="1:31">
      <c r="A583" s="117" t="s">
        <v>102</v>
      </c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77"/>
      <c r="AC583" s="72">
        <v>90</v>
      </c>
      <c r="AD583" s="89"/>
      <c r="AE583" s="124"/>
    </row>
    <row r="584" spans="1:31" hidden="1">
      <c r="A584" s="88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77"/>
      <c r="AC584" s="110"/>
      <c r="AD584" s="1"/>
      <c r="AE584" s="124"/>
    </row>
    <row r="585" spans="1:31" hidden="1">
      <c r="A585" s="175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80"/>
      <c r="AC585" s="111"/>
      <c r="AD585" s="1"/>
      <c r="AE585" s="124"/>
    </row>
    <row r="586" spans="1:31">
      <c r="A586" s="182" t="s">
        <v>127</v>
      </c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24"/>
    </row>
    <row r="587" spans="1:31" s="185" customFormat="1" ht="15.75">
      <c r="A587" s="187" t="s">
        <v>49</v>
      </c>
      <c r="B587" s="189"/>
      <c r="C587" s="189"/>
      <c r="D587" s="189"/>
      <c r="E587" s="189"/>
      <c r="F587" s="189" t="s">
        <v>131</v>
      </c>
      <c r="G587" s="190"/>
      <c r="H587" s="191" t="s">
        <v>130</v>
      </c>
      <c r="I587" s="189"/>
      <c r="J587" s="189" t="s">
        <v>75</v>
      </c>
      <c r="K587" s="189"/>
      <c r="L587" s="189"/>
      <c r="M587" s="189"/>
      <c r="N587" s="801" t="s">
        <v>132</v>
      </c>
      <c r="O587" s="801"/>
      <c r="P587" s="801"/>
      <c r="Q587" s="801"/>
      <c r="R587" s="192"/>
      <c r="S587" s="189" t="s">
        <v>76</v>
      </c>
      <c r="T587" s="189"/>
      <c r="U587" s="189"/>
      <c r="V587" s="189"/>
      <c r="W587" s="189"/>
      <c r="X587" s="25"/>
      <c r="Y587"/>
      <c r="Z587"/>
      <c r="AA587"/>
      <c r="AB587"/>
      <c r="AC587" s="241"/>
      <c r="AE587" s="186"/>
    </row>
    <row r="588" spans="1:31" s="185" customFormat="1">
      <c r="A588" s="25" t="s">
        <v>52</v>
      </c>
      <c r="B588" s="241"/>
      <c r="C588" s="241"/>
      <c r="D588" s="241"/>
      <c r="E588" s="241"/>
      <c r="F588" s="241"/>
      <c r="G588" s="25" t="s">
        <v>53</v>
      </c>
      <c r="H588" s="241"/>
      <c r="I588" s="241"/>
      <c r="J588" s="241"/>
      <c r="K588" s="241"/>
      <c r="L588" s="241"/>
      <c r="M588" s="241"/>
      <c r="N588"/>
      <c r="O588"/>
      <c r="P588" s="26" t="s">
        <v>128</v>
      </c>
      <c r="Q588" s="3"/>
      <c r="R588" s="242" t="s">
        <v>129</v>
      </c>
      <c r="S588" s="25" t="s">
        <v>56</v>
      </c>
      <c r="T588"/>
      <c r="U588"/>
      <c r="V588"/>
      <c r="W588"/>
      <c r="X588"/>
      <c r="Y588"/>
      <c r="Z588"/>
      <c r="AA588"/>
      <c r="AB588"/>
    </row>
    <row r="589" spans="1:3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W589" s="241"/>
      <c r="X589" s="241"/>
      <c r="Y589" s="241"/>
    </row>
    <row r="590" spans="1:3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W590" s="241"/>
      <c r="X590" s="241"/>
      <c r="Y590" s="241"/>
    </row>
    <row r="591" spans="1:31">
      <c r="A591" s="4" t="s">
        <v>0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241"/>
      <c r="S591" s="2"/>
      <c r="T591" s="4"/>
      <c r="U591" s="2"/>
      <c r="V591" s="3"/>
      <c r="W591" s="3"/>
      <c r="X591" s="3"/>
      <c r="Y591" s="3"/>
      <c r="Z591" s="241"/>
      <c r="AA591" s="241"/>
      <c r="AB591" s="2"/>
      <c r="AC591" s="246"/>
      <c r="AD591" s="246"/>
      <c r="AE591" s="119"/>
    </row>
    <row r="592" spans="1:31">
      <c r="A592" s="4" t="s">
        <v>1</v>
      </c>
      <c r="B592" s="4"/>
      <c r="C592" s="4" t="s">
        <v>67</v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241"/>
      <c r="S592" s="2"/>
      <c r="T592" s="4"/>
      <c r="U592" s="3"/>
      <c r="V592" s="3"/>
      <c r="W592" s="3"/>
      <c r="X592" s="3"/>
      <c r="Y592" s="3"/>
      <c r="Z592" s="3"/>
      <c r="AA592" s="3"/>
      <c r="AB592" s="2"/>
      <c r="AC592" s="246"/>
      <c r="AD592" s="246"/>
      <c r="AE592" s="119"/>
    </row>
    <row r="593" spans="1:31">
      <c r="A593" s="127" t="s">
        <v>2</v>
      </c>
      <c r="B593" s="128"/>
      <c r="C593" s="128"/>
      <c r="D593" s="128"/>
      <c r="E593" s="128"/>
      <c r="F593" s="248"/>
      <c r="G593" s="128"/>
      <c r="H593" s="128"/>
      <c r="I593" s="128"/>
      <c r="J593" s="128"/>
      <c r="K593" s="128"/>
      <c r="L593" s="128"/>
      <c r="M593" s="128"/>
      <c r="N593" s="128"/>
      <c r="O593" s="128"/>
      <c r="P593" s="128"/>
      <c r="Q593" s="128"/>
      <c r="R593" s="129" t="s">
        <v>58</v>
      </c>
      <c r="S593" s="250"/>
      <c r="T593" s="128"/>
      <c r="U593" s="127"/>
      <c r="V593" s="127"/>
      <c r="W593" s="127"/>
      <c r="X593" s="127"/>
      <c r="Y593" s="127"/>
      <c r="Z593" s="127"/>
      <c r="AA593" s="127"/>
      <c r="AB593" s="130"/>
      <c r="AC593" s="248"/>
      <c r="AD593" s="248"/>
      <c r="AE593" s="119"/>
    </row>
    <row r="594" spans="1:31">
      <c r="A594" s="174" t="s">
        <v>169</v>
      </c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828"/>
      <c r="S594" s="828"/>
      <c r="T594" s="828"/>
      <c r="U594" s="828"/>
      <c r="V594" s="828"/>
      <c r="W594" s="828"/>
      <c r="X594" s="828"/>
      <c r="Y594" s="828"/>
      <c r="Z594" s="130"/>
      <c r="AA594" s="130"/>
      <c r="AB594" s="130"/>
      <c r="AC594" s="130"/>
      <c r="AD594" s="130"/>
      <c r="AE594" s="85"/>
    </row>
    <row r="595" spans="1:31" ht="15.75" thickBot="1">
      <c r="A595" s="829" t="s">
        <v>3</v>
      </c>
      <c r="B595" s="830"/>
      <c r="C595" s="831" t="s">
        <v>4</v>
      </c>
      <c r="D595" s="829"/>
      <c r="E595" s="830"/>
      <c r="F595" s="831" t="s">
        <v>5</v>
      </c>
      <c r="G595" s="832"/>
      <c r="H595" s="775"/>
      <c r="I595" s="831" t="s">
        <v>6</v>
      </c>
      <c r="J595" s="829"/>
      <c r="K595" s="830"/>
      <c r="L595" s="131"/>
      <c r="M595" s="132"/>
      <c r="N595" s="133"/>
      <c r="O595" s="131"/>
      <c r="P595" s="130"/>
      <c r="Q595" s="130"/>
      <c r="R595" s="828"/>
      <c r="S595" s="828"/>
      <c r="T595" s="828"/>
      <c r="U595" s="828"/>
      <c r="V595" s="828"/>
      <c r="W595" s="828"/>
      <c r="X595" s="828"/>
      <c r="Y595" s="828"/>
      <c r="Z595" s="250"/>
      <c r="AA595" s="250"/>
      <c r="AB595" s="250"/>
      <c r="AC595" s="250"/>
      <c r="AD595" s="134" t="s">
        <v>7</v>
      </c>
      <c r="AE595" s="86"/>
    </row>
    <row r="596" spans="1:31">
      <c r="A596" s="806" t="s">
        <v>8</v>
      </c>
      <c r="B596" s="807"/>
      <c r="C596" s="824" t="s">
        <v>9</v>
      </c>
      <c r="D596" s="825"/>
      <c r="E596" s="826"/>
      <c r="F596" s="824" t="s">
        <v>10</v>
      </c>
      <c r="G596" s="827"/>
      <c r="H596" s="777"/>
      <c r="I596" s="824" t="s">
        <v>11</v>
      </c>
      <c r="J596" s="833"/>
      <c r="K596" s="826"/>
      <c r="L596" s="824" t="s">
        <v>12</v>
      </c>
      <c r="M596" s="825"/>
      <c r="N596" s="826"/>
      <c r="O596" s="247" t="s">
        <v>13</v>
      </c>
      <c r="P596" s="250"/>
      <c r="Q596" s="250"/>
      <c r="R596" s="250"/>
      <c r="S596" s="250"/>
      <c r="T596" s="250"/>
      <c r="U596" s="250"/>
      <c r="V596" s="250"/>
      <c r="W596" s="250"/>
      <c r="X596" s="248" t="s">
        <v>14</v>
      </c>
      <c r="Y596" s="250"/>
      <c r="Z596" s="250"/>
      <c r="AA596" s="250"/>
      <c r="AB596" s="250"/>
      <c r="AC596" s="250"/>
      <c r="AD596" s="135" t="s">
        <v>15</v>
      </c>
      <c r="AE596" s="86"/>
    </row>
    <row r="597" spans="1:31">
      <c r="A597" s="251" t="s">
        <v>16</v>
      </c>
      <c r="B597" s="251"/>
      <c r="C597" s="824" t="s">
        <v>17</v>
      </c>
      <c r="D597" s="825"/>
      <c r="E597" s="826"/>
      <c r="F597" s="824" t="s">
        <v>18</v>
      </c>
      <c r="G597" s="827"/>
      <c r="H597" s="777"/>
      <c r="I597" s="824" t="s">
        <v>19</v>
      </c>
      <c r="J597" s="825"/>
      <c r="K597" s="826"/>
      <c r="L597" s="824" t="s">
        <v>20</v>
      </c>
      <c r="M597" s="825"/>
      <c r="N597" s="826"/>
      <c r="O597" s="247" t="s">
        <v>21</v>
      </c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  <c r="AA597" s="250"/>
      <c r="AB597" s="250"/>
      <c r="AC597" s="250"/>
      <c r="AD597" s="136"/>
      <c r="AE597" s="86"/>
    </row>
    <row r="598" spans="1:31">
      <c r="A598" s="249" t="s">
        <v>22</v>
      </c>
      <c r="B598" s="249"/>
      <c r="C598" s="824" t="s">
        <v>23</v>
      </c>
      <c r="D598" s="825"/>
      <c r="E598" s="826"/>
      <c r="F598" s="824" t="s">
        <v>24</v>
      </c>
      <c r="G598" s="827"/>
      <c r="H598" s="777"/>
      <c r="I598" s="824" t="s">
        <v>23</v>
      </c>
      <c r="J598" s="825"/>
      <c r="K598" s="826"/>
      <c r="L598" s="137"/>
      <c r="M598" s="128" t="s">
        <v>23</v>
      </c>
      <c r="N598" s="128"/>
      <c r="O598" s="247" t="s">
        <v>25</v>
      </c>
      <c r="P598" s="250"/>
      <c r="Q598" s="250"/>
      <c r="R598" s="130"/>
      <c r="S598" s="174"/>
      <c r="T598" s="254"/>
      <c r="U598" s="130"/>
      <c r="V598" s="130"/>
      <c r="W598" s="172"/>
      <c r="X598" s="130"/>
      <c r="Y598" s="130"/>
      <c r="Z598" s="130"/>
      <c r="AA598" s="130"/>
      <c r="AB598" s="254"/>
      <c r="AC598" s="130"/>
      <c r="AD598" s="138"/>
      <c r="AE598" s="86"/>
    </row>
    <row r="599" spans="1:31">
      <c r="A599" s="139"/>
      <c r="B599" s="252"/>
      <c r="C599" s="140"/>
      <c r="D599" s="128"/>
      <c r="E599" s="243"/>
      <c r="F599" s="128"/>
      <c r="G599" s="128"/>
      <c r="H599" s="243"/>
      <c r="I599" s="805"/>
      <c r="J599" s="806"/>
      <c r="K599" s="807"/>
      <c r="L599" s="137"/>
      <c r="M599" s="128"/>
      <c r="N599" s="128"/>
      <c r="O599" s="137"/>
      <c r="P599" s="250"/>
      <c r="Q599" s="250"/>
      <c r="R599" s="174" t="s">
        <v>169</v>
      </c>
      <c r="S599" s="250"/>
      <c r="T599" s="250"/>
      <c r="U599" s="250"/>
      <c r="V599" s="250"/>
      <c r="W599" s="250"/>
      <c r="X599" s="250"/>
      <c r="Y599" s="250"/>
      <c r="Z599" s="250"/>
      <c r="AA599" s="250"/>
      <c r="AB599" s="250"/>
      <c r="AC599" s="250"/>
      <c r="AD599" s="141"/>
      <c r="AE599" s="86"/>
    </row>
    <row r="600" spans="1:31" ht="15.75" thickBot="1">
      <c r="A600" s="142">
        <v>1</v>
      </c>
      <c r="B600" s="143"/>
      <c r="C600" s="144"/>
      <c r="D600" s="144">
        <v>3</v>
      </c>
      <c r="E600" s="145"/>
      <c r="F600" s="144"/>
      <c r="G600" s="144">
        <v>4</v>
      </c>
      <c r="H600" s="145"/>
      <c r="I600" s="144"/>
      <c r="J600" s="144">
        <v>5</v>
      </c>
      <c r="K600" s="145"/>
      <c r="L600" s="146"/>
      <c r="M600" s="144">
        <v>6</v>
      </c>
      <c r="N600" s="144"/>
      <c r="O600" s="147">
        <v>7</v>
      </c>
      <c r="P600" s="130" t="s">
        <v>28</v>
      </c>
      <c r="Q600" s="130"/>
      <c r="R600" s="128"/>
      <c r="S600" s="130" t="s">
        <v>61</v>
      </c>
      <c r="T600" s="130"/>
      <c r="U600" s="130"/>
      <c r="V600" s="130"/>
      <c r="W600" s="130"/>
      <c r="X600" s="130"/>
      <c r="Y600" s="130"/>
      <c r="Z600" s="130" t="s">
        <v>29</v>
      </c>
      <c r="AA600" s="250"/>
      <c r="AB600" s="250"/>
      <c r="AC600" s="250"/>
      <c r="AD600" s="138"/>
      <c r="AE600" s="86"/>
    </row>
    <row r="601" spans="1:31" ht="24.75">
      <c r="A601" s="170" t="s">
        <v>126</v>
      </c>
      <c r="B601" s="148"/>
      <c r="C601" s="808">
        <v>91</v>
      </c>
      <c r="D601" s="809"/>
      <c r="E601" s="810"/>
      <c r="F601" s="195"/>
      <c r="G601" s="197">
        <v>13</v>
      </c>
      <c r="H601" s="196"/>
      <c r="I601" s="808">
        <f>SUM(C601)</f>
        <v>91</v>
      </c>
      <c r="J601" s="809"/>
      <c r="K601" s="810"/>
      <c r="L601" s="808">
        <f>G601*C601</f>
        <v>1183</v>
      </c>
      <c r="M601" s="809"/>
      <c r="N601" s="810"/>
      <c r="O601" s="149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  <c r="AA601" s="250"/>
      <c r="AB601" s="250"/>
      <c r="AC601" s="250"/>
      <c r="AD601" s="136"/>
      <c r="AE601" s="86"/>
    </row>
    <row r="602" spans="1:31">
      <c r="A602" s="150"/>
      <c r="B602" s="151"/>
      <c r="C602" s="152"/>
      <c r="D602" s="152"/>
      <c r="E602" s="151"/>
      <c r="F602" s="152"/>
      <c r="G602" s="152"/>
      <c r="H602" s="151"/>
      <c r="I602" s="152"/>
      <c r="J602" s="152"/>
      <c r="K602" s="152"/>
      <c r="L602" s="153"/>
      <c r="M602" s="152"/>
      <c r="N602" s="151"/>
      <c r="O602" s="48"/>
      <c r="P602" s="130" t="s">
        <v>30</v>
      </c>
      <c r="Q602" s="130"/>
      <c r="R602" s="128"/>
      <c r="S602" s="130"/>
      <c r="T602" s="130"/>
      <c r="U602" s="130"/>
      <c r="V602" s="130"/>
      <c r="W602" s="130"/>
      <c r="X602" s="130"/>
      <c r="Y602" s="130"/>
      <c r="Z602" s="154"/>
      <c r="AA602" s="250"/>
      <c r="AB602" s="250"/>
      <c r="AC602" s="250"/>
      <c r="AD602" s="138"/>
      <c r="AE602" s="86"/>
    </row>
    <row r="603" spans="1:31">
      <c r="A603" s="150"/>
      <c r="B603" s="151"/>
      <c r="C603" s="152"/>
      <c r="D603" s="152"/>
      <c r="E603" s="151"/>
      <c r="F603" s="152"/>
      <c r="G603" s="152"/>
      <c r="H603" s="151"/>
      <c r="I603" s="152"/>
      <c r="J603" s="152"/>
      <c r="K603" s="152"/>
      <c r="L603" s="153"/>
      <c r="M603" s="152"/>
      <c r="N603" s="49"/>
      <c r="O603" s="48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  <c r="AA603" s="250"/>
      <c r="AB603" s="250"/>
      <c r="AC603" s="250"/>
      <c r="AD603" s="136"/>
      <c r="AE603" s="86"/>
    </row>
    <row r="604" spans="1:31" ht="15.75" thickBot="1">
      <c r="A604" s="155"/>
      <c r="B604" s="156"/>
      <c r="C604" s="157"/>
      <c r="D604" s="157"/>
      <c r="E604" s="156"/>
      <c r="F604" s="157"/>
      <c r="G604" s="157"/>
      <c r="H604" s="156"/>
      <c r="I604" s="128"/>
      <c r="J604" s="128"/>
      <c r="K604" s="128"/>
      <c r="L604" s="137"/>
      <c r="M604" s="128"/>
      <c r="N604" s="139"/>
      <c r="O604" s="158"/>
      <c r="P604" s="130" t="s">
        <v>31</v>
      </c>
      <c r="Q604" s="250"/>
      <c r="R604" s="250"/>
      <c r="S604" s="250"/>
      <c r="T604" s="241" t="s">
        <v>76</v>
      </c>
      <c r="U604" s="241"/>
      <c r="Y604" s="250"/>
      <c r="Z604" s="154"/>
      <c r="AA604" s="250"/>
      <c r="AB604" s="250"/>
      <c r="AC604" s="250"/>
      <c r="AD604" s="159"/>
      <c r="AE604" s="86"/>
    </row>
    <row r="605" spans="1:31" ht="15.75" thickBot="1">
      <c r="A605" s="128"/>
      <c r="B605" s="128"/>
      <c r="C605" s="128"/>
      <c r="D605" s="128"/>
      <c r="E605" s="128"/>
      <c r="F605" s="128" t="s">
        <v>32</v>
      </c>
      <c r="G605" s="160"/>
      <c r="H605" s="128">
        <f>SUM(G601)</f>
        <v>13</v>
      </c>
      <c r="I605" s="161"/>
      <c r="J605" s="162"/>
      <c r="K605" s="162"/>
      <c r="L605" s="163"/>
      <c r="M605" s="162"/>
      <c r="N605" s="164"/>
      <c r="O605" s="165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  <c r="AA605" s="250"/>
      <c r="AB605" s="250"/>
      <c r="AC605" s="250"/>
      <c r="AD605" s="250"/>
      <c r="AE605" s="86"/>
    </row>
    <row r="606" spans="1:31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28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28"/>
      <c r="AE606" s="86"/>
    </row>
    <row r="607" spans="1:31">
      <c r="A607" s="50" t="s">
        <v>33</v>
      </c>
      <c r="B607" s="51"/>
      <c r="C607" s="48"/>
      <c r="D607" s="48"/>
      <c r="E607" s="48"/>
      <c r="F607" s="48"/>
      <c r="G607" s="48"/>
      <c r="H607" s="48"/>
      <c r="I607" s="48"/>
      <c r="J607" s="48"/>
      <c r="K607" s="48"/>
      <c r="L607" s="52" t="s">
        <v>34</v>
      </c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9"/>
      <c r="AB607" s="792" t="s">
        <v>57</v>
      </c>
      <c r="AC607" s="792" t="s">
        <v>59</v>
      </c>
      <c r="AD607" s="244" t="s">
        <v>35</v>
      </c>
      <c r="AE607" s="802" t="s">
        <v>60</v>
      </c>
    </row>
    <row r="608" spans="1:31">
      <c r="A608" s="53"/>
      <c r="B608" s="762" t="s">
        <v>36</v>
      </c>
      <c r="C608" s="763"/>
      <c r="D608" s="763"/>
      <c r="E608" s="763"/>
      <c r="F608" s="763"/>
      <c r="G608" s="763"/>
      <c r="H608" s="763"/>
      <c r="I608" s="764"/>
      <c r="J608" s="762" t="s">
        <v>37</v>
      </c>
      <c r="K608" s="763"/>
      <c r="L608" s="763"/>
      <c r="M608" s="763"/>
      <c r="N608" s="763"/>
      <c r="O608" s="763"/>
      <c r="P608" s="762" t="s">
        <v>38</v>
      </c>
      <c r="Q608" s="763"/>
      <c r="R608" s="763"/>
      <c r="S608" s="764"/>
      <c r="T608" s="762" t="s">
        <v>39</v>
      </c>
      <c r="U608" s="763"/>
      <c r="V608" s="763"/>
      <c r="W608" s="763"/>
      <c r="X608" s="253" t="s">
        <v>40</v>
      </c>
      <c r="Y608" s="120"/>
      <c r="Z608" s="120"/>
      <c r="AA608" s="55"/>
      <c r="AB608" s="793"/>
      <c r="AC608" s="813"/>
      <c r="AD608" s="56" t="s">
        <v>41</v>
      </c>
      <c r="AE608" s="803"/>
    </row>
    <row r="609" spans="1:31">
      <c r="A609" s="57"/>
      <c r="B609" s="765"/>
      <c r="C609" s="766"/>
      <c r="D609" s="766"/>
      <c r="E609" s="766"/>
      <c r="F609" s="766"/>
      <c r="G609" s="766"/>
      <c r="H609" s="766"/>
      <c r="I609" s="767"/>
      <c r="J609" s="765"/>
      <c r="K609" s="766"/>
      <c r="L609" s="766"/>
      <c r="M609" s="766"/>
      <c r="N609" s="766"/>
      <c r="O609" s="766"/>
      <c r="P609" s="765"/>
      <c r="Q609" s="766"/>
      <c r="R609" s="766"/>
      <c r="S609" s="767"/>
      <c r="T609" s="765"/>
      <c r="U609" s="766"/>
      <c r="V609" s="766"/>
      <c r="W609" s="766"/>
      <c r="X609" s="121" t="s">
        <v>42</v>
      </c>
      <c r="Y609" s="122"/>
      <c r="Z609" s="122"/>
      <c r="AA609" s="60"/>
      <c r="AB609" s="793"/>
      <c r="AC609" s="813"/>
      <c r="AD609" s="244" t="s">
        <v>43</v>
      </c>
      <c r="AE609" s="803"/>
    </row>
    <row r="610" spans="1:31">
      <c r="A610" s="57" t="s">
        <v>44</v>
      </c>
      <c r="B610" s="768" t="s">
        <v>122</v>
      </c>
      <c r="C610" s="769"/>
      <c r="D610" s="768" t="s">
        <v>104</v>
      </c>
      <c r="E610" s="769"/>
      <c r="F610" s="768" t="s">
        <v>108</v>
      </c>
      <c r="G610" s="769"/>
      <c r="H610" s="780"/>
      <c r="I610" s="781"/>
      <c r="J610" s="768" t="s">
        <v>170</v>
      </c>
      <c r="K610" s="769"/>
      <c r="L610" s="768" t="s">
        <v>110</v>
      </c>
      <c r="M610" s="769"/>
      <c r="N610" s="768" t="s">
        <v>102</v>
      </c>
      <c r="O610" s="769"/>
      <c r="P610" s="768" t="s">
        <v>98</v>
      </c>
      <c r="Q610" s="769"/>
      <c r="R610" s="786"/>
      <c r="S610" s="787"/>
      <c r="T610" s="818"/>
      <c r="U610" s="819"/>
      <c r="V610" s="818"/>
      <c r="W610" s="819"/>
      <c r="X610" s="818"/>
      <c r="Y610" s="819"/>
      <c r="Z610" s="818"/>
      <c r="AA610" s="819"/>
      <c r="AB610" s="811"/>
      <c r="AC610" s="813"/>
      <c r="AD610" s="61"/>
      <c r="AE610" s="803"/>
    </row>
    <row r="611" spans="1:31">
      <c r="A611" s="57"/>
      <c r="B611" s="770"/>
      <c r="C611" s="771"/>
      <c r="D611" s="770"/>
      <c r="E611" s="771"/>
      <c r="F611" s="770"/>
      <c r="G611" s="771"/>
      <c r="H611" s="782"/>
      <c r="I611" s="783"/>
      <c r="J611" s="770"/>
      <c r="K611" s="771"/>
      <c r="L611" s="770"/>
      <c r="M611" s="771"/>
      <c r="N611" s="770"/>
      <c r="O611" s="771"/>
      <c r="P611" s="770"/>
      <c r="Q611" s="771"/>
      <c r="R611" s="788"/>
      <c r="S611" s="789"/>
      <c r="T611" s="820"/>
      <c r="U611" s="821"/>
      <c r="V611" s="820"/>
      <c r="W611" s="821"/>
      <c r="X611" s="820"/>
      <c r="Y611" s="821"/>
      <c r="Z611" s="820"/>
      <c r="AA611" s="821"/>
      <c r="AB611" s="811"/>
      <c r="AC611" s="813"/>
      <c r="AD611" s="62" t="s">
        <v>45</v>
      </c>
      <c r="AE611" s="803"/>
    </row>
    <row r="612" spans="1:31">
      <c r="A612" s="60"/>
      <c r="B612" s="772"/>
      <c r="C612" s="773"/>
      <c r="D612" s="772"/>
      <c r="E612" s="773"/>
      <c r="F612" s="772"/>
      <c r="G612" s="773"/>
      <c r="H612" s="784"/>
      <c r="I612" s="785"/>
      <c r="J612" s="772"/>
      <c r="K612" s="773"/>
      <c r="L612" s="772"/>
      <c r="M612" s="773"/>
      <c r="N612" s="772"/>
      <c r="O612" s="773"/>
      <c r="P612" s="772"/>
      <c r="Q612" s="773"/>
      <c r="R612" s="790"/>
      <c r="S612" s="791"/>
      <c r="T612" s="822"/>
      <c r="U612" s="823"/>
      <c r="V612" s="822"/>
      <c r="W612" s="823"/>
      <c r="X612" s="822"/>
      <c r="Y612" s="823"/>
      <c r="Z612" s="822"/>
      <c r="AA612" s="823"/>
      <c r="AB612" s="812"/>
      <c r="AC612" s="814"/>
      <c r="AD612" s="63" t="s">
        <v>46</v>
      </c>
      <c r="AE612" s="804"/>
    </row>
    <row r="613" spans="1:31">
      <c r="A613" s="64">
        <v>1</v>
      </c>
      <c r="B613" s="65">
        <v>4</v>
      </c>
      <c r="C613" s="65">
        <v>5</v>
      </c>
      <c r="D613" s="65">
        <v>6</v>
      </c>
      <c r="E613" s="65">
        <v>7</v>
      </c>
      <c r="F613" s="65">
        <v>8</v>
      </c>
      <c r="G613" s="65">
        <v>9</v>
      </c>
      <c r="H613" s="65">
        <v>10</v>
      </c>
      <c r="I613" s="65">
        <v>11</v>
      </c>
      <c r="J613" s="65">
        <v>12</v>
      </c>
      <c r="K613" s="65">
        <v>13</v>
      </c>
      <c r="L613" s="65">
        <v>14</v>
      </c>
      <c r="M613" s="65">
        <v>15</v>
      </c>
      <c r="N613" s="65">
        <v>16</v>
      </c>
      <c r="O613" s="65">
        <v>17</v>
      </c>
      <c r="P613" s="65">
        <v>20</v>
      </c>
      <c r="Q613" s="65">
        <v>21</v>
      </c>
      <c r="R613" s="65">
        <v>22</v>
      </c>
      <c r="S613" s="65">
        <v>23</v>
      </c>
      <c r="T613" s="65">
        <v>24</v>
      </c>
      <c r="U613" s="65">
        <v>25</v>
      </c>
      <c r="V613" s="65">
        <v>26</v>
      </c>
      <c r="W613" s="65">
        <v>27</v>
      </c>
      <c r="X613" s="65">
        <v>28</v>
      </c>
      <c r="Y613" s="65">
        <v>29</v>
      </c>
      <c r="Z613" s="65">
        <v>30</v>
      </c>
      <c r="AA613" s="66">
        <v>31</v>
      </c>
      <c r="AB613" s="66">
        <v>32</v>
      </c>
      <c r="AC613" s="66">
        <v>33</v>
      </c>
      <c r="AD613" s="66">
        <v>34</v>
      </c>
      <c r="AE613" s="67"/>
    </row>
    <row r="614" spans="1:31">
      <c r="A614" s="68" t="s">
        <v>47</v>
      </c>
      <c r="B614" s="69">
        <f>SUM(G601)</f>
        <v>13</v>
      </c>
      <c r="C614" s="69"/>
      <c r="D614" s="69">
        <f>SUM(G601)</f>
        <v>13</v>
      </c>
      <c r="E614" s="69"/>
      <c r="F614" s="69">
        <f>SUM(G601)</f>
        <v>13</v>
      </c>
      <c r="G614" s="69"/>
      <c r="H614" s="69">
        <f>SUM(G601)</f>
        <v>13</v>
      </c>
      <c r="I614" s="69"/>
      <c r="J614" s="69">
        <f>SUM(G601)</f>
        <v>13</v>
      </c>
      <c r="K614" s="69"/>
      <c r="L614" s="69">
        <f>SUM(G601)</f>
        <v>13</v>
      </c>
      <c r="M614" s="69"/>
      <c r="N614" s="69">
        <f>SUM(G601)</f>
        <v>13</v>
      </c>
      <c r="O614" s="69"/>
      <c r="P614" s="69">
        <f>SUM(G601)</f>
        <v>13</v>
      </c>
      <c r="Q614" s="69"/>
      <c r="R614" s="69">
        <f>SUM(G601)</f>
        <v>13</v>
      </c>
      <c r="S614" s="69"/>
      <c r="T614" s="69"/>
      <c r="U614" s="69"/>
      <c r="V614" s="69"/>
      <c r="W614" s="69"/>
      <c r="X614" s="69"/>
      <c r="Y614" s="69"/>
      <c r="Z614" s="69"/>
      <c r="AA614" s="69"/>
      <c r="AB614" s="70"/>
      <c r="AC614" s="69"/>
      <c r="AD614" s="71"/>
      <c r="AE614" s="123"/>
    </row>
    <row r="615" spans="1:31" ht="15.75" thickBot="1">
      <c r="A615" s="81" t="s">
        <v>48</v>
      </c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166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4"/>
      <c r="AC615" s="73"/>
      <c r="AD615" s="73"/>
      <c r="AE615" s="75"/>
    </row>
    <row r="616" spans="1:31" ht="15.75" thickTop="1">
      <c r="A616" s="198" t="s">
        <v>103</v>
      </c>
      <c r="B616" s="245"/>
      <c r="C616" s="76"/>
      <c r="D616" s="76"/>
      <c r="E616" s="76"/>
      <c r="F616" s="77"/>
      <c r="G616" s="76"/>
      <c r="H616" s="76"/>
      <c r="I616" s="76"/>
      <c r="J616" s="76"/>
      <c r="K616" s="76"/>
      <c r="L616" s="76"/>
      <c r="M616" s="76"/>
      <c r="N616" s="83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7"/>
      <c r="AC616" s="72">
        <v>125</v>
      </c>
      <c r="AD616" s="245"/>
      <c r="AE616" s="124"/>
    </row>
    <row r="617" spans="1:31">
      <c r="A617" s="198" t="s">
        <v>108</v>
      </c>
      <c r="B617" s="89"/>
      <c r="C617" s="79"/>
      <c r="D617" s="79"/>
      <c r="E617" s="79"/>
      <c r="F617" s="168">
        <v>0.56599999999999995</v>
      </c>
      <c r="G617" s="79"/>
      <c r="H617" s="79"/>
      <c r="I617" s="79"/>
      <c r="J617" s="79"/>
      <c r="K617" s="79"/>
      <c r="L617" s="79"/>
      <c r="M617" s="79"/>
      <c r="N617" s="90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7"/>
      <c r="AC617" s="72">
        <v>150</v>
      </c>
      <c r="AD617" s="202">
        <v>0.56599999999999995</v>
      </c>
      <c r="AE617" s="124">
        <f>AC617*AD617</f>
        <v>84.899999999999991</v>
      </c>
    </row>
    <row r="618" spans="1:31">
      <c r="A618" s="198" t="s">
        <v>78</v>
      </c>
      <c r="B618" s="89"/>
      <c r="C618" s="89"/>
      <c r="D618" s="79"/>
      <c r="E618" s="79"/>
      <c r="F618" s="80"/>
      <c r="G618" s="79"/>
      <c r="H618" s="79"/>
      <c r="I618" s="79"/>
      <c r="J618" s="79"/>
      <c r="K618" s="79"/>
      <c r="L618" s="90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7"/>
      <c r="AC618" s="72">
        <v>300</v>
      </c>
      <c r="AD618" s="245"/>
      <c r="AE618" s="124">
        <f t="shared" ref="AE618:AE670" si="8">AC618*AD618</f>
        <v>0</v>
      </c>
    </row>
    <row r="619" spans="1:31">
      <c r="A619" s="198" t="s">
        <v>111</v>
      </c>
      <c r="B619" s="89"/>
      <c r="C619" s="79"/>
      <c r="D619" s="79"/>
      <c r="E619" s="79"/>
      <c r="F619" s="80"/>
      <c r="G619" s="79"/>
      <c r="H619" s="90"/>
      <c r="I619" s="79"/>
      <c r="J619" s="79"/>
      <c r="K619" s="89"/>
      <c r="L619" s="80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7"/>
      <c r="AC619" s="72">
        <v>480</v>
      </c>
      <c r="AD619" s="245"/>
      <c r="AE619" s="124">
        <f t="shared" si="8"/>
        <v>0</v>
      </c>
    </row>
    <row r="620" spans="1:31">
      <c r="A620" s="198" t="s">
        <v>80</v>
      </c>
      <c r="B620" s="89"/>
      <c r="C620" s="79"/>
      <c r="D620" s="79"/>
      <c r="E620" s="79"/>
      <c r="F620" s="80"/>
      <c r="G620" s="79"/>
      <c r="H620" s="80"/>
      <c r="I620" s="79"/>
      <c r="J620" s="90"/>
      <c r="K620" s="89"/>
      <c r="L620" s="80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7"/>
      <c r="AC620" s="72">
        <v>285</v>
      </c>
      <c r="AD620" s="89"/>
      <c r="AE620" s="124">
        <f t="shared" si="8"/>
        <v>0</v>
      </c>
    </row>
    <row r="621" spans="1:31" ht="25.5">
      <c r="A621" s="198" t="s">
        <v>142</v>
      </c>
      <c r="B621" s="89"/>
      <c r="C621" s="79"/>
      <c r="D621" s="80"/>
      <c r="E621" s="79"/>
      <c r="F621" s="80"/>
      <c r="G621" s="79"/>
      <c r="H621" s="90"/>
      <c r="I621" s="79"/>
      <c r="J621" s="80"/>
      <c r="K621" s="89"/>
      <c r="L621" s="80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7"/>
      <c r="AC621" s="72">
        <v>160</v>
      </c>
      <c r="AD621" s="89"/>
      <c r="AE621" s="124">
        <f t="shared" si="8"/>
        <v>0</v>
      </c>
    </row>
    <row r="622" spans="1:31">
      <c r="A622" s="198" t="s">
        <v>85</v>
      </c>
      <c r="B622" s="89"/>
      <c r="C622" s="79"/>
      <c r="D622" s="79"/>
      <c r="E622" s="79"/>
      <c r="F622" s="80"/>
      <c r="G622" s="79"/>
      <c r="H622" s="80"/>
      <c r="I622" s="79"/>
      <c r="J622" s="90"/>
      <c r="K622" s="89"/>
      <c r="L622" s="80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7"/>
      <c r="AC622" s="72">
        <v>1500</v>
      </c>
      <c r="AD622" s="89"/>
      <c r="AE622" s="124">
        <f t="shared" si="8"/>
        <v>0</v>
      </c>
    </row>
    <row r="623" spans="1:31">
      <c r="A623" s="198" t="s">
        <v>89</v>
      </c>
      <c r="B623" s="1"/>
      <c r="C623" s="79"/>
      <c r="D623" s="167">
        <v>5.1999999999999998E-2</v>
      </c>
      <c r="E623" s="79"/>
      <c r="F623" s="79"/>
      <c r="G623" s="79"/>
      <c r="H623" s="80"/>
      <c r="I623" s="79"/>
      <c r="J623" s="80"/>
      <c r="K623" s="80"/>
      <c r="L623" s="90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80"/>
      <c r="AB623" s="77"/>
      <c r="AC623" s="72">
        <v>850</v>
      </c>
      <c r="AD623" s="89">
        <v>5.1999999999999998E-2</v>
      </c>
      <c r="AE623" s="124">
        <f t="shared" si="8"/>
        <v>44.199999999999996</v>
      </c>
    </row>
    <row r="624" spans="1:31">
      <c r="A624" s="198" t="s">
        <v>119</v>
      </c>
      <c r="B624" s="1"/>
      <c r="C624" s="42"/>
      <c r="D624" s="42"/>
      <c r="E624" s="42"/>
      <c r="F624" s="42"/>
      <c r="G624" s="42"/>
      <c r="H624" s="126"/>
      <c r="I624" s="42"/>
      <c r="J624" s="42"/>
      <c r="K624" s="42"/>
      <c r="L624" s="90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77"/>
      <c r="AC624" s="72">
        <v>45</v>
      </c>
      <c r="AD624" s="89"/>
      <c r="AE624" s="124">
        <f t="shared" si="8"/>
        <v>0</v>
      </c>
    </row>
    <row r="625" spans="1:31">
      <c r="A625" s="198" t="s">
        <v>77</v>
      </c>
      <c r="B625" s="1"/>
      <c r="C625" s="42"/>
      <c r="D625" s="42"/>
      <c r="E625" s="42"/>
      <c r="F625" s="42"/>
      <c r="G625" s="42"/>
      <c r="H625" s="126"/>
      <c r="I625" s="42"/>
      <c r="J625" s="42"/>
      <c r="K625" s="42"/>
      <c r="L625" s="90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77"/>
      <c r="AC625" s="72">
        <v>45</v>
      </c>
      <c r="AD625" s="89"/>
      <c r="AE625" s="124">
        <f t="shared" si="8"/>
        <v>0</v>
      </c>
    </row>
    <row r="626" spans="1:31">
      <c r="A626" s="198" t="s">
        <v>123</v>
      </c>
      <c r="B626" s="89"/>
      <c r="C626" s="42"/>
      <c r="D626" s="42"/>
      <c r="E626" s="42"/>
      <c r="F626" s="42"/>
      <c r="G626" s="42"/>
      <c r="H626" s="126"/>
      <c r="I626" s="42"/>
      <c r="J626" s="42"/>
      <c r="K626" s="42"/>
      <c r="L626" s="126"/>
      <c r="M626" s="42"/>
      <c r="N626" s="42"/>
      <c r="O626" s="42"/>
      <c r="P626" s="42">
        <v>0.26</v>
      </c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77"/>
      <c r="AC626" s="72">
        <v>200</v>
      </c>
      <c r="AD626" s="89">
        <v>0.26</v>
      </c>
      <c r="AE626" s="124">
        <f t="shared" si="8"/>
        <v>52</v>
      </c>
    </row>
    <row r="627" spans="1:31">
      <c r="A627" s="198" t="s">
        <v>114</v>
      </c>
      <c r="B627" s="1"/>
      <c r="C627" s="42"/>
      <c r="D627" s="42"/>
      <c r="E627" s="42"/>
      <c r="F627" s="90"/>
      <c r="G627" s="1"/>
      <c r="H627" s="126"/>
      <c r="I627" s="42"/>
      <c r="J627" s="42"/>
      <c r="K627" s="42"/>
      <c r="L627" s="126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77"/>
      <c r="AC627" s="72">
        <v>330</v>
      </c>
      <c r="AD627" s="89"/>
      <c r="AE627" s="124">
        <f t="shared" si="8"/>
        <v>0</v>
      </c>
    </row>
    <row r="628" spans="1:31">
      <c r="A628" s="198" t="s">
        <v>113</v>
      </c>
      <c r="B628" s="1"/>
      <c r="C628" s="42"/>
      <c r="D628" s="89"/>
      <c r="E628" s="1"/>
      <c r="F628" s="40"/>
      <c r="G628" s="1"/>
      <c r="H628" s="126"/>
      <c r="I628" s="42"/>
      <c r="J628" s="42"/>
      <c r="K628" s="42"/>
      <c r="L628" s="126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77"/>
      <c r="AC628" s="72">
        <v>285</v>
      </c>
      <c r="AD628" s="89"/>
      <c r="AE628" s="124">
        <f t="shared" si="8"/>
        <v>0</v>
      </c>
    </row>
    <row r="629" spans="1:31">
      <c r="A629" s="198" t="s">
        <v>93</v>
      </c>
      <c r="B629" s="1"/>
      <c r="C629" s="42"/>
      <c r="D629" s="42"/>
      <c r="E629" s="42"/>
      <c r="F629" s="126"/>
      <c r="G629" s="1"/>
      <c r="H629" s="126"/>
      <c r="I629" s="42"/>
      <c r="J629" s="42"/>
      <c r="K629" s="42"/>
      <c r="L629" s="90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77"/>
      <c r="AC629" s="72">
        <v>330</v>
      </c>
      <c r="AD629" s="89"/>
      <c r="AE629" s="124">
        <f t="shared" si="8"/>
        <v>0</v>
      </c>
    </row>
    <row r="630" spans="1:31">
      <c r="A630" s="212" t="s">
        <v>68</v>
      </c>
      <c r="B630" s="1"/>
      <c r="C630" s="42"/>
      <c r="D630" s="42"/>
      <c r="E630" s="42"/>
      <c r="F630" s="90"/>
      <c r="G630" s="1"/>
      <c r="H630" s="126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77"/>
      <c r="AC630" s="72">
        <v>285</v>
      </c>
      <c r="AD630" s="89"/>
      <c r="AE630" s="124">
        <f t="shared" si="8"/>
        <v>0</v>
      </c>
    </row>
    <row r="631" spans="1:31">
      <c r="A631" s="198" t="s">
        <v>112</v>
      </c>
      <c r="B631" s="1"/>
      <c r="C631" s="42"/>
      <c r="D631" s="42"/>
      <c r="E631" s="42"/>
      <c r="F631" s="90"/>
      <c r="G631" s="1"/>
      <c r="H631" s="126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77"/>
      <c r="AC631" s="72">
        <v>475</v>
      </c>
      <c r="AD631" s="89"/>
      <c r="AE631" s="124">
        <f t="shared" si="8"/>
        <v>0</v>
      </c>
    </row>
    <row r="632" spans="1:31">
      <c r="A632" s="198" t="s">
        <v>66</v>
      </c>
      <c r="B632" s="1"/>
      <c r="C632" s="42"/>
      <c r="D632" s="42"/>
      <c r="E632" s="42"/>
      <c r="F632" s="90"/>
      <c r="G632" s="1"/>
      <c r="H632" s="126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77"/>
      <c r="AC632" s="72">
        <v>650</v>
      </c>
      <c r="AD632" s="89"/>
      <c r="AE632" s="124">
        <f t="shared" si="8"/>
        <v>0</v>
      </c>
    </row>
    <row r="633" spans="1:31">
      <c r="A633" s="198" t="s">
        <v>86</v>
      </c>
      <c r="B633" s="1"/>
      <c r="C633" s="42"/>
      <c r="D633" s="42"/>
      <c r="E633" s="42"/>
      <c r="F633" s="42"/>
      <c r="G633" s="42"/>
      <c r="H633" s="90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77"/>
      <c r="AC633" s="72">
        <v>85</v>
      </c>
      <c r="AD633" s="89"/>
      <c r="AE633" s="124">
        <f t="shared" si="8"/>
        <v>0</v>
      </c>
    </row>
    <row r="634" spans="1:31">
      <c r="A634" s="198" t="s">
        <v>96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77"/>
      <c r="AC634" s="72">
        <v>45</v>
      </c>
      <c r="AD634" s="89"/>
      <c r="AE634" s="124">
        <f t="shared" si="8"/>
        <v>0</v>
      </c>
    </row>
    <row r="635" spans="1:31">
      <c r="A635" s="212" t="s">
        <v>105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77"/>
      <c r="AC635" s="72">
        <v>45</v>
      </c>
      <c r="AD635" s="89"/>
      <c r="AE635" s="124">
        <f t="shared" si="8"/>
        <v>0</v>
      </c>
    </row>
    <row r="636" spans="1:31">
      <c r="A636" s="198" t="s">
        <v>99</v>
      </c>
      <c r="B636" s="1"/>
      <c r="C636" s="1"/>
      <c r="D636" s="1"/>
      <c r="E636" s="1"/>
      <c r="F636" s="1"/>
      <c r="G636" s="1"/>
      <c r="H636" s="1"/>
      <c r="I636" s="1"/>
      <c r="J636" s="1">
        <v>0.81</v>
      </c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77"/>
      <c r="AC636" s="72">
        <v>85</v>
      </c>
      <c r="AD636" s="89">
        <v>0.81</v>
      </c>
      <c r="AE636" s="124">
        <f t="shared" si="8"/>
        <v>68.850000000000009</v>
      </c>
    </row>
    <row r="637" spans="1:31" ht="25.5">
      <c r="A637" s="198" t="s">
        <v>133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77"/>
      <c r="AC637" s="72">
        <v>160</v>
      </c>
      <c r="AD637" s="89"/>
      <c r="AE637" s="124">
        <f t="shared" si="8"/>
        <v>0</v>
      </c>
    </row>
    <row r="638" spans="1:31">
      <c r="A638" s="198" t="s">
        <v>65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77"/>
      <c r="AC638" s="72">
        <v>550</v>
      </c>
      <c r="AD638" s="89"/>
      <c r="AE638" s="124">
        <f t="shared" si="8"/>
        <v>0</v>
      </c>
    </row>
    <row r="639" spans="1:31">
      <c r="A639" s="198" t="s">
        <v>95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77"/>
      <c r="AC639" s="72">
        <v>230</v>
      </c>
      <c r="AD639" s="89"/>
      <c r="AE639" s="124">
        <f t="shared" si="8"/>
        <v>0</v>
      </c>
    </row>
    <row r="640" spans="1:31">
      <c r="A640" s="198" t="s">
        <v>62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77"/>
      <c r="AC640" s="72">
        <v>250</v>
      </c>
      <c r="AD640" s="89"/>
      <c r="AE640" s="124">
        <f t="shared" si="8"/>
        <v>0</v>
      </c>
    </row>
    <row r="641" spans="1:31">
      <c r="A641" s="198" t="s">
        <v>120</v>
      </c>
      <c r="B641" s="1"/>
      <c r="C641" s="1"/>
      <c r="D641" s="1"/>
      <c r="E641" s="1"/>
      <c r="F641" s="1"/>
      <c r="G641" s="1"/>
      <c r="H641" s="1"/>
      <c r="I641" s="1"/>
      <c r="J641" s="1">
        <v>0.23</v>
      </c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77"/>
      <c r="AC641" s="72">
        <v>45</v>
      </c>
      <c r="AD641" s="89">
        <v>0.23</v>
      </c>
      <c r="AE641" s="124">
        <f t="shared" si="8"/>
        <v>10.35</v>
      </c>
    </row>
    <row r="642" spans="1:31">
      <c r="A642" s="198" t="s">
        <v>72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77"/>
      <c r="AC642" s="72">
        <v>55</v>
      </c>
      <c r="AD642" s="89"/>
      <c r="AE642" s="124">
        <f t="shared" si="8"/>
        <v>0</v>
      </c>
    </row>
    <row r="643" spans="1:31">
      <c r="A643" s="198" t="s">
        <v>107</v>
      </c>
      <c r="B643" s="1"/>
      <c r="C643" s="1"/>
      <c r="D643" s="1"/>
      <c r="E643" s="1"/>
      <c r="F643" s="1"/>
      <c r="G643" s="1"/>
      <c r="H643" s="1"/>
      <c r="I643" s="1"/>
      <c r="J643" s="1">
        <v>5.6000000000000001E-2</v>
      </c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77"/>
      <c r="AC643" s="72">
        <v>170</v>
      </c>
      <c r="AD643" s="89">
        <v>5.6000000000000001E-2</v>
      </c>
      <c r="AE643" s="124">
        <f t="shared" si="8"/>
        <v>9.52</v>
      </c>
    </row>
    <row r="644" spans="1:31">
      <c r="A644" s="198" t="s">
        <v>107</v>
      </c>
      <c r="B644" s="1"/>
      <c r="C644" s="1"/>
      <c r="D644" s="1"/>
      <c r="E644" s="1"/>
      <c r="F644" s="1"/>
      <c r="G644" s="1"/>
      <c r="H644" s="1"/>
      <c r="I644" s="1"/>
      <c r="J644" s="1">
        <v>0.22</v>
      </c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77"/>
      <c r="AC644" s="72">
        <v>175</v>
      </c>
      <c r="AD644" s="89">
        <v>0.22</v>
      </c>
      <c r="AE644" s="124">
        <f t="shared" si="8"/>
        <v>38.5</v>
      </c>
    </row>
    <row r="645" spans="1:31">
      <c r="A645" s="198" t="s">
        <v>69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77"/>
      <c r="AC645" s="72">
        <v>750</v>
      </c>
      <c r="AD645" s="89"/>
      <c r="AE645" s="124">
        <f t="shared" si="8"/>
        <v>0</v>
      </c>
    </row>
    <row r="646" spans="1:31">
      <c r="A646" s="212" t="s">
        <v>70</v>
      </c>
      <c r="B646" s="1"/>
      <c r="C646" s="1"/>
      <c r="D646" s="1">
        <v>0.9</v>
      </c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77"/>
      <c r="AC646" s="72">
        <v>66.900000000000006</v>
      </c>
      <c r="AD646" s="89">
        <v>0.9</v>
      </c>
      <c r="AE646" s="124">
        <f t="shared" si="8"/>
        <v>60.210000000000008</v>
      </c>
    </row>
    <row r="647" spans="1:31">
      <c r="A647" s="198" t="s">
        <v>109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77"/>
      <c r="AC647" s="72">
        <v>255</v>
      </c>
      <c r="AD647" s="89"/>
      <c r="AE647" s="124">
        <f t="shared" si="8"/>
        <v>0</v>
      </c>
    </row>
    <row r="648" spans="1:31">
      <c r="A648" s="198" t="s">
        <v>117</v>
      </c>
      <c r="B648" s="1"/>
      <c r="C648" s="1"/>
      <c r="D648" s="1"/>
      <c r="E648" s="1"/>
      <c r="F648" s="1"/>
      <c r="G648" s="1"/>
      <c r="H648" s="1"/>
      <c r="I648" s="1"/>
      <c r="J648" s="1">
        <v>0.6</v>
      </c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77"/>
      <c r="AC648" s="72">
        <v>45</v>
      </c>
      <c r="AD648" s="89">
        <v>0.6</v>
      </c>
      <c r="AE648" s="124">
        <f t="shared" si="8"/>
        <v>27</v>
      </c>
    </row>
    <row r="649" spans="1:31">
      <c r="A649" s="198" t="s">
        <v>83</v>
      </c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77"/>
      <c r="AC649" s="72">
        <v>40</v>
      </c>
      <c r="AD649" s="89"/>
      <c r="AE649" s="124">
        <f t="shared" si="8"/>
        <v>0</v>
      </c>
    </row>
    <row r="650" spans="1:31">
      <c r="A650" s="198" t="s">
        <v>100</v>
      </c>
      <c r="B650" s="1"/>
      <c r="C650" s="1"/>
      <c r="D650" s="1"/>
      <c r="E650" s="1"/>
      <c r="F650" s="1"/>
      <c r="G650" s="1"/>
      <c r="H650" s="1"/>
      <c r="I650" s="1"/>
      <c r="J650" s="1">
        <v>0.72699999999999998</v>
      </c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77"/>
      <c r="AC650" s="72">
        <v>550</v>
      </c>
      <c r="AD650" s="89">
        <v>0.72699999999999998</v>
      </c>
      <c r="AE650" s="124">
        <f t="shared" si="8"/>
        <v>399.84999999999997</v>
      </c>
    </row>
    <row r="651" spans="1:31">
      <c r="A651" s="198" t="s">
        <v>110</v>
      </c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>
        <v>0.68</v>
      </c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77"/>
      <c r="AC651" s="72">
        <v>285</v>
      </c>
      <c r="AD651" s="89">
        <v>0.68</v>
      </c>
      <c r="AE651" s="124">
        <f t="shared" si="8"/>
        <v>193.8</v>
      </c>
    </row>
    <row r="652" spans="1:31">
      <c r="A652" s="198" t="s">
        <v>81</v>
      </c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77"/>
      <c r="AC652" s="72">
        <v>230</v>
      </c>
      <c r="AD652" s="89"/>
      <c r="AE652" s="124">
        <f t="shared" si="8"/>
        <v>0</v>
      </c>
    </row>
    <row r="653" spans="1:31">
      <c r="A653" s="212" t="s">
        <v>125</v>
      </c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77"/>
      <c r="AC653" s="72">
        <v>290</v>
      </c>
      <c r="AD653" s="89"/>
      <c r="AE653" s="124">
        <f t="shared" si="8"/>
        <v>0</v>
      </c>
    </row>
    <row r="654" spans="1:31">
      <c r="A654" s="198" t="s">
        <v>122</v>
      </c>
      <c r="B654" s="1">
        <v>0.78</v>
      </c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77"/>
      <c r="AC654" s="72">
        <v>180</v>
      </c>
      <c r="AD654" s="89">
        <v>0.78</v>
      </c>
      <c r="AE654" s="124">
        <f t="shared" si="8"/>
        <v>140.4</v>
      </c>
    </row>
    <row r="655" spans="1:31">
      <c r="A655" s="213" t="s">
        <v>121</v>
      </c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77"/>
      <c r="AC655" s="72">
        <v>220</v>
      </c>
      <c r="AD655" s="89"/>
      <c r="AE655" s="124">
        <f t="shared" si="8"/>
        <v>0</v>
      </c>
    </row>
    <row r="656" spans="1:31">
      <c r="A656" s="213" t="s">
        <v>143</v>
      </c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77"/>
      <c r="AC656" s="72">
        <v>320</v>
      </c>
      <c r="AD656" s="89"/>
      <c r="AE656" s="124">
        <f t="shared" si="8"/>
        <v>0</v>
      </c>
    </row>
    <row r="657" spans="1:31">
      <c r="A657" s="213" t="s">
        <v>90</v>
      </c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77"/>
      <c r="AC657" s="72">
        <v>145</v>
      </c>
      <c r="AD657" s="89"/>
      <c r="AE657" s="124">
        <f t="shared" si="8"/>
        <v>0</v>
      </c>
    </row>
    <row r="658" spans="1:31">
      <c r="A658" s="213" t="s">
        <v>73</v>
      </c>
      <c r="B658" s="1"/>
      <c r="C658" s="1"/>
      <c r="D658" s="1">
        <v>0.18</v>
      </c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>
        <v>5.3999999999999999E-2</v>
      </c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77"/>
      <c r="AC658" s="72">
        <v>75</v>
      </c>
      <c r="AD658" s="89">
        <v>0.23400000000000001</v>
      </c>
      <c r="AE658" s="124">
        <f t="shared" si="8"/>
        <v>17.55</v>
      </c>
    </row>
    <row r="659" spans="1:31">
      <c r="A659" s="213" t="s">
        <v>118</v>
      </c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77"/>
      <c r="AC659" s="72">
        <v>45</v>
      </c>
      <c r="AD659" s="89"/>
      <c r="AE659" s="124">
        <f t="shared" si="8"/>
        <v>0</v>
      </c>
    </row>
    <row r="660" spans="1:31">
      <c r="A660" s="213" t="s">
        <v>74</v>
      </c>
      <c r="B660" s="1"/>
      <c r="C660" s="1"/>
      <c r="D660" s="1"/>
      <c r="E660" s="1"/>
      <c r="F660" s="1"/>
      <c r="G660" s="1"/>
      <c r="H660" s="1"/>
      <c r="I660" s="1"/>
      <c r="J660" s="1">
        <v>2.5999999999999999E-2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77"/>
      <c r="AC660" s="72">
        <v>30</v>
      </c>
      <c r="AD660" s="89">
        <v>2.5999999999999999E-2</v>
      </c>
      <c r="AE660" s="124">
        <f t="shared" si="8"/>
        <v>0.77999999999999992</v>
      </c>
    </row>
    <row r="661" spans="1:31">
      <c r="A661" s="213" t="s">
        <v>88</v>
      </c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77"/>
      <c r="AC661" s="72">
        <v>200</v>
      </c>
      <c r="AD661" s="89"/>
      <c r="AE661" s="124">
        <f t="shared" si="8"/>
        <v>0</v>
      </c>
    </row>
    <row r="662" spans="1:31">
      <c r="A662" s="213" t="s">
        <v>91</v>
      </c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77"/>
      <c r="AC662" s="72">
        <v>750</v>
      </c>
      <c r="AD662" s="89"/>
      <c r="AE662" s="124">
        <f t="shared" si="8"/>
        <v>0</v>
      </c>
    </row>
    <row r="663" spans="1:31">
      <c r="A663" s="213" t="s">
        <v>97</v>
      </c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77"/>
      <c r="AC663" s="72">
        <v>250</v>
      </c>
      <c r="AD663" s="89"/>
      <c r="AE663" s="124">
        <f t="shared" si="8"/>
        <v>0</v>
      </c>
    </row>
    <row r="664" spans="1:31">
      <c r="A664" s="117" t="s">
        <v>71</v>
      </c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77"/>
      <c r="AC664" s="72">
        <v>650</v>
      </c>
      <c r="AD664" s="89"/>
      <c r="AE664" s="124">
        <f t="shared" si="8"/>
        <v>0</v>
      </c>
    </row>
    <row r="665" spans="1:31">
      <c r="A665" s="117" t="s">
        <v>94</v>
      </c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77"/>
      <c r="AC665" s="258">
        <v>285</v>
      </c>
      <c r="AD665" s="200"/>
      <c r="AE665" s="124">
        <f t="shared" si="8"/>
        <v>0</v>
      </c>
    </row>
    <row r="666" spans="1:31">
      <c r="A666" s="117" t="s">
        <v>84</v>
      </c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77"/>
      <c r="AC666" s="72">
        <v>145</v>
      </c>
      <c r="AD666" s="89"/>
      <c r="AE666" s="124">
        <f t="shared" si="8"/>
        <v>0</v>
      </c>
    </row>
    <row r="667" spans="1:31">
      <c r="A667" s="215" t="s">
        <v>82</v>
      </c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77"/>
      <c r="AC667" s="72">
        <v>9</v>
      </c>
      <c r="AD667" s="89"/>
      <c r="AE667" s="124">
        <f t="shared" si="8"/>
        <v>0</v>
      </c>
    </row>
    <row r="668" spans="1:31">
      <c r="A668" s="117" t="s">
        <v>102</v>
      </c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>
        <v>0.39</v>
      </c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77"/>
      <c r="AC668" s="72">
        <v>90</v>
      </c>
      <c r="AD668" s="89">
        <v>0.39</v>
      </c>
      <c r="AE668" s="124">
        <f t="shared" si="8"/>
        <v>35.1</v>
      </c>
    </row>
    <row r="669" spans="1:31" hidden="1">
      <c r="A669" s="88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77"/>
      <c r="AC669" s="110"/>
      <c r="AD669" s="1"/>
      <c r="AE669" s="124">
        <f t="shared" si="8"/>
        <v>0</v>
      </c>
    </row>
    <row r="670" spans="1:31" hidden="1">
      <c r="A670" s="175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80"/>
      <c r="AC670" s="111"/>
      <c r="AD670" s="1"/>
      <c r="AE670" s="124">
        <f t="shared" si="8"/>
        <v>0</v>
      </c>
    </row>
    <row r="671" spans="1:31">
      <c r="A671" s="183" t="s">
        <v>127</v>
      </c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24">
        <f>SUM(AE617:AE670)</f>
        <v>1183.0099999999998</v>
      </c>
    </row>
    <row r="672" spans="1:31" ht="15.75">
      <c r="A672" s="187" t="s">
        <v>49</v>
      </c>
      <c r="B672" s="189"/>
      <c r="C672" s="189"/>
      <c r="D672" s="189"/>
      <c r="E672" s="189"/>
      <c r="F672" s="189" t="s">
        <v>131</v>
      </c>
      <c r="G672" s="190"/>
      <c r="H672" s="191" t="s">
        <v>130</v>
      </c>
      <c r="I672" s="189"/>
      <c r="J672" s="189" t="s">
        <v>75</v>
      </c>
      <c r="K672" s="189"/>
      <c r="L672" s="189"/>
      <c r="M672" s="189"/>
      <c r="N672" s="801" t="s">
        <v>132</v>
      </c>
      <c r="O672" s="801"/>
      <c r="P672" s="801"/>
      <c r="Q672" s="801"/>
      <c r="R672" s="192"/>
      <c r="S672" s="189" t="s">
        <v>76</v>
      </c>
      <c r="T672" s="189"/>
      <c r="U672" s="189"/>
      <c r="V672" s="189"/>
      <c r="W672" s="189"/>
      <c r="X672" s="25"/>
    </row>
    <row r="673" spans="1:31">
      <c r="A673" s="25" t="s">
        <v>52</v>
      </c>
      <c r="B673" s="241"/>
      <c r="C673" s="241"/>
      <c r="D673" s="241"/>
      <c r="E673" s="241"/>
      <c r="F673" s="241"/>
      <c r="G673" s="25" t="s">
        <v>53</v>
      </c>
      <c r="H673" s="241"/>
      <c r="I673" s="241"/>
      <c r="J673" s="241"/>
      <c r="K673" s="241"/>
      <c r="L673" s="241"/>
      <c r="M673" s="241"/>
      <c r="P673" s="26" t="s">
        <v>128</v>
      </c>
      <c r="Q673" s="3"/>
      <c r="R673" s="242" t="s">
        <v>129</v>
      </c>
      <c r="S673" s="25" t="s">
        <v>56</v>
      </c>
    </row>
    <row r="674" spans="1:3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W674" s="241"/>
      <c r="X674" s="241"/>
      <c r="Y674" s="241"/>
    </row>
    <row r="675" spans="1:31">
      <c r="A675" s="241"/>
      <c r="B675" s="241"/>
      <c r="C675" s="241"/>
      <c r="D675" s="241"/>
      <c r="E675" s="241"/>
      <c r="F675" s="241"/>
      <c r="G675" s="241"/>
      <c r="H675" s="34"/>
      <c r="I675" s="241"/>
      <c r="J675" s="241"/>
      <c r="K675" s="241"/>
      <c r="L675" s="241"/>
      <c r="W675" s="241"/>
      <c r="X675" s="241"/>
      <c r="Y675" s="241"/>
    </row>
    <row r="676" spans="1:31">
      <c r="A676" s="4" t="s">
        <v>0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241"/>
      <c r="S676" s="2"/>
      <c r="T676" s="4"/>
      <c r="U676" s="2"/>
      <c r="V676" s="3"/>
      <c r="W676" s="3"/>
      <c r="X676" s="3"/>
      <c r="Y676" s="3"/>
      <c r="Z676" s="241"/>
      <c r="AA676" s="241"/>
      <c r="AB676" s="2"/>
      <c r="AC676" s="246"/>
      <c r="AD676" s="246"/>
      <c r="AE676" s="119"/>
    </row>
    <row r="677" spans="1:31">
      <c r="A677" s="4" t="s">
        <v>1</v>
      </c>
      <c r="B677" s="4"/>
      <c r="C677" s="4" t="s">
        <v>67</v>
      </c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241"/>
      <c r="S677" s="2"/>
      <c r="T677" s="4"/>
      <c r="U677" s="3"/>
      <c r="V677" s="3"/>
      <c r="W677" s="3"/>
      <c r="X677" s="3"/>
      <c r="Y677" s="3"/>
      <c r="Z677" s="3"/>
      <c r="AA677" s="3"/>
      <c r="AB677" s="2"/>
      <c r="AC677" s="246"/>
      <c r="AD677" s="246"/>
      <c r="AE677" s="119"/>
    </row>
    <row r="678" spans="1:31">
      <c r="A678" s="127" t="s">
        <v>2</v>
      </c>
      <c r="B678" s="128"/>
      <c r="C678" s="128"/>
      <c r="D678" s="128"/>
      <c r="E678" s="128"/>
      <c r="F678" s="248"/>
      <c r="G678" s="128"/>
      <c r="H678" s="128"/>
      <c r="I678" s="128"/>
      <c r="J678" s="128"/>
      <c r="K678" s="128"/>
      <c r="L678" s="128"/>
      <c r="M678" s="128"/>
      <c r="N678" s="128"/>
      <c r="O678" s="128"/>
      <c r="P678" s="128"/>
      <c r="Q678" s="128"/>
      <c r="R678" s="129" t="s">
        <v>58</v>
      </c>
      <c r="S678" s="250"/>
      <c r="T678" s="128"/>
      <c r="U678" s="127"/>
      <c r="V678" s="127"/>
      <c r="W678" s="127"/>
      <c r="X678" s="127"/>
      <c r="Y678" s="127"/>
      <c r="Z678" s="127"/>
      <c r="AA678" s="127"/>
      <c r="AB678" s="130"/>
      <c r="AC678" s="248"/>
      <c r="AD678" s="248"/>
      <c r="AE678" s="119"/>
    </row>
    <row r="679" spans="1:31">
      <c r="A679" s="174" t="s">
        <v>171</v>
      </c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828"/>
      <c r="S679" s="828"/>
      <c r="T679" s="828"/>
      <c r="U679" s="828"/>
      <c r="V679" s="828"/>
      <c r="W679" s="828"/>
      <c r="X679" s="828"/>
      <c r="Y679" s="828"/>
      <c r="Z679" s="130"/>
      <c r="AA679" s="130"/>
      <c r="AB679" s="130"/>
      <c r="AC679" s="130"/>
      <c r="AD679" s="130"/>
      <c r="AE679" s="85"/>
    </row>
    <row r="680" spans="1:31" ht="15.75" thickBot="1">
      <c r="A680" s="829" t="s">
        <v>3</v>
      </c>
      <c r="B680" s="830"/>
      <c r="C680" s="831" t="s">
        <v>4</v>
      </c>
      <c r="D680" s="829"/>
      <c r="E680" s="830"/>
      <c r="F680" s="831" t="s">
        <v>5</v>
      </c>
      <c r="G680" s="832"/>
      <c r="H680" s="775"/>
      <c r="I680" s="831" t="s">
        <v>6</v>
      </c>
      <c r="J680" s="829"/>
      <c r="K680" s="830"/>
      <c r="L680" s="131"/>
      <c r="M680" s="132"/>
      <c r="N680" s="133"/>
      <c r="O680" s="131"/>
      <c r="P680" s="130"/>
      <c r="Q680" s="130"/>
      <c r="R680" s="828"/>
      <c r="S680" s="828"/>
      <c r="T680" s="828"/>
      <c r="U680" s="828"/>
      <c r="V680" s="828"/>
      <c r="W680" s="828"/>
      <c r="X680" s="828"/>
      <c r="Y680" s="828"/>
      <c r="Z680" s="250"/>
      <c r="AA680" s="250"/>
      <c r="AB680" s="250"/>
      <c r="AC680" s="250"/>
      <c r="AD680" s="134" t="s">
        <v>7</v>
      </c>
      <c r="AE680" s="86"/>
    </row>
    <row r="681" spans="1:31">
      <c r="A681" s="806" t="s">
        <v>8</v>
      </c>
      <c r="B681" s="807"/>
      <c r="C681" s="824" t="s">
        <v>9</v>
      </c>
      <c r="D681" s="825"/>
      <c r="E681" s="826"/>
      <c r="F681" s="824" t="s">
        <v>10</v>
      </c>
      <c r="G681" s="827"/>
      <c r="H681" s="777"/>
      <c r="I681" s="824" t="s">
        <v>11</v>
      </c>
      <c r="J681" s="833"/>
      <c r="K681" s="826"/>
      <c r="L681" s="824" t="s">
        <v>12</v>
      </c>
      <c r="M681" s="825"/>
      <c r="N681" s="826"/>
      <c r="O681" s="247" t="s">
        <v>13</v>
      </c>
      <c r="P681" s="250"/>
      <c r="Q681" s="250"/>
      <c r="R681" s="250"/>
      <c r="S681" s="250"/>
      <c r="T681" s="250"/>
      <c r="U681" s="250"/>
      <c r="V681" s="250"/>
      <c r="W681" s="250"/>
      <c r="X681" s="248" t="s">
        <v>14</v>
      </c>
      <c r="Y681" s="250"/>
      <c r="Z681" s="250"/>
      <c r="AA681" s="250"/>
      <c r="AB681" s="250"/>
      <c r="AC681" s="250"/>
      <c r="AD681" s="135" t="s">
        <v>15</v>
      </c>
      <c r="AE681" s="86"/>
    </row>
    <row r="682" spans="1:31">
      <c r="A682" s="251" t="s">
        <v>16</v>
      </c>
      <c r="B682" s="251"/>
      <c r="C682" s="824" t="s">
        <v>17</v>
      </c>
      <c r="D682" s="825"/>
      <c r="E682" s="826"/>
      <c r="F682" s="824" t="s">
        <v>18</v>
      </c>
      <c r="G682" s="827"/>
      <c r="H682" s="777"/>
      <c r="I682" s="824" t="s">
        <v>19</v>
      </c>
      <c r="J682" s="825"/>
      <c r="K682" s="826"/>
      <c r="L682" s="824" t="s">
        <v>20</v>
      </c>
      <c r="M682" s="825"/>
      <c r="N682" s="826"/>
      <c r="O682" s="247" t="s">
        <v>21</v>
      </c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  <c r="AA682" s="250"/>
      <c r="AB682" s="250"/>
      <c r="AC682" s="250"/>
      <c r="AD682" s="136"/>
      <c r="AE682" s="86"/>
    </row>
    <row r="683" spans="1:31">
      <c r="A683" s="249" t="s">
        <v>22</v>
      </c>
      <c r="B683" s="249"/>
      <c r="C683" s="824" t="s">
        <v>23</v>
      </c>
      <c r="D683" s="825"/>
      <c r="E683" s="826"/>
      <c r="F683" s="824" t="s">
        <v>24</v>
      </c>
      <c r="G683" s="827"/>
      <c r="H683" s="777"/>
      <c r="I683" s="824" t="s">
        <v>23</v>
      </c>
      <c r="J683" s="825"/>
      <c r="K683" s="826"/>
      <c r="L683" s="137"/>
      <c r="M683" s="128" t="s">
        <v>23</v>
      </c>
      <c r="N683" s="128"/>
      <c r="O683" s="247" t="s">
        <v>25</v>
      </c>
      <c r="P683" s="250"/>
      <c r="Q683" s="250"/>
      <c r="R683" s="834" t="s">
        <v>171</v>
      </c>
      <c r="S683" s="834"/>
      <c r="T683" s="834"/>
      <c r="U683" s="834"/>
      <c r="V683" s="834"/>
      <c r="W683" s="834"/>
      <c r="X683" s="834"/>
      <c r="Y683" s="172"/>
      <c r="Z683" s="172"/>
      <c r="AA683" s="172"/>
      <c r="AB683" s="172"/>
      <c r="AC683" s="173"/>
      <c r="AD683" s="138"/>
      <c r="AE683" s="86"/>
    </row>
    <row r="684" spans="1:31">
      <c r="A684" s="139"/>
      <c r="B684" s="252"/>
      <c r="C684" s="140"/>
      <c r="D684" s="128"/>
      <c r="E684" s="243"/>
      <c r="F684" s="128"/>
      <c r="G684" s="128"/>
      <c r="H684" s="243"/>
      <c r="I684" s="805"/>
      <c r="J684" s="806"/>
      <c r="K684" s="807"/>
      <c r="L684" s="137"/>
      <c r="M684" s="128"/>
      <c r="N684" s="128"/>
      <c r="O684" s="137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141"/>
      <c r="AE684" s="86"/>
    </row>
    <row r="685" spans="1:31" ht="15.75" thickBot="1">
      <c r="A685" s="142">
        <v>1</v>
      </c>
      <c r="B685" s="143"/>
      <c r="C685" s="144"/>
      <c r="D685" s="144">
        <v>3</v>
      </c>
      <c r="E685" s="145"/>
      <c r="F685" s="144"/>
      <c r="G685" s="144">
        <v>4</v>
      </c>
      <c r="H685" s="145"/>
      <c r="I685" s="144"/>
      <c r="J685" s="144">
        <v>5</v>
      </c>
      <c r="K685" s="145"/>
      <c r="L685" s="146"/>
      <c r="M685" s="144">
        <v>6</v>
      </c>
      <c r="N685" s="144"/>
      <c r="O685" s="147">
        <v>7</v>
      </c>
      <c r="P685" s="130" t="s">
        <v>28</v>
      </c>
      <c r="Q685" s="130"/>
      <c r="R685" s="128"/>
      <c r="S685" s="130" t="s">
        <v>61</v>
      </c>
      <c r="T685" s="130"/>
      <c r="U685" s="130"/>
      <c r="V685" s="130"/>
      <c r="W685" s="130"/>
      <c r="X685" s="130"/>
      <c r="Y685" s="130"/>
      <c r="Z685" s="130" t="s">
        <v>29</v>
      </c>
      <c r="AA685" s="250"/>
      <c r="AB685" s="250"/>
      <c r="AC685" s="250"/>
      <c r="AD685" s="138"/>
      <c r="AE685" s="86"/>
    </row>
    <row r="686" spans="1:31" ht="24.75">
      <c r="A686" s="170" t="s">
        <v>126</v>
      </c>
      <c r="B686" s="148"/>
      <c r="C686" s="808">
        <v>91</v>
      </c>
      <c r="D686" s="809"/>
      <c r="E686" s="810"/>
      <c r="F686" s="815">
        <v>13</v>
      </c>
      <c r="G686" s="816"/>
      <c r="H686" s="817"/>
      <c r="I686" s="808">
        <f>SUM(C686)</f>
        <v>91</v>
      </c>
      <c r="J686" s="809"/>
      <c r="K686" s="810"/>
      <c r="L686" s="808">
        <f>F686*C686</f>
        <v>1183</v>
      </c>
      <c r="M686" s="809"/>
      <c r="N686" s="810"/>
      <c r="O686" s="149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  <c r="AA686" s="250"/>
      <c r="AB686" s="250"/>
      <c r="AC686" s="250"/>
      <c r="AD686" s="136"/>
      <c r="AE686" s="86"/>
    </row>
    <row r="687" spans="1:31">
      <c r="A687" s="150"/>
      <c r="B687" s="151"/>
      <c r="C687" s="152"/>
      <c r="D687" s="152"/>
      <c r="E687" s="151"/>
      <c r="F687" s="152"/>
      <c r="G687" s="152"/>
      <c r="H687" s="151"/>
      <c r="I687" s="152"/>
      <c r="J687" s="152"/>
      <c r="K687" s="152"/>
      <c r="L687" s="153"/>
      <c r="M687" s="152"/>
      <c r="N687" s="151"/>
      <c r="O687" s="48"/>
      <c r="P687" s="130" t="s">
        <v>30</v>
      </c>
      <c r="Q687" s="130"/>
      <c r="R687" s="128"/>
      <c r="S687" s="130"/>
      <c r="T687" s="130"/>
      <c r="U687" s="130"/>
      <c r="V687" s="130"/>
      <c r="W687" s="130"/>
      <c r="X687" s="130"/>
      <c r="Y687" s="130"/>
      <c r="Z687" s="154"/>
      <c r="AA687" s="250"/>
      <c r="AB687" s="250"/>
      <c r="AC687" s="250"/>
      <c r="AD687" s="138"/>
      <c r="AE687" s="86"/>
    </row>
    <row r="688" spans="1:31">
      <c r="A688" s="150"/>
      <c r="B688" s="151"/>
      <c r="C688" s="152"/>
      <c r="D688" s="152"/>
      <c r="E688" s="151"/>
      <c r="F688" s="152"/>
      <c r="G688" s="152"/>
      <c r="H688" s="151"/>
      <c r="I688" s="152"/>
      <c r="J688" s="152"/>
      <c r="K688" s="152"/>
      <c r="L688" s="153"/>
      <c r="M688" s="152"/>
      <c r="N688" s="49"/>
      <c r="O688" s="48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136"/>
      <c r="AE688" s="86"/>
    </row>
    <row r="689" spans="1:31" ht="15.75" thickBot="1">
      <c r="A689" s="155"/>
      <c r="B689" s="156"/>
      <c r="C689" s="157"/>
      <c r="D689" s="157"/>
      <c r="E689" s="156"/>
      <c r="F689" s="157"/>
      <c r="G689" s="157"/>
      <c r="H689" s="156"/>
      <c r="I689" s="128"/>
      <c r="J689" s="128"/>
      <c r="K689" s="128"/>
      <c r="L689" s="137"/>
      <c r="M689" s="128"/>
      <c r="N689" s="139"/>
      <c r="O689" s="158"/>
      <c r="P689" s="130" t="s">
        <v>31</v>
      </c>
      <c r="Q689" s="250"/>
      <c r="R689" s="250"/>
      <c r="S689" s="241" t="s">
        <v>76</v>
      </c>
      <c r="T689" s="241"/>
      <c r="X689" s="250"/>
      <c r="Y689" s="250"/>
      <c r="Z689" s="154"/>
      <c r="AA689" s="250"/>
      <c r="AB689" s="250"/>
      <c r="AC689" s="250"/>
      <c r="AD689" s="159"/>
      <c r="AE689" s="86"/>
    </row>
    <row r="690" spans="1:31" ht="15.75" thickBot="1">
      <c r="A690" s="128"/>
      <c r="B690" s="128"/>
      <c r="C690" s="128"/>
      <c r="D690" s="128"/>
      <c r="E690" s="128"/>
      <c r="F690" s="128" t="s">
        <v>32</v>
      </c>
      <c r="G690" s="160"/>
      <c r="H690" s="128">
        <f>SUM(F686)</f>
        <v>13</v>
      </c>
      <c r="I690" s="161"/>
      <c r="J690" s="162"/>
      <c r="K690" s="162"/>
      <c r="L690" s="163"/>
      <c r="M690" s="162"/>
      <c r="N690" s="164"/>
      <c r="O690" s="165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  <c r="AA690" s="250"/>
      <c r="AB690" s="250"/>
      <c r="AC690" s="250"/>
      <c r="AD690" s="250"/>
      <c r="AE690" s="86"/>
    </row>
    <row r="691" spans="1:31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28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28"/>
      <c r="AE691" s="86"/>
    </row>
    <row r="692" spans="1:31">
      <c r="A692" s="50" t="s">
        <v>33</v>
      </c>
      <c r="B692" s="51"/>
      <c r="C692" s="48"/>
      <c r="D692" s="48"/>
      <c r="E692" s="48"/>
      <c r="F692" s="48"/>
      <c r="G692" s="48"/>
      <c r="H692" s="48"/>
      <c r="I692" s="48"/>
      <c r="J692" s="48"/>
      <c r="K692" s="48"/>
      <c r="L692" s="52" t="s">
        <v>34</v>
      </c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9"/>
      <c r="AB692" s="792" t="s">
        <v>57</v>
      </c>
      <c r="AC692" s="792" t="s">
        <v>59</v>
      </c>
      <c r="AD692" s="244" t="s">
        <v>35</v>
      </c>
      <c r="AE692" s="802" t="s">
        <v>60</v>
      </c>
    </row>
    <row r="693" spans="1:31">
      <c r="A693" s="53"/>
      <c r="B693" s="762" t="s">
        <v>36</v>
      </c>
      <c r="C693" s="763"/>
      <c r="D693" s="763"/>
      <c r="E693" s="763"/>
      <c r="F693" s="763"/>
      <c r="G693" s="763"/>
      <c r="H693" s="763"/>
      <c r="I693" s="764"/>
      <c r="J693" s="762" t="s">
        <v>37</v>
      </c>
      <c r="K693" s="763"/>
      <c r="L693" s="763"/>
      <c r="M693" s="763"/>
      <c r="N693" s="763"/>
      <c r="O693" s="763"/>
      <c r="P693" s="762" t="s">
        <v>38</v>
      </c>
      <c r="Q693" s="763"/>
      <c r="R693" s="763"/>
      <c r="S693" s="764"/>
      <c r="T693" s="762" t="s">
        <v>39</v>
      </c>
      <c r="U693" s="763"/>
      <c r="V693" s="763"/>
      <c r="W693" s="763"/>
      <c r="X693" s="253" t="s">
        <v>40</v>
      </c>
      <c r="Y693" s="120"/>
      <c r="Z693" s="120"/>
      <c r="AA693" s="55"/>
      <c r="AB693" s="793"/>
      <c r="AC693" s="813"/>
      <c r="AD693" s="56" t="s">
        <v>41</v>
      </c>
      <c r="AE693" s="803"/>
    </row>
    <row r="694" spans="1:31">
      <c r="A694" s="57"/>
      <c r="B694" s="765"/>
      <c r="C694" s="766"/>
      <c r="D694" s="766"/>
      <c r="E694" s="766"/>
      <c r="F694" s="766"/>
      <c r="G694" s="766"/>
      <c r="H694" s="766"/>
      <c r="I694" s="767"/>
      <c r="J694" s="765"/>
      <c r="K694" s="766"/>
      <c r="L694" s="766"/>
      <c r="M694" s="766"/>
      <c r="N694" s="766"/>
      <c r="O694" s="766"/>
      <c r="P694" s="765"/>
      <c r="Q694" s="766"/>
      <c r="R694" s="766"/>
      <c r="S694" s="767"/>
      <c r="T694" s="765"/>
      <c r="U694" s="766"/>
      <c r="V694" s="766"/>
      <c r="W694" s="766"/>
      <c r="X694" s="121" t="s">
        <v>42</v>
      </c>
      <c r="Y694" s="122"/>
      <c r="Z694" s="122"/>
      <c r="AA694" s="60"/>
      <c r="AB694" s="793"/>
      <c r="AC694" s="813"/>
      <c r="AD694" s="244" t="s">
        <v>43</v>
      </c>
      <c r="AE694" s="803"/>
    </row>
    <row r="695" spans="1:31">
      <c r="A695" s="57" t="s">
        <v>44</v>
      </c>
      <c r="B695" s="768" t="s">
        <v>172</v>
      </c>
      <c r="C695" s="769"/>
      <c r="D695" s="768" t="s">
        <v>64</v>
      </c>
      <c r="E695" s="769"/>
      <c r="F695" s="768" t="s">
        <v>135</v>
      </c>
      <c r="G695" s="769"/>
      <c r="H695" s="780"/>
      <c r="I695" s="781"/>
      <c r="J695" s="768" t="s">
        <v>101</v>
      </c>
      <c r="K695" s="769"/>
      <c r="L695" s="768" t="s">
        <v>87</v>
      </c>
      <c r="M695" s="769"/>
      <c r="N695" s="768" t="s">
        <v>173</v>
      </c>
      <c r="O695" s="769"/>
      <c r="P695" s="768" t="s">
        <v>64</v>
      </c>
      <c r="Q695" s="769"/>
      <c r="R695" s="786" t="s">
        <v>174</v>
      </c>
      <c r="S695" s="787"/>
      <c r="T695" s="818"/>
      <c r="U695" s="819"/>
      <c r="V695" s="818"/>
      <c r="W695" s="819"/>
      <c r="X695" s="818"/>
      <c r="Y695" s="819"/>
      <c r="Z695" s="818"/>
      <c r="AA695" s="819"/>
      <c r="AB695" s="811"/>
      <c r="AC695" s="813"/>
      <c r="AD695" s="61"/>
      <c r="AE695" s="803"/>
    </row>
    <row r="696" spans="1:31">
      <c r="A696" s="57"/>
      <c r="B696" s="770"/>
      <c r="C696" s="771"/>
      <c r="D696" s="770"/>
      <c r="E696" s="771"/>
      <c r="F696" s="770"/>
      <c r="G696" s="771"/>
      <c r="H696" s="782"/>
      <c r="I696" s="783"/>
      <c r="J696" s="770"/>
      <c r="K696" s="771"/>
      <c r="L696" s="770"/>
      <c r="M696" s="771"/>
      <c r="N696" s="770"/>
      <c r="O696" s="771"/>
      <c r="P696" s="770"/>
      <c r="Q696" s="771"/>
      <c r="R696" s="788"/>
      <c r="S696" s="789"/>
      <c r="T696" s="820"/>
      <c r="U696" s="821"/>
      <c r="V696" s="820"/>
      <c r="W696" s="821"/>
      <c r="X696" s="820"/>
      <c r="Y696" s="821"/>
      <c r="Z696" s="820"/>
      <c r="AA696" s="821"/>
      <c r="AB696" s="811"/>
      <c r="AC696" s="813"/>
      <c r="AD696" s="62" t="s">
        <v>45</v>
      </c>
      <c r="AE696" s="803"/>
    </row>
    <row r="697" spans="1:31">
      <c r="A697" s="60"/>
      <c r="B697" s="772"/>
      <c r="C697" s="773"/>
      <c r="D697" s="772"/>
      <c r="E697" s="773"/>
      <c r="F697" s="772"/>
      <c r="G697" s="773"/>
      <c r="H697" s="784"/>
      <c r="I697" s="785"/>
      <c r="J697" s="772"/>
      <c r="K697" s="773"/>
      <c r="L697" s="772"/>
      <c r="M697" s="773"/>
      <c r="N697" s="772"/>
      <c r="O697" s="773"/>
      <c r="P697" s="772"/>
      <c r="Q697" s="773"/>
      <c r="R697" s="790"/>
      <c r="S697" s="791"/>
      <c r="T697" s="822"/>
      <c r="U697" s="823"/>
      <c r="V697" s="822"/>
      <c r="W697" s="823"/>
      <c r="X697" s="822"/>
      <c r="Y697" s="823"/>
      <c r="Z697" s="822"/>
      <c r="AA697" s="823"/>
      <c r="AB697" s="812"/>
      <c r="AC697" s="814"/>
      <c r="AD697" s="63" t="s">
        <v>46</v>
      </c>
      <c r="AE697" s="804"/>
    </row>
    <row r="698" spans="1:31">
      <c r="A698" s="64">
        <v>1</v>
      </c>
      <c r="B698" s="65">
        <v>4</v>
      </c>
      <c r="C698" s="65">
        <v>5</v>
      </c>
      <c r="D698" s="65">
        <v>6</v>
      </c>
      <c r="E698" s="65">
        <v>7</v>
      </c>
      <c r="F698" s="65">
        <v>8</v>
      </c>
      <c r="G698" s="65">
        <v>9</v>
      </c>
      <c r="H698" s="65">
        <v>10</v>
      </c>
      <c r="I698" s="65">
        <v>11</v>
      </c>
      <c r="J698" s="65">
        <v>12</v>
      </c>
      <c r="K698" s="65">
        <v>13</v>
      </c>
      <c r="L698" s="65">
        <v>14</v>
      </c>
      <c r="M698" s="65">
        <v>15</v>
      </c>
      <c r="N698" s="65">
        <v>16</v>
      </c>
      <c r="O698" s="65">
        <v>17</v>
      </c>
      <c r="P698" s="65">
        <v>20</v>
      </c>
      <c r="Q698" s="65">
        <v>21</v>
      </c>
      <c r="R698" s="65">
        <v>22</v>
      </c>
      <c r="S698" s="65">
        <v>23</v>
      </c>
      <c r="T698" s="65">
        <v>24</v>
      </c>
      <c r="U698" s="65">
        <v>25</v>
      </c>
      <c r="V698" s="65">
        <v>26</v>
      </c>
      <c r="W698" s="65">
        <v>27</v>
      </c>
      <c r="X698" s="65">
        <v>28</v>
      </c>
      <c r="Y698" s="65">
        <v>29</v>
      </c>
      <c r="Z698" s="65">
        <v>30</v>
      </c>
      <c r="AA698" s="66">
        <v>31</v>
      </c>
      <c r="AB698" s="66">
        <v>32</v>
      </c>
      <c r="AC698" s="66">
        <v>33</v>
      </c>
      <c r="AD698" s="66">
        <v>34</v>
      </c>
      <c r="AE698" s="67"/>
    </row>
    <row r="699" spans="1:31">
      <c r="A699" s="68" t="s">
        <v>47</v>
      </c>
      <c r="B699" s="69">
        <f>SUM(F686)</f>
        <v>13</v>
      </c>
      <c r="C699" s="69"/>
      <c r="D699" s="69">
        <f>SUM(F686)</f>
        <v>13</v>
      </c>
      <c r="E699" s="69"/>
      <c r="F699" s="69">
        <f>SUM(F686)</f>
        <v>13</v>
      </c>
      <c r="G699" s="69"/>
      <c r="H699" s="69">
        <f>SUM(F686)</f>
        <v>13</v>
      </c>
      <c r="I699" s="69"/>
      <c r="J699" s="69">
        <f>SUM(F686)</f>
        <v>13</v>
      </c>
      <c r="K699" s="69"/>
      <c r="L699" s="69">
        <f>SUM(F686)</f>
        <v>13</v>
      </c>
      <c r="M699" s="69"/>
      <c r="N699" s="69">
        <f>SUM(F686)</f>
        <v>13</v>
      </c>
      <c r="O699" s="69"/>
      <c r="P699" s="69">
        <f>SUM(F686)</f>
        <v>13</v>
      </c>
      <c r="Q699" s="69"/>
      <c r="R699" s="69">
        <f>SUM(F686)</f>
        <v>13</v>
      </c>
      <c r="S699" s="69"/>
      <c r="T699" s="69"/>
      <c r="U699" s="69"/>
      <c r="V699" s="69"/>
      <c r="W699" s="69"/>
      <c r="X699" s="69"/>
      <c r="Y699" s="69"/>
      <c r="Z699" s="69"/>
      <c r="AA699" s="69"/>
      <c r="AB699" s="70"/>
      <c r="AC699" s="69"/>
      <c r="AD699" s="71"/>
      <c r="AE699" s="123"/>
    </row>
    <row r="700" spans="1:31" ht="15.75" thickBot="1">
      <c r="A700" s="81" t="s">
        <v>48</v>
      </c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166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4"/>
      <c r="AC700" s="73"/>
      <c r="AD700" s="73"/>
      <c r="AE700" s="75"/>
    </row>
    <row r="701" spans="1:31" ht="15.75" thickTop="1">
      <c r="A701" s="198" t="s">
        <v>103</v>
      </c>
      <c r="B701" s="225"/>
      <c r="C701" s="226"/>
      <c r="D701" s="226"/>
      <c r="E701" s="226"/>
      <c r="F701" s="234"/>
      <c r="G701" s="233"/>
      <c r="H701" s="233"/>
      <c r="I701" s="233"/>
      <c r="J701" s="233"/>
      <c r="K701" s="233"/>
      <c r="L701" s="233"/>
      <c r="M701" s="233"/>
      <c r="N701" s="227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7"/>
      <c r="AC701" s="72">
        <v>125</v>
      </c>
      <c r="AD701" s="245"/>
      <c r="AE701" s="124">
        <f t="shared" ref="AE701:AE708" si="9">AC701*AD701</f>
        <v>0</v>
      </c>
    </row>
    <row r="702" spans="1:31">
      <c r="A702" s="198" t="s">
        <v>108</v>
      </c>
      <c r="B702" s="216"/>
      <c r="C702" s="217"/>
      <c r="D702" s="217"/>
      <c r="E702" s="217"/>
      <c r="F702" s="222"/>
      <c r="G702" s="221"/>
      <c r="H702" s="221"/>
      <c r="I702" s="221"/>
      <c r="J702" s="221"/>
      <c r="K702" s="221"/>
      <c r="L702" s="221"/>
      <c r="M702" s="221"/>
      <c r="N702" s="21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7"/>
      <c r="AC702" s="72">
        <v>150</v>
      </c>
      <c r="AD702" s="214"/>
      <c r="AE702" s="124">
        <f t="shared" si="9"/>
        <v>0</v>
      </c>
    </row>
    <row r="703" spans="1:31">
      <c r="A703" s="198" t="s">
        <v>78</v>
      </c>
      <c r="B703" s="216"/>
      <c r="C703" s="216"/>
      <c r="D703" s="217"/>
      <c r="E703" s="217"/>
      <c r="F703" s="222"/>
      <c r="G703" s="221"/>
      <c r="H703" s="221"/>
      <c r="I703" s="221"/>
      <c r="J703" s="221"/>
      <c r="K703" s="221"/>
      <c r="L703" s="222"/>
      <c r="M703" s="221"/>
      <c r="N703" s="217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7"/>
      <c r="AC703" s="72">
        <v>300</v>
      </c>
      <c r="AD703" s="245"/>
      <c r="AE703" s="124">
        <f t="shared" si="9"/>
        <v>0</v>
      </c>
    </row>
    <row r="704" spans="1:31">
      <c r="A704" s="198" t="s">
        <v>111</v>
      </c>
      <c r="B704" s="216"/>
      <c r="C704" s="217"/>
      <c r="D704" s="217"/>
      <c r="E704" s="217"/>
      <c r="F704" s="222"/>
      <c r="G704" s="221"/>
      <c r="H704" s="222"/>
      <c r="I704" s="221"/>
      <c r="J704" s="221"/>
      <c r="K704" s="221"/>
      <c r="L704" s="222"/>
      <c r="M704" s="221"/>
      <c r="N704" s="217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7"/>
      <c r="AC704" s="72">
        <v>480</v>
      </c>
      <c r="AD704" s="245"/>
      <c r="AE704" s="124">
        <f t="shared" si="9"/>
        <v>0</v>
      </c>
    </row>
    <row r="705" spans="1:31">
      <c r="A705" s="198" t="s">
        <v>80</v>
      </c>
      <c r="B705" s="216"/>
      <c r="C705" s="217"/>
      <c r="D705" s="217"/>
      <c r="E705" s="217"/>
      <c r="F705" s="222"/>
      <c r="G705" s="221"/>
      <c r="H705" s="222"/>
      <c r="I705" s="221"/>
      <c r="J705" s="222"/>
      <c r="K705" s="221"/>
      <c r="L705" s="222"/>
      <c r="M705" s="221"/>
      <c r="N705" s="217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7"/>
      <c r="AC705" s="72">
        <v>285</v>
      </c>
      <c r="AD705" s="89"/>
      <c r="AE705" s="124">
        <f t="shared" si="9"/>
        <v>0</v>
      </c>
    </row>
    <row r="706" spans="1:31" ht="25.5">
      <c r="A706" s="198" t="s">
        <v>142</v>
      </c>
      <c r="B706" s="216"/>
      <c r="C706" s="217"/>
      <c r="D706" s="218"/>
      <c r="E706" s="217"/>
      <c r="F706" s="222"/>
      <c r="G706" s="221"/>
      <c r="H706" s="222"/>
      <c r="I706" s="221"/>
      <c r="J706" s="222"/>
      <c r="K706" s="221"/>
      <c r="L706" s="222"/>
      <c r="M706" s="221"/>
      <c r="N706" s="217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7"/>
      <c r="AC706" s="72">
        <v>160</v>
      </c>
      <c r="AD706" s="89"/>
      <c r="AE706" s="124">
        <f t="shared" si="9"/>
        <v>0</v>
      </c>
    </row>
    <row r="707" spans="1:31">
      <c r="A707" s="198" t="s">
        <v>85</v>
      </c>
      <c r="B707" s="216"/>
      <c r="C707" s="217"/>
      <c r="D707" s="217"/>
      <c r="E707" s="217"/>
      <c r="F707" s="222"/>
      <c r="G707" s="221"/>
      <c r="H707" s="222"/>
      <c r="I707" s="221"/>
      <c r="J707" s="222"/>
      <c r="K707" s="221"/>
      <c r="L707" s="222"/>
      <c r="M707" s="221"/>
      <c r="N707" s="217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7"/>
      <c r="AC707" s="72">
        <v>1500</v>
      </c>
      <c r="AD707" s="89"/>
      <c r="AE707" s="124">
        <f t="shared" si="9"/>
        <v>0</v>
      </c>
    </row>
    <row r="708" spans="1:31">
      <c r="A708" s="198" t="s">
        <v>89</v>
      </c>
      <c r="B708" s="220"/>
      <c r="C708" s="217"/>
      <c r="D708" s="217"/>
      <c r="E708" s="217"/>
      <c r="F708" s="221"/>
      <c r="G708" s="221"/>
      <c r="H708" s="222"/>
      <c r="I708" s="221"/>
      <c r="J708" s="222"/>
      <c r="K708" s="222"/>
      <c r="L708" s="222"/>
      <c r="M708" s="221"/>
      <c r="N708" s="217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80"/>
      <c r="AB708" s="77"/>
      <c r="AC708" s="72">
        <v>850</v>
      </c>
      <c r="AD708" s="89"/>
      <c r="AE708" s="124">
        <f t="shared" si="9"/>
        <v>0</v>
      </c>
    </row>
    <row r="709" spans="1:31">
      <c r="A709" s="198" t="s">
        <v>119</v>
      </c>
      <c r="B709" s="220"/>
      <c r="C709" s="220"/>
      <c r="D709" s="220"/>
      <c r="E709" s="220"/>
      <c r="F709" s="223"/>
      <c r="G709" s="223"/>
      <c r="H709" s="237"/>
      <c r="I709" s="223"/>
      <c r="J709" s="223">
        <v>0.26</v>
      </c>
      <c r="K709" s="223"/>
      <c r="L709" s="222"/>
      <c r="M709" s="223"/>
      <c r="N709" s="220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77"/>
      <c r="AC709" s="72">
        <v>45</v>
      </c>
      <c r="AD709" s="90">
        <v>0.26</v>
      </c>
      <c r="AE709" s="124">
        <f>AC709*AD709</f>
        <v>11.700000000000001</v>
      </c>
    </row>
    <row r="710" spans="1:31">
      <c r="A710" s="198" t="s">
        <v>77</v>
      </c>
      <c r="B710" s="220"/>
      <c r="C710" s="220"/>
      <c r="D710" s="220"/>
      <c r="E710" s="220"/>
      <c r="F710" s="223"/>
      <c r="G710" s="223"/>
      <c r="H710" s="237"/>
      <c r="I710" s="223"/>
      <c r="J710" s="223">
        <v>0.39</v>
      </c>
      <c r="K710" s="223"/>
      <c r="L710" s="222"/>
      <c r="M710" s="223"/>
      <c r="N710" s="220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77"/>
      <c r="AC710" s="72">
        <v>45</v>
      </c>
      <c r="AD710" s="90">
        <v>0.39</v>
      </c>
      <c r="AE710" s="124">
        <f t="shared" ref="AE710:AE754" si="10">AC710*AD710</f>
        <v>17.55</v>
      </c>
    </row>
    <row r="711" spans="1:31">
      <c r="A711" s="198" t="s">
        <v>123</v>
      </c>
      <c r="B711" s="216"/>
      <c r="C711" s="220"/>
      <c r="D711" s="220"/>
      <c r="E711" s="220"/>
      <c r="F711" s="223"/>
      <c r="G711" s="223"/>
      <c r="H711" s="237"/>
      <c r="I711" s="223"/>
      <c r="J711" s="223"/>
      <c r="K711" s="223"/>
      <c r="L711" s="237"/>
      <c r="M711" s="223"/>
      <c r="N711" s="220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77"/>
      <c r="AC711" s="72">
        <v>200</v>
      </c>
      <c r="AD711" s="89"/>
      <c r="AE711" s="124">
        <f t="shared" si="10"/>
        <v>0</v>
      </c>
    </row>
    <row r="712" spans="1:31">
      <c r="A712" s="198" t="s">
        <v>114</v>
      </c>
      <c r="B712" s="220"/>
      <c r="C712" s="220"/>
      <c r="D712" s="220"/>
      <c r="E712" s="220"/>
      <c r="F712" s="222"/>
      <c r="G712" s="223"/>
      <c r="H712" s="237"/>
      <c r="I712" s="223"/>
      <c r="J712" s="223"/>
      <c r="K712" s="223"/>
      <c r="L712" s="237"/>
      <c r="M712" s="223"/>
      <c r="N712" s="220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77"/>
      <c r="AC712" s="72">
        <v>330</v>
      </c>
      <c r="AD712" s="89"/>
      <c r="AE712" s="124">
        <f t="shared" si="10"/>
        <v>0</v>
      </c>
    </row>
    <row r="713" spans="1:31">
      <c r="A713" s="198" t="s">
        <v>113</v>
      </c>
      <c r="B713" s="220"/>
      <c r="C713" s="220"/>
      <c r="D713" s="216"/>
      <c r="E713" s="220"/>
      <c r="F713" s="237"/>
      <c r="G713" s="223"/>
      <c r="H713" s="237"/>
      <c r="I713" s="223"/>
      <c r="J713" s="223"/>
      <c r="K713" s="223"/>
      <c r="L713" s="237"/>
      <c r="M713" s="223"/>
      <c r="N713" s="220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77"/>
      <c r="AC713" s="72">
        <v>285</v>
      </c>
      <c r="AD713" s="89"/>
      <c r="AE713" s="124">
        <f t="shared" si="10"/>
        <v>0</v>
      </c>
    </row>
    <row r="714" spans="1:31">
      <c r="A714" s="198" t="s">
        <v>93</v>
      </c>
      <c r="B714" s="220"/>
      <c r="C714" s="220"/>
      <c r="D714" s="220"/>
      <c r="E714" s="220"/>
      <c r="F714" s="237"/>
      <c r="G714" s="223"/>
      <c r="H714" s="237"/>
      <c r="I714" s="223"/>
      <c r="J714" s="223"/>
      <c r="K714" s="223"/>
      <c r="L714" s="222"/>
      <c r="M714" s="223"/>
      <c r="N714" s="220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77"/>
      <c r="AC714" s="72">
        <v>330</v>
      </c>
      <c r="AD714" s="89"/>
      <c r="AE714" s="124">
        <f t="shared" si="10"/>
        <v>0</v>
      </c>
    </row>
    <row r="715" spans="1:31">
      <c r="A715" s="212" t="s">
        <v>68</v>
      </c>
      <c r="B715" s="220"/>
      <c r="C715" s="220"/>
      <c r="D715" s="220"/>
      <c r="E715" s="220"/>
      <c r="F715" s="222"/>
      <c r="G715" s="223"/>
      <c r="H715" s="237"/>
      <c r="I715" s="223"/>
      <c r="J715" s="223"/>
      <c r="K715" s="223"/>
      <c r="L715" s="223"/>
      <c r="M715" s="223"/>
      <c r="N715" s="220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77"/>
      <c r="AC715" s="72">
        <v>285</v>
      </c>
      <c r="AD715" s="89"/>
      <c r="AE715" s="124">
        <f t="shared" si="10"/>
        <v>0</v>
      </c>
    </row>
    <row r="716" spans="1:31">
      <c r="A716" s="198" t="s">
        <v>112</v>
      </c>
      <c r="B716" s="220"/>
      <c r="C716" s="220"/>
      <c r="D716" s="220"/>
      <c r="E716" s="220"/>
      <c r="F716" s="222"/>
      <c r="G716" s="223"/>
      <c r="H716" s="237"/>
      <c r="I716" s="223"/>
      <c r="J716" s="223"/>
      <c r="K716" s="223"/>
      <c r="L716" s="223"/>
      <c r="M716" s="223"/>
      <c r="N716" s="42">
        <v>1.1459999999999999</v>
      </c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77"/>
      <c r="AC716" s="72">
        <v>475</v>
      </c>
      <c r="AD716" s="89">
        <v>1.1459999999999999</v>
      </c>
      <c r="AE716" s="124">
        <f t="shared" si="10"/>
        <v>544.34999999999991</v>
      </c>
    </row>
    <row r="717" spans="1:31">
      <c r="A717" s="198" t="s">
        <v>66</v>
      </c>
      <c r="B717" s="223"/>
      <c r="C717" s="220"/>
      <c r="D717" s="220"/>
      <c r="E717" s="220"/>
      <c r="F717" s="222"/>
      <c r="G717" s="223"/>
      <c r="H717" s="237"/>
      <c r="I717" s="223"/>
      <c r="J717" s="223"/>
      <c r="K717" s="223"/>
      <c r="L717" s="223"/>
      <c r="M717" s="223"/>
      <c r="N717" s="220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77"/>
      <c r="AC717" s="72">
        <v>650</v>
      </c>
      <c r="AD717" s="89"/>
      <c r="AE717" s="124">
        <f t="shared" si="10"/>
        <v>0</v>
      </c>
    </row>
    <row r="718" spans="1:31">
      <c r="A718" s="198" t="s">
        <v>86</v>
      </c>
      <c r="B718" s="220"/>
      <c r="C718" s="220"/>
      <c r="D718" s="220"/>
      <c r="E718" s="220"/>
      <c r="F718" s="223"/>
      <c r="G718" s="223"/>
      <c r="H718" s="222"/>
      <c r="I718" s="223"/>
      <c r="J718" s="223"/>
      <c r="K718" s="223"/>
      <c r="L718" s="223">
        <v>0.51</v>
      </c>
      <c r="M718" s="223"/>
      <c r="N718" s="220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77"/>
      <c r="AC718" s="72">
        <v>120</v>
      </c>
      <c r="AD718" s="90">
        <v>0.51</v>
      </c>
      <c r="AE718" s="124">
        <f t="shared" si="10"/>
        <v>61.2</v>
      </c>
    </row>
    <row r="719" spans="1:31">
      <c r="A719" s="198" t="s">
        <v>96</v>
      </c>
      <c r="B719" s="220"/>
      <c r="C719" s="220"/>
      <c r="D719" s="220"/>
      <c r="E719" s="220"/>
      <c r="F719" s="223"/>
      <c r="G719" s="223"/>
      <c r="H719" s="223"/>
      <c r="I719" s="223"/>
      <c r="J719" s="223"/>
      <c r="K719" s="223"/>
      <c r="L719" s="223"/>
      <c r="M719" s="223"/>
      <c r="N719" s="220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77"/>
      <c r="AC719" s="72">
        <v>45</v>
      </c>
      <c r="AD719" s="90"/>
      <c r="AE719" s="124">
        <f t="shared" si="10"/>
        <v>0</v>
      </c>
    </row>
    <row r="720" spans="1:31">
      <c r="A720" s="212" t="s">
        <v>105</v>
      </c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77"/>
      <c r="AC720" s="72">
        <v>45</v>
      </c>
      <c r="AD720" s="90"/>
      <c r="AE720" s="124">
        <f t="shared" si="10"/>
        <v>0</v>
      </c>
    </row>
    <row r="721" spans="1:31">
      <c r="A721" s="198" t="s">
        <v>99</v>
      </c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77"/>
      <c r="AC721" s="72">
        <v>85</v>
      </c>
      <c r="AD721" s="90"/>
      <c r="AE721" s="124">
        <f t="shared" si="10"/>
        <v>0</v>
      </c>
    </row>
    <row r="722" spans="1:31" ht="25.5">
      <c r="A722" s="198" t="s">
        <v>133</v>
      </c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77"/>
      <c r="AC722" s="72">
        <v>160</v>
      </c>
      <c r="AD722" s="90"/>
      <c r="AE722" s="124">
        <f t="shared" si="10"/>
        <v>0</v>
      </c>
    </row>
    <row r="723" spans="1:31">
      <c r="A723" s="198" t="s">
        <v>65</v>
      </c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>
        <v>0.22</v>
      </c>
      <c r="S723" s="1"/>
      <c r="T723" s="1"/>
      <c r="U723" s="1"/>
      <c r="V723" s="1"/>
      <c r="W723" s="1"/>
      <c r="X723" s="1"/>
      <c r="Y723" s="1"/>
      <c r="Z723" s="1"/>
      <c r="AA723" s="1"/>
      <c r="AB723" s="77"/>
      <c r="AC723" s="72">
        <v>550</v>
      </c>
      <c r="AD723" s="90">
        <v>0.22</v>
      </c>
      <c r="AE723" s="124">
        <f t="shared" si="10"/>
        <v>121</v>
      </c>
    </row>
    <row r="724" spans="1:31">
      <c r="A724" s="198" t="s">
        <v>95</v>
      </c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77"/>
      <c r="AC724" s="72">
        <v>230</v>
      </c>
      <c r="AD724" s="89"/>
      <c r="AE724" s="124">
        <f t="shared" si="10"/>
        <v>0</v>
      </c>
    </row>
    <row r="725" spans="1:31">
      <c r="A725" s="198" t="s">
        <v>62</v>
      </c>
      <c r="B725" s="1"/>
      <c r="C725" s="1"/>
      <c r="D725" s="1"/>
      <c r="E725" s="1"/>
      <c r="F725" s="1">
        <v>0.104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77"/>
      <c r="AC725" s="72">
        <v>250</v>
      </c>
      <c r="AD725" s="89">
        <v>0.104</v>
      </c>
      <c r="AE725" s="124">
        <f t="shared" si="10"/>
        <v>26</v>
      </c>
    </row>
    <row r="726" spans="1:31">
      <c r="A726" s="198" t="s">
        <v>120</v>
      </c>
      <c r="B726" s="1"/>
      <c r="C726" s="1"/>
      <c r="D726" s="1"/>
      <c r="E726" s="1"/>
      <c r="F726" s="1"/>
      <c r="G726" s="1"/>
      <c r="H726" s="1"/>
      <c r="I726" s="1"/>
      <c r="J726" s="1">
        <v>0.15</v>
      </c>
      <c r="K726" s="1"/>
      <c r="L726" s="1"/>
      <c r="M726" s="1"/>
      <c r="N726" s="1">
        <v>0.03</v>
      </c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77"/>
      <c r="AC726" s="72">
        <v>45</v>
      </c>
      <c r="AD726" s="90">
        <v>0.18</v>
      </c>
      <c r="AE726" s="124">
        <f t="shared" si="10"/>
        <v>8.1</v>
      </c>
    </row>
    <row r="727" spans="1:31">
      <c r="A727" s="198" t="s">
        <v>72</v>
      </c>
      <c r="B727" s="1">
        <v>0.28000000000000003</v>
      </c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77"/>
      <c r="AC727" s="72">
        <v>55</v>
      </c>
      <c r="AD727" s="90">
        <v>0.28000000000000003</v>
      </c>
      <c r="AE727" s="124">
        <f t="shared" si="10"/>
        <v>15.400000000000002</v>
      </c>
    </row>
    <row r="728" spans="1:31">
      <c r="A728" s="198" t="s">
        <v>107</v>
      </c>
      <c r="B728" s="1"/>
      <c r="C728" s="1"/>
      <c r="D728" s="1"/>
      <c r="E728" s="1"/>
      <c r="F728" s="1"/>
      <c r="G728" s="1"/>
      <c r="H728" s="1"/>
      <c r="I728" s="1"/>
      <c r="J728" s="1">
        <v>2.4E-2</v>
      </c>
      <c r="K728" s="1"/>
      <c r="L728" s="1"/>
      <c r="M728" s="1"/>
      <c r="N728" s="1">
        <v>0.08</v>
      </c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77"/>
      <c r="AC728" s="72">
        <v>175</v>
      </c>
      <c r="AD728" s="89">
        <v>0.104</v>
      </c>
      <c r="AE728" s="124">
        <f t="shared" si="10"/>
        <v>18.2</v>
      </c>
    </row>
    <row r="729" spans="1:31">
      <c r="A729" s="198" t="s">
        <v>69</v>
      </c>
      <c r="B729" s="1">
        <v>0.04</v>
      </c>
      <c r="C729" s="1"/>
      <c r="D729" s="1"/>
      <c r="E729" s="1"/>
      <c r="F729" s="1"/>
      <c r="G729" s="1"/>
      <c r="H729" s="1"/>
      <c r="I729" s="1"/>
      <c r="J729" s="1"/>
      <c r="K729" s="1"/>
      <c r="L729" s="1">
        <v>0.04</v>
      </c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77"/>
      <c r="AC729" s="72">
        <v>750</v>
      </c>
      <c r="AD729" s="90">
        <v>0.08</v>
      </c>
      <c r="AE729" s="124">
        <f t="shared" si="10"/>
        <v>60</v>
      </c>
    </row>
    <row r="730" spans="1:31">
      <c r="A730" s="212" t="s">
        <v>70</v>
      </c>
      <c r="B730" s="1">
        <v>0.9</v>
      </c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77"/>
      <c r="AC730" s="72">
        <v>66.900000000000006</v>
      </c>
      <c r="AD730" s="90">
        <v>0.9</v>
      </c>
      <c r="AE730" s="124">
        <f t="shared" si="10"/>
        <v>60.210000000000008</v>
      </c>
    </row>
    <row r="731" spans="1:31">
      <c r="A731" s="198" t="s">
        <v>109</v>
      </c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77"/>
      <c r="AC731" s="72">
        <v>255</v>
      </c>
      <c r="AD731" s="89"/>
      <c r="AE731" s="124">
        <f t="shared" si="10"/>
        <v>0</v>
      </c>
    </row>
    <row r="732" spans="1:31">
      <c r="A732" s="198" t="s">
        <v>117</v>
      </c>
      <c r="B732" s="1"/>
      <c r="C732" s="1"/>
      <c r="D732" s="1"/>
      <c r="E732" s="1"/>
      <c r="F732" s="1"/>
      <c r="G732" s="1"/>
      <c r="H732" s="1"/>
      <c r="I732" s="1"/>
      <c r="J732" s="1">
        <v>0.15</v>
      </c>
      <c r="K732" s="1"/>
      <c r="L732" s="1"/>
      <c r="M732" s="1"/>
      <c r="N732" s="1">
        <v>5.7000000000000002E-2</v>
      </c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77"/>
      <c r="AC732" s="72">
        <v>45</v>
      </c>
      <c r="AD732" s="89">
        <v>0.20699999999999999</v>
      </c>
      <c r="AE732" s="124">
        <f t="shared" si="10"/>
        <v>9.3149999999999995</v>
      </c>
    </row>
    <row r="733" spans="1:31">
      <c r="A733" s="198" t="s">
        <v>83</v>
      </c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>
        <v>2.5999999999999999E-2</v>
      </c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77"/>
      <c r="AC733" s="72">
        <v>40</v>
      </c>
      <c r="AD733" s="89">
        <v>2.5999999999999999E-2</v>
      </c>
      <c r="AE733" s="124">
        <f t="shared" si="10"/>
        <v>1.04</v>
      </c>
    </row>
    <row r="734" spans="1:31">
      <c r="A734" s="198" t="s">
        <v>100</v>
      </c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77"/>
      <c r="AC734" s="72">
        <v>550</v>
      </c>
      <c r="AD734" s="89"/>
      <c r="AE734" s="124">
        <f t="shared" si="10"/>
        <v>0</v>
      </c>
    </row>
    <row r="735" spans="1:31">
      <c r="A735" s="198" t="s">
        <v>110</v>
      </c>
      <c r="B735" s="1"/>
      <c r="C735" s="1"/>
      <c r="D735" s="1"/>
      <c r="E735" s="1"/>
      <c r="F735" s="1"/>
      <c r="G735" s="1"/>
      <c r="H735" s="1"/>
      <c r="I735" s="1"/>
      <c r="J735" s="1">
        <v>0.25800000000000001</v>
      </c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77"/>
      <c r="AC735" s="72">
        <v>285</v>
      </c>
      <c r="AD735" s="89">
        <v>0.25800000000000001</v>
      </c>
      <c r="AE735" s="124">
        <f t="shared" si="10"/>
        <v>73.53</v>
      </c>
    </row>
    <row r="736" spans="1:31">
      <c r="A736" s="198" t="s">
        <v>81</v>
      </c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>
        <v>5.1999999999999998E-2</v>
      </c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77"/>
      <c r="AC736" s="72">
        <v>230</v>
      </c>
      <c r="AD736" s="89">
        <v>5.1999999999999998E-2</v>
      </c>
      <c r="AE736" s="124">
        <f t="shared" si="10"/>
        <v>11.959999999999999</v>
      </c>
    </row>
    <row r="737" spans="1:31">
      <c r="A737" s="212" t="s">
        <v>125</v>
      </c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77"/>
      <c r="AC737" s="72">
        <v>290</v>
      </c>
      <c r="AD737" s="89"/>
      <c r="AE737" s="124">
        <f t="shared" si="10"/>
        <v>0</v>
      </c>
    </row>
    <row r="738" spans="1:31">
      <c r="A738" s="198" t="s">
        <v>122</v>
      </c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77"/>
      <c r="AC738" s="72">
        <v>180</v>
      </c>
      <c r="AD738" s="89"/>
      <c r="AE738" s="124">
        <f t="shared" si="10"/>
        <v>0</v>
      </c>
    </row>
    <row r="739" spans="1:31">
      <c r="A739" s="213" t="s">
        <v>121</v>
      </c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77"/>
      <c r="AC739" s="72">
        <v>220</v>
      </c>
      <c r="AD739" s="89"/>
      <c r="AE739" s="124">
        <f t="shared" si="10"/>
        <v>0</v>
      </c>
    </row>
    <row r="740" spans="1:31">
      <c r="A740" s="213" t="s">
        <v>143</v>
      </c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77"/>
      <c r="AC740" s="72">
        <v>320</v>
      </c>
      <c r="AD740" s="89"/>
      <c r="AE740" s="124">
        <f t="shared" si="10"/>
        <v>0</v>
      </c>
    </row>
    <row r="741" spans="1:31">
      <c r="A741" s="213" t="s">
        <v>90</v>
      </c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77"/>
      <c r="AC741" s="72">
        <v>145</v>
      </c>
      <c r="AD741" s="89"/>
      <c r="AE741" s="124">
        <f t="shared" si="10"/>
        <v>0</v>
      </c>
    </row>
    <row r="742" spans="1:31">
      <c r="A742" s="213" t="s">
        <v>73</v>
      </c>
      <c r="B742" s="40">
        <v>0.05</v>
      </c>
      <c r="C742" s="40"/>
      <c r="D742" s="40"/>
      <c r="E742" s="40"/>
      <c r="F742" s="40">
        <v>0.2</v>
      </c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>
        <v>0.1</v>
      </c>
      <c r="S742" s="1"/>
      <c r="T742" s="1"/>
      <c r="U742" s="1"/>
      <c r="V742" s="1"/>
      <c r="W742" s="1"/>
      <c r="X742" s="1"/>
      <c r="Y742" s="1"/>
      <c r="Z742" s="1"/>
      <c r="AA742" s="1"/>
      <c r="AB742" s="77"/>
      <c r="AC742" s="72">
        <v>75</v>
      </c>
      <c r="AD742" s="90">
        <v>0.35</v>
      </c>
      <c r="AE742" s="124">
        <f t="shared" si="10"/>
        <v>26.25</v>
      </c>
    </row>
    <row r="743" spans="1:31">
      <c r="A743" s="213" t="s">
        <v>118</v>
      </c>
      <c r="B743" s="1"/>
      <c r="C743" s="1"/>
      <c r="D743" s="1"/>
      <c r="E743" s="1"/>
      <c r="F743" s="1"/>
      <c r="G743" s="1"/>
      <c r="H743" s="1"/>
      <c r="I743" s="1"/>
      <c r="J743" s="1">
        <v>0.26200000000000001</v>
      </c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77"/>
      <c r="AC743" s="72">
        <v>45</v>
      </c>
      <c r="AD743" s="89">
        <v>0.26200000000000001</v>
      </c>
      <c r="AE743" s="124">
        <f t="shared" si="10"/>
        <v>11.790000000000001</v>
      </c>
    </row>
    <row r="744" spans="1:31">
      <c r="A744" s="213" t="s">
        <v>74</v>
      </c>
      <c r="B744" s="1">
        <v>1.7000000000000001E-2</v>
      </c>
      <c r="C744" s="1"/>
      <c r="D744" s="1"/>
      <c r="E744" s="1"/>
      <c r="F744" s="1"/>
      <c r="G744" s="1"/>
      <c r="H744" s="1"/>
      <c r="I744" s="1"/>
      <c r="J744" s="1">
        <v>0.01</v>
      </c>
      <c r="K744" s="1"/>
      <c r="L744" s="1">
        <v>0.01</v>
      </c>
      <c r="M744" s="1"/>
      <c r="N744" s="1">
        <v>0.01</v>
      </c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77"/>
      <c r="AC744" s="72">
        <v>30</v>
      </c>
      <c r="AD744" s="89">
        <v>4.7E-2</v>
      </c>
      <c r="AE744" s="124">
        <f t="shared" si="10"/>
        <v>1.41</v>
      </c>
    </row>
    <row r="745" spans="1:31">
      <c r="A745" s="213" t="s">
        <v>88</v>
      </c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77"/>
      <c r="AC745" s="72">
        <v>200</v>
      </c>
      <c r="AD745" s="89"/>
      <c r="AE745" s="124">
        <f t="shared" si="10"/>
        <v>0</v>
      </c>
    </row>
    <row r="746" spans="1:31">
      <c r="A746" s="213" t="s">
        <v>91</v>
      </c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77"/>
      <c r="AC746" s="72">
        <v>750</v>
      </c>
      <c r="AD746" s="89"/>
      <c r="AE746" s="124">
        <f t="shared" si="10"/>
        <v>0</v>
      </c>
    </row>
    <row r="747" spans="1:31">
      <c r="A747" s="213" t="s">
        <v>97</v>
      </c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77"/>
      <c r="AC747" s="72">
        <v>250</v>
      </c>
      <c r="AD747" s="89"/>
      <c r="AE747" s="124">
        <f t="shared" si="10"/>
        <v>0</v>
      </c>
    </row>
    <row r="748" spans="1:31">
      <c r="A748" s="117" t="s">
        <v>71</v>
      </c>
      <c r="B748" s="1"/>
      <c r="C748" s="1"/>
      <c r="D748" s="1"/>
      <c r="E748" s="1"/>
      <c r="F748" s="1">
        <v>5.1999999999999998E-2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77"/>
      <c r="AC748" s="72">
        <v>650</v>
      </c>
      <c r="AD748" s="89">
        <v>5.1999999999999998E-2</v>
      </c>
      <c r="AE748" s="124">
        <f t="shared" si="10"/>
        <v>33.799999999999997</v>
      </c>
    </row>
    <row r="749" spans="1:31">
      <c r="A749" s="117" t="s">
        <v>94</v>
      </c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77"/>
      <c r="AC749" s="258">
        <v>285</v>
      </c>
      <c r="AD749" s="200"/>
      <c r="AE749" s="124">
        <f t="shared" si="10"/>
        <v>0</v>
      </c>
    </row>
    <row r="750" spans="1:31">
      <c r="A750" s="117" t="s">
        <v>84</v>
      </c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77"/>
      <c r="AC750" s="72">
        <v>145</v>
      </c>
      <c r="AD750" s="89"/>
      <c r="AE750" s="124">
        <f t="shared" si="10"/>
        <v>0</v>
      </c>
    </row>
    <row r="751" spans="1:31">
      <c r="A751" s="215" t="s">
        <v>82</v>
      </c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77"/>
      <c r="AC751" s="72">
        <v>9</v>
      </c>
      <c r="AD751" s="89"/>
      <c r="AE751" s="124">
        <f t="shared" si="10"/>
        <v>0</v>
      </c>
    </row>
    <row r="752" spans="1:31">
      <c r="A752" s="117" t="s">
        <v>102</v>
      </c>
      <c r="B752" s="1"/>
      <c r="C752" s="1"/>
      <c r="D752" s="1">
        <v>0.39</v>
      </c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>
        <v>0.39</v>
      </c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77"/>
      <c r="AC752" s="72">
        <v>90</v>
      </c>
      <c r="AD752" s="90">
        <v>0.78</v>
      </c>
      <c r="AE752" s="124">
        <f t="shared" si="10"/>
        <v>70.2</v>
      </c>
    </row>
    <row r="753" spans="1:31" hidden="1">
      <c r="A753" s="88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77"/>
      <c r="AC753" s="72">
        <v>90</v>
      </c>
      <c r="AD753" s="1"/>
      <c r="AE753" s="124">
        <f t="shared" si="10"/>
        <v>0</v>
      </c>
    </row>
    <row r="754" spans="1:31" hidden="1">
      <c r="A754" s="175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77"/>
      <c r="AC754" s="111"/>
      <c r="AD754" s="1"/>
      <c r="AE754" s="124">
        <f t="shared" si="10"/>
        <v>0</v>
      </c>
    </row>
    <row r="755" spans="1:31">
      <c r="A755" s="183" t="s">
        <v>127</v>
      </c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24">
        <f>SUM(AE709:AE754)</f>
        <v>1183.0050000000001</v>
      </c>
    </row>
    <row r="756" spans="1:31" ht="15.75">
      <c r="A756" s="187" t="s">
        <v>49</v>
      </c>
      <c r="B756" s="189"/>
      <c r="C756" s="189"/>
      <c r="D756" s="189"/>
      <c r="E756" s="189"/>
      <c r="F756" s="189" t="s">
        <v>131</v>
      </c>
      <c r="G756" s="190"/>
      <c r="H756" s="191" t="s">
        <v>130</v>
      </c>
      <c r="I756" s="189"/>
      <c r="J756" s="189" t="s">
        <v>75</v>
      </c>
      <c r="K756" s="189"/>
      <c r="L756" s="189"/>
      <c r="M756" s="189"/>
      <c r="N756" s="801" t="s">
        <v>132</v>
      </c>
      <c r="O756" s="801"/>
      <c r="P756" s="801"/>
      <c r="Q756" s="801"/>
      <c r="R756" s="192"/>
      <c r="S756" s="189" t="s">
        <v>76</v>
      </c>
      <c r="T756" s="189"/>
      <c r="U756" s="189"/>
      <c r="V756" s="189"/>
      <c r="W756" s="189"/>
      <c r="X756" s="25"/>
    </row>
    <row r="757" spans="1:31">
      <c r="A757" s="25" t="s">
        <v>52</v>
      </c>
      <c r="B757" s="241"/>
      <c r="C757" s="241"/>
      <c r="D757" s="241"/>
      <c r="E757" s="241"/>
      <c r="F757" s="241"/>
      <c r="G757" s="25" t="s">
        <v>53</v>
      </c>
      <c r="H757" s="241"/>
      <c r="I757" s="241"/>
      <c r="J757" s="241"/>
      <c r="K757" s="241"/>
      <c r="L757" s="241"/>
      <c r="M757" s="241"/>
      <c r="P757" s="26" t="s">
        <v>128</v>
      </c>
      <c r="Q757" s="3"/>
      <c r="R757" s="242" t="s">
        <v>129</v>
      </c>
      <c r="S757" s="25" t="s">
        <v>56</v>
      </c>
    </row>
    <row r="758" spans="1:3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W758" s="241"/>
      <c r="X758" s="241"/>
      <c r="Y758" s="241"/>
    </row>
    <row r="759" spans="1:3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W759" s="241"/>
      <c r="X759" s="241"/>
      <c r="Y759" s="241"/>
    </row>
    <row r="760" spans="1:31">
      <c r="A760" s="4" t="s">
        <v>0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241"/>
      <c r="S760" s="2"/>
      <c r="T760" s="4"/>
      <c r="U760" s="2"/>
      <c r="V760" s="3"/>
      <c r="W760" s="3"/>
      <c r="X760" s="3"/>
      <c r="Y760" s="3"/>
      <c r="Z760" s="241"/>
      <c r="AA760" s="241"/>
      <c r="AB760" s="2"/>
      <c r="AC760" s="246"/>
      <c r="AD760" s="246"/>
      <c r="AE760" s="119"/>
    </row>
    <row r="761" spans="1:31">
      <c r="A761" s="4" t="s">
        <v>1</v>
      </c>
      <c r="B761" s="4"/>
      <c r="C761" s="4" t="s">
        <v>67</v>
      </c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241"/>
      <c r="S761" s="2"/>
      <c r="T761" s="4"/>
      <c r="U761" s="3"/>
      <c r="V761" s="3"/>
      <c r="W761" s="3"/>
      <c r="X761" s="3"/>
      <c r="Y761" s="3"/>
      <c r="Z761" s="3"/>
      <c r="AA761" s="3"/>
      <c r="AB761" s="2"/>
      <c r="AC761" s="246"/>
      <c r="AD761" s="246"/>
      <c r="AE761" s="119"/>
    </row>
    <row r="762" spans="1:31">
      <c r="A762" s="127" t="s">
        <v>2</v>
      </c>
      <c r="B762" s="128"/>
      <c r="C762" s="128"/>
      <c r="D762" s="128"/>
      <c r="E762" s="128"/>
      <c r="F762" s="248"/>
      <c r="G762" s="128"/>
      <c r="H762" s="128"/>
      <c r="I762" s="128"/>
      <c r="J762" s="128"/>
      <c r="K762" s="128"/>
      <c r="L762" s="128"/>
      <c r="M762" s="128"/>
      <c r="N762" s="128"/>
      <c r="O762" s="128"/>
      <c r="P762" s="128"/>
      <c r="Q762" s="128"/>
      <c r="R762" s="129" t="s">
        <v>58</v>
      </c>
      <c r="S762" s="250"/>
      <c r="T762" s="128"/>
      <c r="U762" s="127"/>
      <c r="V762" s="127"/>
      <c r="W762" s="127"/>
      <c r="X762" s="127"/>
      <c r="Y762" s="127"/>
      <c r="Z762" s="127"/>
      <c r="AA762" s="127"/>
      <c r="AB762" s="130"/>
      <c r="AC762" s="248"/>
      <c r="AD762" s="248"/>
      <c r="AE762" s="119"/>
    </row>
    <row r="763" spans="1:31">
      <c r="A763" s="174" t="s">
        <v>175</v>
      </c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828"/>
      <c r="S763" s="828"/>
      <c r="T763" s="828"/>
      <c r="U763" s="828"/>
      <c r="V763" s="828"/>
      <c r="W763" s="828"/>
      <c r="X763" s="828"/>
      <c r="Y763" s="828"/>
      <c r="Z763" s="130"/>
      <c r="AA763" s="130"/>
      <c r="AB763" s="130"/>
      <c r="AC763" s="130"/>
      <c r="AD763" s="130"/>
      <c r="AE763" s="85"/>
    </row>
    <row r="764" spans="1:31" ht="15.75" thickBot="1">
      <c r="A764" s="829" t="s">
        <v>3</v>
      </c>
      <c r="B764" s="830"/>
      <c r="C764" s="831" t="s">
        <v>4</v>
      </c>
      <c r="D764" s="829"/>
      <c r="E764" s="830"/>
      <c r="F764" s="831" t="s">
        <v>5</v>
      </c>
      <c r="G764" s="832"/>
      <c r="H764" s="775"/>
      <c r="I764" s="831" t="s">
        <v>6</v>
      </c>
      <c r="J764" s="829"/>
      <c r="K764" s="830"/>
      <c r="L764" s="131"/>
      <c r="M764" s="132"/>
      <c r="N764" s="133"/>
      <c r="O764" s="131"/>
      <c r="P764" s="130"/>
      <c r="Q764" s="130"/>
      <c r="R764" s="828"/>
      <c r="S764" s="828"/>
      <c r="T764" s="828"/>
      <c r="U764" s="828"/>
      <c r="V764" s="828"/>
      <c r="W764" s="828"/>
      <c r="X764" s="828"/>
      <c r="Y764" s="828"/>
      <c r="Z764" s="250"/>
      <c r="AA764" s="250"/>
      <c r="AB764" s="250"/>
      <c r="AC764" s="250"/>
      <c r="AD764" s="134" t="s">
        <v>7</v>
      </c>
      <c r="AE764" s="86"/>
    </row>
    <row r="765" spans="1:31">
      <c r="A765" s="806" t="s">
        <v>8</v>
      </c>
      <c r="B765" s="807"/>
      <c r="C765" s="824" t="s">
        <v>9</v>
      </c>
      <c r="D765" s="825"/>
      <c r="E765" s="826"/>
      <c r="F765" s="824" t="s">
        <v>10</v>
      </c>
      <c r="G765" s="827"/>
      <c r="H765" s="777"/>
      <c r="I765" s="824" t="s">
        <v>11</v>
      </c>
      <c r="J765" s="833"/>
      <c r="K765" s="826"/>
      <c r="L765" s="824" t="s">
        <v>12</v>
      </c>
      <c r="M765" s="825"/>
      <c r="N765" s="826"/>
      <c r="O765" s="247" t="s">
        <v>13</v>
      </c>
      <c r="P765" s="250"/>
      <c r="Q765" s="250"/>
      <c r="R765" s="250"/>
      <c r="S765" s="250"/>
      <c r="T765" s="250"/>
      <c r="U765" s="250"/>
      <c r="V765" s="250"/>
      <c r="W765" s="250"/>
      <c r="X765" s="248" t="s">
        <v>14</v>
      </c>
      <c r="Y765" s="250"/>
      <c r="Z765" s="250"/>
      <c r="AA765" s="250"/>
      <c r="AB765" s="250"/>
      <c r="AC765" s="250"/>
      <c r="AD765" s="135" t="s">
        <v>15</v>
      </c>
      <c r="AE765" s="86"/>
    </row>
    <row r="766" spans="1:31">
      <c r="A766" s="251" t="s">
        <v>16</v>
      </c>
      <c r="B766" s="251"/>
      <c r="C766" s="824" t="s">
        <v>17</v>
      </c>
      <c r="D766" s="825"/>
      <c r="E766" s="826"/>
      <c r="F766" s="824" t="s">
        <v>18</v>
      </c>
      <c r="G766" s="827"/>
      <c r="H766" s="777"/>
      <c r="I766" s="824" t="s">
        <v>19</v>
      </c>
      <c r="J766" s="825"/>
      <c r="K766" s="826"/>
      <c r="L766" s="824" t="s">
        <v>20</v>
      </c>
      <c r="M766" s="825"/>
      <c r="N766" s="826"/>
      <c r="O766" s="247" t="s">
        <v>21</v>
      </c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  <c r="AA766" s="250"/>
      <c r="AB766" s="250"/>
      <c r="AC766" s="250"/>
      <c r="AD766" s="136"/>
      <c r="AE766" s="86"/>
    </row>
    <row r="767" spans="1:31">
      <c r="A767" s="249" t="s">
        <v>22</v>
      </c>
      <c r="B767" s="249"/>
      <c r="C767" s="824" t="s">
        <v>23</v>
      </c>
      <c r="D767" s="825"/>
      <c r="E767" s="826"/>
      <c r="F767" s="824" t="s">
        <v>24</v>
      </c>
      <c r="G767" s="827"/>
      <c r="H767" s="777"/>
      <c r="I767" s="824" t="s">
        <v>23</v>
      </c>
      <c r="J767" s="825"/>
      <c r="K767" s="826"/>
      <c r="L767" s="137"/>
      <c r="M767" s="128" t="s">
        <v>23</v>
      </c>
      <c r="N767" s="128"/>
      <c r="O767" s="247" t="s">
        <v>25</v>
      </c>
      <c r="P767" s="250"/>
      <c r="Q767" s="250"/>
      <c r="R767" s="130" t="s">
        <v>176</v>
      </c>
      <c r="S767" s="174" t="s">
        <v>175</v>
      </c>
      <c r="T767" s="254"/>
      <c r="U767" s="130"/>
      <c r="V767" s="130"/>
      <c r="W767" s="130"/>
      <c r="X767" s="172"/>
      <c r="Y767" s="172"/>
      <c r="Z767" s="130"/>
      <c r="AA767" s="130"/>
      <c r="AB767" s="254"/>
      <c r="AC767" s="130"/>
      <c r="AD767" s="138"/>
      <c r="AE767" s="86"/>
    </row>
    <row r="768" spans="1:31">
      <c r="A768" s="139"/>
      <c r="B768" s="252"/>
      <c r="C768" s="140"/>
      <c r="D768" s="128"/>
      <c r="E768" s="243"/>
      <c r="F768" s="128"/>
      <c r="G768" s="128"/>
      <c r="H768" s="243"/>
      <c r="I768" s="805"/>
      <c r="J768" s="806"/>
      <c r="K768" s="807"/>
      <c r="L768" s="137"/>
      <c r="M768" s="128"/>
      <c r="N768" s="128"/>
      <c r="O768" s="137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141"/>
      <c r="AE768" s="86"/>
    </row>
    <row r="769" spans="1:31" ht="15.75" thickBot="1">
      <c r="A769" s="142">
        <v>1</v>
      </c>
      <c r="B769" s="143"/>
      <c r="C769" s="144"/>
      <c r="D769" s="144">
        <v>3</v>
      </c>
      <c r="E769" s="145"/>
      <c r="F769" s="144"/>
      <c r="G769" s="144">
        <v>4</v>
      </c>
      <c r="H769" s="145"/>
      <c r="I769" s="144"/>
      <c r="J769" s="144">
        <v>5</v>
      </c>
      <c r="K769" s="145"/>
      <c r="L769" s="146"/>
      <c r="M769" s="144">
        <v>6</v>
      </c>
      <c r="N769" s="144"/>
      <c r="O769" s="147">
        <v>7</v>
      </c>
      <c r="P769" s="130" t="s">
        <v>28</v>
      </c>
      <c r="Q769" s="130"/>
      <c r="R769" s="128"/>
      <c r="S769" s="130" t="s">
        <v>61</v>
      </c>
      <c r="T769" s="130"/>
      <c r="U769" s="130"/>
      <c r="V769" s="130"/>
      <c r="W769" s="130"/>
      <c r="X769" s="130"/>
      <c r="Y769" s="130"/>
      <c r="Z769" s="130" t="s">
        <v>29</v>
      </c>
      <c r="AA769" s="250"/>
      <c r="AB769" s="250"/>
      <c r="AC769" s="250"/>
      <c r="AD769" s="138"/>
      <c r="AE769" s="86"/>
    </row>
    <row r="770" spans="1:31" ht="24.75">
      <c r="A770" s="170" t="s">
        <v>126</v>
      </c>
      <c r="B770" s="148"/>
      <c r="C770" s="808">
        <v>91</v>
      </c>
      <c r="D770" s="809"/>
      <c r="E770" s="810"/>
      <c r="F770" s="815">
        <v>13</v>
      </c>
      <c r="G770" s="816"/>
      <c r="H770" s="817"/>
      <c r="I770" s="808">
        <f>SUM(C770)</f>
        <v>91</v>
      </c>
      <c r="J770" s="809"/>
      <c r="K770" s="810"/>
      <c r="L770" s="808">
        <f>F770*C770</f>
        <v>1183</v>
      </c>
      <c r="M770" s="809"/>
      <c r="N770" s="810"/>
      <c r="O770" s="149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136"/>
      <c r="AE770" s="86"/>
    </row>
    <row r="771" spans="1:31">
      <c r="A771" s="150"/>
      <c r="B771" s="151"/>
      <c r="C771" s="152"/>
      <c r="D771" s="152"/>
      <c r="E771" s="151"/>
      <c r="F771" s="152"/>
      <c r="G771" s="152"/>
      <c r="H771" s="151"/>
      <c r="I771" s="152"/>
      <c r="J771" s="152"/>
      <c r="K771" s="152"/>
      <c r="L771" s="153"/>
      <c r="M771" s="152"/>
      <c r="N771" s="151"/>
      <c r="O771" s="48"/>
      <c r="P771" s="130" t="s">
        <v>30</v>
      </c>
      <c r="Q771" s="130"/>
      <c r="R771" s="128"/>
      <c r="S771" s="130"/>
      <c r="T771" s="130"/>
      <c r="U771" s="130"/>
      <c r="V771" s="130"/>
      <c r="W771" s="130"/>
      <c r="X771" s="130"/>
      <c r="Y771" s="130"/>
      <c r="Z771" s="154"/>
      <c r="AA771" s="250"/>
      <c r="AB771" s="250"/>
      <c r="AC771" s="250"/>
      <c r="AD771" s="138"/>
      <c r="AE771" s="86"/>
    </row>
    <row r="772" spans="1:31">
      <c r="A772" s="150"/>
      <c r="B772" s="151"/>
      <c r="C772" s="152"/>
      <c r="D772" s="152"/>
      <c r="E772" s="151"/>
      <c r="F772" s="152"/>
      <c r="G772" s="152"/>
      <c r="H772" s="151"/>
      <c r="I772" s="152"/>
      <c r="J772" s="152"/>
      <c r="K772" s="152"/>
      <c r="L772" s="153"/>
      <c r="M772" s="152"/>
      <c r="N772" s="49"/>
      <c r="O772" s="48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136"/>
      <c r="AE772" s="86"/>
    </row>
    <row r="773" spans="1:31" ht="15.75" thickBot="1">
      <c r="A773" s="155"/>
      <c r="B773" s="156"/>
      <c r="C773" s="157"/>
      <c r="D773" s="157"/>
      <c r="E773" s="156"/>
      <c r="F773" s="157"/>
      <c r="G773" s="157"/>
      <c r="H773" s="156"/>
      <c r="I773" s="128"/>
      <c r="J773" s="128"/>
      <c r="K773" s="128"/>
      <c r="L773" s="137"/>
      <c r="M773" s="128"/>
      <c r="N773" s="139"/>
      <c r="O773" s="158"/>
      <c r="P773" s="130" t="s">
        <v>31</v>
      </c>
      <c r="Q773" s="250"/>
      <c r="R773" s="250"/>
      <c r="S773" s="241" t="s">
        <v>76</v>
      </c>
      <c r="T773" s="241"/>
      <c r="X773" s="250"/>
      <c r="Y773" s="250"/>
      <c r="Z773" s="154"/>
      <c r="AA773" s="250"/>
      <c r="AB773" s="250"/>
      <c r="AC773" s="250"/>
      <c r="AD773" s="159"/>
      <c r="AE773" s="86"/>
    </row>
    <row r="774" spans="1:31" ht="15.75" thickBot="1">
      <c r="A774" s="128"/>
      <c r="B774" s="128"/>
      <c r="C774" s="128"/>
      <c r="D774" s="128"/>
      <c r="E774" s="128"/>
      <c r="F774" s="128" t="s">
        <v>32</v>
      </c>
      <c r="G774" s="160"/>
      <c r="H774" s="128">
        <f>SUM(F770)</f>
        <v>13</v>
      </c>
      <c r="I774" s="161"/>
      <c r="J774" s="162"/>
      <c r="K774" s="162"/>
      <c r="L774" s="163"/>
      <c r="M774" s="162"/>
      <c r="N774" s="164"/>
      <c r="O774" s="165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86"/>
    </row>
    <row r="775" spans="1:31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28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28"/>
      <c r="AE775" s="86"/>
    </row>
    <row r="776" spans="1:31">
      <c r="A776" s="50" t="s">
        <v>33</v>
      </c>
      <c r="B776" s="51"/>
      <c r="C776" s="48"/>
      <c r="D776" s="48"/>
      <c r="E776" s="48"/>
      <c r="F776" s="48"/>
      <c r="G776" s="48"/>
      <c r="H776" s="48"/>
      <c r="I776" s="48"/>
      <c r="J776" s="48"/>
      <c r="K776" s="48"/>
      <c r="L776" s="52" t="s">
        <v>34</v>
      </c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9"/>
      <c r="AB776" s="792" t="s">
        <v>57</v>
      </c>
      <c r="AC776" s="792" t="s">
        <v>59</v>
      </c>
      <c r="AD776" s="244" t="s">
        <v>35</v>
      </c>
      <c r="AE776" s="802" t="s">
        <v>60</v>
      </c>
    </row>
    <row r="777" spans="1:31">
      <c r="A777" s="53"/>
      <c r="B777" s="762" t="s">
        <v>36</v>
      </c>
      <c r="C777" s="763"/>
      <c r="D777" s="763"/>
      <c r="E777" s="763"/>
      <c r="F777" s="763"/>
      <c r="G777" s="763"/>
      <c r="H777" s="763"/>
      <c r="I777" s="764"/>
      <c r="J777" s="762" t="s">
        <v>37</v>
      </c>
      <c r="K777" s="763"/>
      <c r="L777" s="763"/>
      <c r="M777" s="763"/>
      <c r="N777" s="763"/>
      <c r="O777" s="763"/>
      <c r="P777" s="762" t="s">
        <v>38</v>
      </c>
      <c r="Q777" s="763"/>
      <c r="R777" s="763"/>
      <c r="S777" s="764"/>
      <c r="T777" s="762" t="s">
        <v>39</v>
      </c>
      <c r="U777" s="763"/>
      <c r="V777" s="763"/>
      <c r="W777" s="763"/>
      <c r="X777" s="253" t="s">
        <v>40</v>
      </c>
      <c r="Y777" s="120"/>
      <c r="Z777" s="120"/>
      <c r="AA777" s="55"/>
      <c r="AB777" s="793"/>
      <c r="AC777" s="813"/>
      <c r="AD777" s="56" t="s">
        <v>41</v>
      </c>
      <c r="AE777" s="803"/>
    </row>
    <row r="778" spans="1:31">
      <c r="A778" s="57"/>
      <c r="B778" s="765"/>
      <c r="C778" s="766"/>
      <c r="D778" s="766"/>
      <c r="E778" s="766"/>
      <c r="F778" s="766"/>
      <c r="G778" s="766"/>
      <c r="H778" s="766"/>
      <c r="I778" s="767"/>
      <c r="J778" s="765"/>
      <c r="K778" s="766"/>
      <c r="L778" s="766"/>
      <c r="M778" s="766"/>
      <c r="N778" s="766"/>
      <c r="O778" s="766"/>
      <c r="P778" s="765"/>
      <c r="Q778" s="766"/>
      <c r="R778" s="766"/>
      <c r="S778" s="767"/>
      <c r="T778" s="765"/>
      <c r="U778" s="766"/>
      <c r="V778" s="766"/>
      <c r="W778" s="766"/>
      <c r="X778" s="121" t="s">
        <v>42</v>
      </c>
      <c r="Y778" s="122"/>
      <c r="Z778" s="122"/>
      <c r="AA778" s="60"/>
      <c r="AB778" s="793"/>
      <c r="AC778" s="813"/>
      <c r="AD778" s="244" t="s">
        <v>43</v>
      </c>
      <c r="AE778" s="803"/>
    </row>
    <row r="779" spans="1:31">
      <c r="A779" s="57" t="s">
        <v>44</v>
      </c>
      <c r="B779" s="768" t="s">
        <v>146</v>
      </c>
      <c r="C779" s="769"/>
      <c r="D779" s="768" t="s">
        <v>135</v>
      </c>
      <c r="E779" s="769"/>
      <c r="F779" s="768"/>
      <c r="G779" s="769"/>
      <c r="H779" s="780"/>
      <c r="I779" s="781"/>
      <c r="J779" s="768"/>
      <c r="K779" s="769"/>
      <c r="L779" s="768"/>
      <c r="M779" s="769"/>
      <c r="N779" s="768"/>
      <c r="O779" s="769"/>
      <c r="P779" s="768"/>
      <c r="Q779" s="769"/>
      <c r="R779" s="786"/>
      <c r="S779" s="787"/>
      <c r="T779" s="818"/>
      <c r="U779" s="819"/>
      <c r="V779" s="818"/>
      <c r="W779" s="819"/>
      <c r="X779" s="818"/>
      <c r="Y779" s="819"/>
      <c r="Z779" s="818"/>
      <c r="AA779" s="819"/>
      <c r="AB779" s="811"/>
      <c r="AC779" s="813"/>
      <c r="AD779" s="61"/>
      <c r="AE779" s="803"/>
    </row>
    <row r="780" spans="1:31">
      <c r="A780" s="57"/>
      <c r="B780" s="770"/>
      <c r="C780" s="771"/>
      <c r="D780" s="770"/>
      <c r="E780" s="771"/>
      <c r="F780" s="770"/>
      <c r="G780" s="771"/>
      <c r="H780" s="782"/>
      <c r="I780" s="783"/>
      <c r="J780" s="770"/>
      <c r="K780" s="771"/>
      <c r="L780" s="770"/>
      <c r="M780" s="771"/>
      <c r="N780" s="770"/>
      <c r="O780" s="771"/>
      <c r="P780" s="770"/>
      <c r="Q780" s="771"/>
      <c r="R780" s="788"/>
      <c r="S780" s="789"/>
      <c r="T780" s="820"/>
      <c r="U780" s="821"/>
      <c r="V780" s="820"/>
      <c r="W780" s="821"/>
      <c r="X780" s="820"/>
      <c r="Y780" s="821"/>
      <c r="Z780" s="820"/>
      <c r="AA780" s="821"/>
      <c r="AB780" s="811"/>
      <c r="AC780" s="813"/>
      <c r="AD780" s="62" t="s">
        <v>45</v>
      </c>
      <c r="AE780" s="803"/>
    </row>
    <row r="781" spans="1:31">
      <c r="A781" s="60"/>
      <c r="B781" s="772"/>
      <c r="C781" s="773"/>
      <c r="D781" s="772"/>
      <c r="E781" s="773"/>
      <c r="F781" s="772"/>
      <c r="G781" s="773"/>
      <c r="H781" s="784"/>
      <c r="I781" s="785"/>
      <c r="J781" s="772"/>
      <c r="K781" s="773"/>
      <c r="L781" s="772"/>
      <c r="M781" s="773"/>
      <c r="N781" s="772"/>
      <c r="O781" s="773"/>
      <c r="P781" s="772"/>
      <c r="Q781" s="773"/>
      <c r="R781" s="790"/>
      <c r="S781" s="791"/>
      <c r="T781" s="822"/>
      <c r="U781" s="823"/>
      <c r="V781" s="822"/>
      <c r="W781" s="823"/>
      <c r="X781" s="822"/>
      <c r="Y781" s="823"/>
      <c r="Z781" s="822"/>
      <c r="AA781" s="823"/>
      <c r="AB781" s="812"/>
      <c r="AC781" s="814"/>
      <c r="AD781" s="63" t="s">
        <v>46</v>
      </c>
      <c r="AE781" s="804"/>
    </row>
    <row r="782" spans="1:31">
      <c r="A782" s="64">
        <v>1</v>
      </c>
      <c r="B782" s="65">
        <v>4</v>
      </c>
      <c r="C782" s="65">
        <v>5</v>
      </c>
      <c r="D782" s="65">
        <v>6</v>
      </c>
      <c r="E782" s="65">
        <v>7</v>
      </c>
      <c r="F782" s="65">
        <v>8</v>
      </c>
      <c r="G782" s="65">
        <v>9</v>
      </c>
      <c r="H782" s="65">
        <v>10</v>
      </c>
      <c r="I782" s="65">
        <v>11</v>
      </c>
      <c r="J782" s="65">
        <v>12</v>
      </c>
      <c r="K782" s="65">
        <v>13</v>
      </c>
      <c r="L782" s="65">
        <v>14</v>
      </c>
      <c r="M782" s="65">
        <v>15</v>
      </c>
      <c r="N782" s="65">
        <v>16</v>
      </c>
      <c r="O782" s="65">
        <v>17</v>
      </c>
      <c r="P782" s="65">
        <v>20</v>
      </c>
      <c r="Q782" s="65">
        <v>21</v>
      </c>
      <c r="R782" s="65">
        <v>22</v>
      </c>
      <c r="S782" s="65">
        <v>23</v>
      </c>
      <c r="T782" s="65">
        <v>24</v>
      </c>
      <c r="U782" s="65">
        <v>25</v>
      </c>
      <c r="V782" s="65">
        <v>26</v>
      </c>
      <c r="W782" s="65">
        <v>27</v>
      </c>
      <c r="X782" s="65">
        <v>28</v>
      </c>
      <c r="Y782" s="65">
        <v>29</v>
      </c>
      <c r="Z782" s="65">
        <v>30</v>
      </c>
      <c r="AA782" s="66">
        <v>31</v>
      </c>
      <c r="AB782" s="66">
        <v>32</v>
      </c>
      <c r="AC782" s="66">
        <v>33</v>
      </c>
      <c r="AD782" s="66">
        <v>34</v>
      </c>
      <c r="AE782" s="67"/>
    </row>
    <row r="783" spans="1:31">
      <c r="A783" s="68" t="s">
        <v>47</v>
      </c>
      <c r="B783" s="69">
        <f>SUM(F770)</f>
        <v>13</v>
      </c>
      <c r="C783" s="69"/>
      <c r="D783" s="69">
        <f>SUM(F770)</f>
        <v>13</v>
      </c>
      <c r="E783" s="69"/>
      <c r="F783" s="69">
        <f>SUM(F770)</f>
        <v>13</v>
      </c>
      <c r="G783" s="69"/>
      <c r="H783" s="69">
        <f>SUM(F770)</f>
        <v>13</v>
      </c>
      <c r="I783" s="69"/>
      <c r="J783" s="69">
        <f>SUM(F770)</f>
        <v>13</v>
      </c>
      <c r="K783" s="69"/>
      <c r="L783" s="69">
        <f>SUM(F770)</f>
        <v>13</v>
      </c>
      <c r="M783" s="69"/>
      <c r="N783" s="69">
        <f>SUM(F770)</f>
        <v>13</v>
      </c>
      <c r="O783" s="69"/>
      <c r="P783" s="69">
        <f>SUM(F770)</f>
        <v>13</v>
      </c>
      <c r="Q783" s="69"/>
      <c r="R783" s="69">
        <f>SUM(F770)</f>
        <v>13</v>
      </c>
      <c r="S783" s="69"/>
      <c r="T783" s="69"/>
      <c r="U783" s="69"/>
      <c r="V783" s="69"/>
      <c r="W783" s="69"/>
      <c r="X783" s="69"/>
      <c r="Y783" s="69"/>
      <c r="Z783" s="69"/>
      <c r="AA783" s="69"/>
      <c r="AB783" s="70"/>
      <c r="AC783" s="69"/>
      <c r="AD783" s="71"/>
      <c r="AE783" s="123"/>
    </row>
    <row r="784" spans="1:31" ht="15.75" thickBot="1">
      <c r="A784" s="81" t="s">
        <v>48</v>
      </c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166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4"/>
      <c r="AC784" s="73"/>
      <c r="AD784" s="73"/>
      <c r="AE784" s="75"/>
    </row>
    <row r="785" spans="1:31" ht="15.75" thickTop="1">
      <c r="A785" s="198" t="s">
        <v>103</v>
      </c>
      <c r="B785" s="245"/>
      <c r="C785" s="76"/>
      <c r="D785" s="76"/>
      <c r="E785" s="76"/>
      <c r="F785" s="77"/>
      <c r="G785" s="76"/>
      <c r="H785" s="76"/>
      <c r="I785" s="76"/>
      <c r="J785" s="76"/>
      <c r="K785" s="76"/>
      <c r="L785" s="76"/>
      <c r="M785" s="76"/>
      <c r="N785" s="83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7">
        <f>SUM(B785:R785)</f>
        <v>0</v>
      </c>
      <c r="AC785" s="72">
        <v>145</v>
      </c>
      <c r="AD785" s="245"/>
      <c r="AE785" s="124">
        <f>AC785*AD785</f>
        <v>0</v>
      </c>
    </row>
    <row r="786" spans="1:31">
      <c r="A786" s="198" t="s">
        <v>108</v>
      </c>
      <c r="B786" s="89"/>
      <c r="C786" s="79"/>
      <c r="D786" s="79"/>
      <c r="E786" s="79"/>
      <c r="F786" s="80"/>
      <c r="G786" s="79"/>
      <c r="H786" s="79"/>
      <c r="I786" s="79"/>
      <c r="J786" s="79"/>
      <c r="K786" s="79"/>
      <c r="L786" s="79"/>
      <c r="M786" s="79"/>
      <c r="N786" s="90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7">
        <f t="shared" ref="AB786:AB836" si="11">SUM(B786:R786)</f>
        <v>0</v>
      </c>
      <c r="AC786" s="72">
        <v>150</v>
      </c>
      <c r="AD786" s="214"/>
      <c r="AE786" s="124">
        <f t="shared" ref="AE786:AE838" si="12">AC786*AD786</f>
        <v>0</v>
      </c>
    </row>
    <row r="787" spans="1:31">
      <c r="A787" s="198" t="s">
        <v>78</v>
      </c>
      <c r="B787" s="89">
        <v>0.6</v>
      </c>
      <c r="C787" s="89"/>
      <c r="D787" s="79"/>
      <c r="E787" s="79"/>
      <c r="F787" s="80"/>
      <c r="G787" s="79"/>
      <c r="H787" s="79"/>
      <c r="I787" s="79"/>
      <c r="J787" s="79"/>
      <c r="K787" s="79"/>
      <c r="L787" s="90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7">
        <f t="shared" si="11"/>
        <v>0.6</v>
      </c>
      <c r="AC787" s="89">
        <v>350</v>
      </c>
      <c r="AD787" s="245">
        <v>0.6</v>
      </c>
      <c r="AE787" s="124">
        <f t="shared" si="12"/>
        <v>210</v>
      </c>
    </row>
    <row r="788" spans="1:31">
      <c r="A788" s="198" t="s">
        <v>111</v>
      </c>
      <c r="B788" s="89"/>
      <c r="C788" s="79"/>
      <c r="D788" s="79"/>
      <c r="E788" s="79"/>
      <c r="F788" s="80"/>
      <c r="G788" s="79"/>
      <c r="H788" s="90"/>
      <c r="I788" s="79"/>
      <c r="J788" s="79"/>
      <c r="K788" s="89"/>
      <c r="L788" s="80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7">
        <f t="shared" si="11"/>
        <v>0</v>
      </c>
      <c r="AC788" s="89">
        <v>480</v>
      </c>
      <c r="AD788" s="245"/>
      <c r="AE788" s="124">
        <f t="shared" si="12"/>
        <v>0</v>
      </c>
    </row>
    <row r="789" spans="1:31">
      <c r="A789" s="198" t="s">
        <v>80</v>
      </c>
      <c r="B789" s="89"/>
      <c r="C789" s="79"/>
      <c r="D789" s="79"/>
      <c r="E789" s="79"/>
      <c r="F789" s="80"/>
      <c r="G789" s="79"/>
      <c r="H789" s="80"/>
      <c r="I789" s="79"/>
      <c r="J789" s="90"/>
      <c r="K789" s="89"/>
      <c r="L789" s="80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7">
        <f t="shared" si="11"/>
        <v>0</v>
      </c>
      <c r="AC789" s="72">
        <v>285</v>
      </c>
      <c r="AD789" s="89"/>
      <c r="AE789" s="124">
        <f t="shared" si="12"/>
        <v>0</v>
      </c>
    </row>
    <row r="790" spans="1:31" ht="25.5">
      <c r="A790" s="198" t="s">
        <v>142</v>
      </c>
      <c r="B790" s="89"/>
      <c r="C790" s="79"/>
      <c r="D790" s="80"/>
      <c r="E790" s="79"/>
      <c r="F790" s="80"/>
      <c r="G790" s="79"/>
      <c r="H790" s="90"/>
      <c r="I790" s="79"/>
      <c r="J790" s="80"/>
      <c r="K790" s="89"/>
      <c r="L790" s="80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7">
        <f t="shared" si="11"/>
        <v>0</v>
      </c>
      <c r="AC790" s="72">
        <v>160</v>
      </c>
      <c r="AD790" s="89"/>
      <c r="AE790" s="124">
        <f t="shared" si="12"/>
        <v>0</v>
      </c>
    </row>
    <row r="791" spans="1:31">
      <c r="A791" s="198" t="s">
        <v>85</v>
      </c>
      <c r="B791" s="89"/>
      <c r="C791" s="79"/>
      <c r="D791" s="79"/>
      <c r="E791" s="79"/>
      <c r="F791" s="80"/>
      <c r="G791" s="79"/>
      <c r="H791" s="80"/>
      <c r="I791" s="79"/>
      <c r="J791" s="90"/>
      <c r="K791" s="89"/>
      <c r="L791" s="80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7">
        <f t="shared" si="11"/>
        <v>0</v>
      </c>
      <c r="AC791" s="72">
        <v>1500</v>
      </c>
      <c r="AD791" s="89"/>
      <c r="AE791" s="124">
        <f t="shared" si="12"/>
        <v>0</v>
      </c>
    </row>
    <row r="792" spans="1:31">
      <c r="A792" s="198" t="s">
        <v>89</v>
      </c>
      <c r="B792" s="1"/>
      <c r="C792" s="79"/>
      <c r="D792" s="79"/>
      <c r="E792" s="79"/>
      <c r="F792" s="79"/>
      <c r="G792" s="79"/>
      <c r="H792" s="80"/>
      <c r="I792" s="79"/>
      <c r="J792" s="80"/>
      <c r="K792" s="80"/>
      <c r="L792" s="90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80"/>
      <c r="AB792" s="77">
        <f t="shared" si="11"/>
        <v>0</v>
      </c>
      <c r="AC792" s="72">
        <v>850</v>
      </c>
      <c r="AD792" s="89"/>
      <c r="AE792" s="124">
        <f t="shared" si="12"/>
        <v>0</v>
      </c>
    </row>
    <row r="793" spans="1:31">
      <c r="A793" s="198" t="s">
        <v>119</v>
      </c>
      <c r="B793" s="1"/>
      <c r="C793" s="42"/>
      <c r="D793" s="42"/>
      <c r="E793" s="42"/>
      <c r="F793" s="42"/>
      <c r="G793" s="42"/>
      <c r="H793" s="126"/>
      <c r="I793" s="42"/>
      <c r="J793" s="42">
        <v>0.35</v>
      </c>
      <c r="K793" s="42"/>
      <c r="L793" s="90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77">
        <f t="shared" si="11"/>
        <v>0.35</v>
      </c>
      <c r="AC793" s="72">
        <v>45</v>
      </c>
      <c r="AD793" s="201">
        <v>0.35</v>
      </c>
      <c r="AE793" s="124">
        <f t="shared" si="12"/>
        <v>15.749999999999998</v>
      </c>
    </row>
    <row r="794" spans="1:31">
      <c r="A794" s="198" t="s">
        <v>77</v>
      </c>
      <c r="B794" s="1"/>
      <c r="C794" s="42"/>
      <c r="D794" s="42"/>
      <c r="E794" s="42"/>
      <c r="F794" s="42"/>
      <c r="G794" s="42"/>
      <c r="H794" s="126"/>
      <c r="I794" s="42"/>
      <c r="J794" s="42">
        <v>0.20399999999999999</v>
      </c>
      <c r="K794" s="42"/>
      <c r="L794" s="90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77">
        <f t="shared" si="11"/>
        <v>0.20399999999999999</v>
      </c>
      <c r="AC794" s="72">
        <v>45</v>
      </c>
      <c r="AD794" s="89">
        <v>0.20399999999999999</v>
      </c>
      <c r="AE794" s="124">
        <f t="shared" si="12"/>
        <v>9.18</v>
      </c>
    </row>
    <row r="795" spans="1:31">
      <c r="A795" s="198" t="s">
        <v>123</v>
      </c>
      <c r="B795" s="89"/>
      <c r="C795" s="42"/>
      <c r="D795" s="42"/>
      <c r="E795" s="42"/>
      <c r="F795" s="42"/>
      <c r="G795" s="42"/>
      <c r="H795" s="126"/>
      <c r="I795" s="42"/>
      <c r="J795" s="42"/>
      <c r="K795" s="42"/>
      <c r="L795" s="126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77">
        <f t="shared" si="11"/>
        <v>0</v>
      </c>
      <c r="AC795" s="89">
        <v>230</v>
      </c>
      <c r="AD795" s="89"/>
      <c r="AE795" s="124">
        <f t="shared" si="12"/>
        <v>0</v>
      </c>
    </row>
    <row r="796" spans="1:31">
      <c r="A796" s="198" t="s">
        <v>114</v>
      </c>
      <c r="B796" s="1"/>
      <c r="C796" s="42"/>
      <c r="D796" s="42"/>
      <c r="E796" s="42"/>
      <c r="F796" s="90"/>
      <c r="G796" s="1"/>
      <c r="H796" s="126"/>
      <c r="I796" s="42"/>
      <c r="J796" s="42"/>
      <c r="K796" s="42"/>
      <c r="L796" s="126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77">
        <f t="shared" si="11"/>
        <v>0</v>
      </c>
      <c r="AC796" s="89">
        <v>330</v>
      </c>
      <c r="AD796" s="89"/>
      <c r="AE796" s="124">
        <f t="shared" si="12"/>
        <v>0</v>
      </c>
    </row>
    <row r="797" spans="1:31">
      <c r="A797" s="198" t="s">
        <v>113</v>
      </c>
      <c r="B797" s="1"/>
      <c r="C797" s="42"/>
      <c r="D797" s="89"/>
      <c r="E797" s="1"/>
      <c r="F797" s="40"/>
      <c r="G797" s="1"/>
      <c r="H797" s="126"/>
      <c r="I797" s="42"/>
      <c r="J797" s="42"/>
      <c r="K797" s="42"/>
      <c r="L797" s="126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77">
        <f t="shared" si="11"/>
        <v>0</v>
      </c>
      <c r="AC797" s="72">
        <v>285</v>
      </c>
      <c r="AD797" s="89"/>
      <c r="AE797" s="124">
        <f t="shared" si="12"/>
        <v>0</v>
      </c>
    </row>
    <row r="798" spans="1:31">
      <c r="A798" s="198" t="s">
        <v>93</v>
      </c>
      <c r="B798" s="1"/>
      <c r="C798" s="42"/>
      <c r="D798" s="42"/>
      <c r="E798" s="42"/>
      <c r="F798" s="126"/>
      <c r="G798" s="1"/>
      <c r="H798" s="126"/>
      <c r="I798" s="42"/>
      <c r="J798" s="42"/>
      <c r="K798" s="42"/>
      <c r="L798" s="90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77">
        <f t="shared" si="11"/>
        <v>0</v>
      </c>
      <c r="AC798" s="72">
        <v>330</v>
      </c>
      <c r="AD798" s="90"/>
      <c r="AE798" s="124">
        <f t="shared" si="12"/>
        <v>0</v>
      </c>
    </row>
    <row r="799" spans="1:31">
      <c r="A799" s="212" t="s">
        <v>68</v>
      </c>
      <c r="B799" s="1"/>
      <c r="C799" s="42"/>
      <c r="D799" s="42"/>
      <c r="E799" s="42"/>
      <c r="F799" s="90"/>
      <c r="G799" s="1"/>
      <c r="H799" s="126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77">
        <f t="shared" si="11"/>
        <v>0</v>
      </c>
      <c r="AC799" s="89">
        <v>285</v>
      </c>
      <c r="AD799" s="89"/>
      <c r="AE799" s="124">
        <f t="shared" si="12"/>
        <v>0</v>
      </c>
    </row>
    <row r="800" spans="1:31">
      <c r="A800" s="198" t="s">
        <v>112</v>
      </c>
      <c r="B800" s="1"/>
      <c r="C800" s="42"/>
      <c r="D800" s="42"/>
      <c r="E800" s="42"/>
      <c r="F800" s="90"/>
      <c r="G800" s="1"/>
      <c r="H800" s="126"/>
      <c r="I800" s="42"/>
      <c r="J800" s="42"/>
      <c r="K800" s="42"/>
      <c r="L800" s="42"/>
      <c r="M800" s="42"/>
      <c r="N800" s="42"/>
      <c r="O800" s="42"/>
      <c r="P800" s="42">
        <v>0.9</v>
      </c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77">
        <f t="shared" si="11"/>
        <v>0.9</v>
      </c>
      <c r="AC800" s="72">
        <v>475</v>
      </c>
      <c r="AD800" s="89">
        <v>0.9</v>
      </c>
      <c r="AE800" s="124">
        <f t="shared" si="12"/>
        <v>427.5</v>
      </c>
    </row>
    <row r="801" spans="1:31">
      <c r="A801" s="198" t="s">
        <v>66</v>
      </c>
      <c r="B801" s="1"/>
      <c r="C801" s="42"/>
      <c r="D801" s="42"/>
      <c r="E801" s="42"/>
      <c r="F801" s="90"/>
      <c r="G801" s="1"/>
      <c r="H801" s="126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77">
        <f t="shared" si="11"/>
        <v>0</v>
      </c>
      <c r="AC801" s="89">
        <v>650</v>
      </c>
      <c r="AD801" s="89"/>
      <c r="AE801" s="124">
        <f t="shared" si="12"/>
        <v>0</v>
      </c>
    </row>
    <row r="802" spans="1:31">
      <c r="A802" s="198" t="s">
        <v>86</v>
      </c>
      <c r="B802" s="1"/>
      <c r="C802" s="42"/>
      <c r="D802" s="42"/>
      <c r="E802" s="42"/>
      <c r="F802" s="42"/>
      <c r="G802" s="42"/>
      <c r="H802" s="90"/>
      <c r="I802" s="42"/>
      <c r="J802" s="42"/>
      <c r="K802" s="42"/>
      <c r="L802" s="42"/>
      <c r="M802" s="42"/>
      <c r="N802" s="42">
        <v>0.82799999999999996</v>
      </c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77">
        <f t="shared" si="11"/>
        <v>0.82799999999999996</v>
      </c>
      <c r="AC802" s="72">
        <v>120</v>
      </c>
      <c r="AD802" s="89">
        <v>0.82799999999999996</v>
      </c>
      <c r="AE802" s="124">
        <f t="shared" si="12"/>
        <v>99.36</v>
      </c>
    </row>
    <row r="803" spans="1:31">
      <c r="A803" s="198" t="s">
        <v>96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77">
        <f t="shared" si="11"/>
        <v>0</v>
      </c>
      <c r="AC803" s="89">
        <v>45</v>
      </c>
      <c r="AD803" s="89"/>
      <c r="AE803" s="124">
        <f t="shared" si="12"/>
        <v>0</v>
      </c>
    </row>
    <row r="804" spans="1:31">
      <c r="A804" s="212" t="s">
        <v>105</v>
      </c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77">
        <f t="shared" si="11"/>
        <v>0</v>
      </c>
      <c r="AC804" s="72">
        <v>45</v>
      </c>
      <c r="AD804" s="89"/>
      <c r="AE804" s="124">
        <f t="shared" si="12"/>
        <v>0</v>
      </c>
    </row>
    <row r="805" spans="1:31">
      <c r="A805" s="198" t="s">
        <v>99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77">
        <f t="shared" si="11"/>
        <v>0</v>
      </c>
      <c r="AC805" s="89">
        <v>95</v>
      </c>
      <c r="AD805" s="89"/>
      <c r="AE805" s="124">
        <f t="shared" si="12"/>
        <v>0</v>
      </c>
    </row>
    <row r="806" spans="1:31" ht="25.5">
      <c r="A806" s="198" t="s">
        <v>133</v>
      </c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77">
        <f t="shared" si="11"/>
        <v>0</v>
      </c>
      <c r="AC806" s="72">
        <v>160</v>
      </c>
      <c r="AD806" s="89"/>
      <c r="AE806" s="124">
        <f t="shared" si="12"/>
        <v>0</v>
      </c>
    </row>
    <row r="807" spans="1:31">
      <c r="A807" s="198" t="s">
        <v>65</v>
      </c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>
        <v>0.185</v>
      </c>
      <c r="S807" s="1"/>
      <c r="T807" s="1"/>
      <c r="U807" s="1"/>
      <c r="V807" s="1"/>
      <c r="W807" s="1"/>
      <c r="X807" s="1"/>
      <c r="Y807" s="1"/>
      <c r="Z807" s="1"/>
      <c r="AA807" s="1"/>
      <c r="AB807" s="77">
        <f t="shared" si="11"/>
        <v>0.185</v>
      </c>
      <c r="AC807" s="72">
        <v>550</v>
      </c>
      <c r="AD807" s="89">
        <v>0.185</v>
      </c>
      <c r="AE807" s="124">
        <f t="shared" si="12"/>
        <v>101.75</v>
      </c>
    </row>
    <row r="808" spans="1:31">
      <c r="A808" s="198" t="s">
        <v>95</v>
      </c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77">
        <f t="shared" si="11"/>
        <v>0</v>
      </c>
      <c r="AC808" s="89">
        <v>230</v>
      </c>
      <c r="AD808" s="89"/>
      <c r="AE808" s="124">
        <f t="shared" si="12"/>
        <v>0</v>
      </c>
    </row>
    <row r="809" spans="1:31">
      <c r="A809" s="198" t="s">
        <v>62</v>
      </c>
      <c r="B809" s="1"/>
      <c r="C809" s="1"/>
      <c r="D809" s="1">
        <v>7.0000000000000007E-2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77">
        <f t="shared" si="11"/>
        <v>7.0000000000000007E-2</v>
      </c>
      <c r="AC809" s="89">
        <v>250</v>
      </c>
      <c r="AD809" s="89">
        <v>7.0000000000000007E-2</v>
      </c>
      <c r="AE809" s="124">
        <f t="shared" si="12"/>
        <v>17.5</v>
      </c>
    </row>
    <row r="810" spans="1:31">
      <c r="A810" s="198" t="s">
        <v>120</v>
      </c>
      <c r="B810" s="1"/>
      <c r="C810" s="1"/>
      <c r="D810" s="1"/>
      <c r="E810" s="1"/>
      <c r="F810" s="1"/>
      <c r="G810" s="1"/>
      <c r="H810" s="1"/>
      <c r="I810" s="1"/>
      <c r="J810" s="1">
        <v>0.06</v>
      </c>
      <c r="K810" s="1"/>
      <c r="L810" s="1"/>
      <c r="M810" s="1"/>
      <c r="N810" s="1"/>
      <c r="O810" s="1"/>
      <c r="P810" s="1">
        <v>4.5999999999999999E-2</v>
      </c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77">
        <f t="shared" si="11"/>
        <v>0.106</v>
      </c>
      <c r="AC810" s="72">
        <v>45</v>
      </c>
      <c r="AD810" s="89">
        <v>0.106</v>
      </c>
      <c r="AE810" s="124">
        <f t="shared" si="12"/>
        <v>4.7699999999999996</v>
      </c>
    </row>
    <row r="811" spans="1:31">
      <c r="A811" s="198" t="s">
        <v>72</v>
      </c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77">
        <f t="shared" si="11"/>
        <v>0</v>
      </c>
      <c r="AC811" s="72">
        <v>55</v>
      </c>
      <c r="AD811" s="89"/>
      <c r="AE811" s="124">
        <f t="shared" si="12"/>
        <v>0</v>
      </c>
    </row>
    <row r="812" spans="1:31">
      <c r="A812" s="198" t="s">
        <v>107</v>
      </c>
      <c r="B812" s="1"/>
      <c r="C812" s="1"/>
      <c r="D812" s="1"/>
      <c r="E812" s="1"/>
      <c r="F812" s="1"/>
      <c r="G812" s="1"/>
      <c r="H812" s="1"/>
      <c r="I812" s="1"/>
      <c r="J812" s="1">
        <v>0.05</v>
      </c>
      <c r="K812" s="1"/>
      <c r="L812" s="1"/>
      <c r="M812" s="1"/>
      <c r="N812" s="1"/>
      <c r="O812" s="1"/>
      <c r="P812" s="1">
        <v>0.13</v>
      </c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77">
        <f t="shared" si="11"/>
        <v>0.18</v>
      </c>
      <c r="AC812" s="89">
        <v>170</v>
      </c>
      <c r="AD812" s="89">
        <v>0.18</v>
      </c>
      <c r="AE812" s="124">
        <f t="shared" si="12"/>
        <v>30.599999999999998</v>
      </c>
    </row>
    <row r="813" spans="1:31">
      <c r="A813" s="198" t="s">
        <v>69</v>
      </c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>
        <v>0.06</v>
      </c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77">
        <f t="shared" si="11"/>
        <v>0.06</v>
      </c>
      <c r="AC813" s="72">
        <v>750</v>
      </c>
      <c r="AD813" s="89">
        <v>0.06</v>
      </c>
      <c r="AE813" s="124">
        <f t="shared" si="12"/>
        <v>45</v>
      </c>
    </row>
    <row r="814" spans="1:31">
      <c r="A814" s="212" t="s">
        <v>70</v>
      </c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77">
        <f t="shared" si="11"/>
        <v>0</v>
      </c>
      <c r="AC814" s="89">
        <v>55</v>
      </c>
      <c r="AD814" s="89"/>
      <c r="AE814" s="124">
        <f t="shared" si="12"/>
        <v>0</v>
      </c>
    </row>
    <row r="815" spans="1:31">
      <c r="A815" s="198" t="s">
        <v>109</v>
      </c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77">
        <f t="shared" si="11"/>
        <v>0</v>
      </c>
      <c r="AC815" s="72">
        <v>285</v>
      </c>
      <c r="AD815" s="89"/>
      <c r="AE815" s="124">
        <f t="shared" si="12"/>
        <v>0</v>
      </c>
    </row>
    <row r="816" spans="1:31">
      <c r="A816" s="198" t="s">
        <v>117</v>
      </c>
      <c r="B816" s="1"/>
      <c r="C816" s="1"/>
      <c r="D816" s="1"/>
      <c r="E816" s="1"/>
      <c r="F816" s="1"/>
      <c r="G816" s="1"/>
      <c r="H816" s="1"/>
      <c r="I816" s="1"/>
      <c r="J816" s="1">
        <v>0.09</v>
      </c>
      <c r="K816" s="1"/>
      <c r="L816" s="1"/>
      <c r="M816" s="1"/>
      <c r="N816" s="1"/>
      <c r="O816" s="1"/>
      <c r="P816" s="1">
        <v>4.2000000000000003E-2</v>
      </c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77">
        <f t="shared" si="11"/>
        <v>0.13200000000000001</v>
      </c>
      <c r="AC816" s="72">
        <v>45</v>
      </c>
      <c r="AD816" s="89">
        <v>0.13200000000000001</v>
      </c>
      <c r="AE816" s="124">
        <f t="shared" si="12"/>
        <v>5.94</v>
      </c>
    </row>
    <row r="817" spans="1:31">
      <c r="A817" s="198" t="s">
        <v>83</v>
      </c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>
        <v>2.4E-2</v>
      </c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77">
        <f t="shared" si="11"/>
        <v>2.4E-2</v>
      </c>
      <c r="AC817" s="72">
        <v>40</v>
      </c>
      <c r="AD817" s="89">
        <v>2.4E-2</v>
      </c>
      <c r="AE817" s="124">
        <f t="shared" si="12"/>
        <v>0.96</v>
      </c>
    </row>
    <row r="818" spans="1:31">
      <c r="A818" s="198" t="s">
        <v>100</v>
      </c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77">
        <f t="shared" si="11"/>
        <v>0</v>
      </c>
      <c r="AC818" s="89">
        <v>550</v>
      </c>
      <c r="AD818" s="89"/>
      <c r="AE818" s="124">
        <f t="shared" si="12"/>
        <v>0</v>
      </c>
    </row>
    <row r="819" spans="1:31">
      <c r="A819" s="198" t="s">
        <v>110</v>
      </c>
      <c r="B819" s="1"/>
      <c r="C819" s="1"/>
      <c r="D819" s="1"/>
      <c r="E819" s="1"/>
      <c r="F819" s="1"/>
      <c r="G819" s="1"/>
      <c r="H819" s="1"/>
      <c r="I819" s="1"/>
      <c r="J819" s="1">
        <v>0.13800000000000001</v>
      </c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77">
        <f t="shared" si="11"/>
        <v>0.13800000000000001</v>
      </c>
      <c r="AC819" s="72">
        <v>285</v>
      </c>
      <c r="AD819" s="89">
        <v>0.13800000000000001</v>
      </c>
      <c r="AE819" s="124">
        <f t="shared" si="12"/>
        <v>39.330000000000005</v>
      </c>
    </row>
    <row r="820" spans="1:31">
      <c r="A820" s="198" t="s">
        <v>81</v>
      </c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>
        <v>4.8000000000000001E-2</v>
      </c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77">
        <f t="shared" si="11"/>
        <v>4.8000000000000001E-2</v>
      </c>
      <c r="AC820" s="72">
        <v>230</v>
      </c>
      <c r="AD820" s="89">
        <v>4.8000000000000001E-2</v>
      </c>
      <c r="AE820" s="124">
        <f t="shared" si="12"/>
        <v>11.040000000000001</v>
      </c>
    </row>
    <row r="821" spans="1:31">
      <c r="A821" s="212" t="s">
        <v>125</v>
      </c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77">
        <f t="shared" si="11"/>
        <v>0</v>
      </c>
      <c r="AC821" s="72">
        <v>290</v>
      </c>
      <c r="AD821" s="89"/>
      <c r="AE821" s="124">
        <f t="shared" si="12"/>
        <v>0</v>
      </c>
    </row>
    <row r="822" spans="1:31">
      <c r="A822" s="198" t="s">
        <v>122</v>
      </c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77">
        <f t="shared" si="11"/>
        <v>0</v>
      </c>
      <c r="AC822" s="89">
        <v>180</v>
      </c>
      <c r="AD822" s="89"/>
      <c r="AE822" s="124">
        <f t="shared" si="12"/>
        <v>0</v>
      </c>
    </row>
    <row r="823" spans="1:31">
      <c r="A823" s="213" t="s">
        <v>121</v>
      </c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77">
        <f t="shared" si="11"/>
        <v>0</v>
      </c>
      <c r="AC823" s="89">
        <v>230</v>
      </c>
      <c r="AD823" s="89"/>
      <c r="AE823" s="124">
        <f t="shared" si="12"/>
        <v>0</v>
      </c>
    </row>
    <row r="824" spans="1:31">
      <c r="A824" s="213" t="s">
        <v>143</v>
      </c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77">
        <f t="shared" si="11"/>
        <v>0</v>
      </c>
      <c r="AC824" s="72">
        <v>300</v>
      </c>
      <c r="AD824" s="89"/>
      <c r="AE824" s="124">
        <f t="shared" si="12"/>
        <v>0</v>
      </c>
    </row>
    <row r="825" spans="1:31">
      <c r="A825" s="213" t="s">
        <v>90</v>
      </c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77">
        <f t="shared" si="11"/>
        <v>0</v>
      </c>
      <c r="AC825" s="89">
        <v>135</v>
      </c>
      <c r="AD825" s="89"/>
      <c r="AE825" s="124">
        <f t="shared" si="12"/>
        <v>0</v>
      </c>
    </row>
    <row r="826" spans="1:31">
      <c r="A826" s="213" t="s">
        <v>73</v>
      </c>
      <c r="B826" s="1"/>
      <c r="C826" s="1"/>
      <c r="D826" s="1">
        <v>0.12</v>
      </c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>
        <v>0.156</v>
      </c>
      <c r="S826" s="1"/>
      <c r="T826" s="1"/>
      <c r="U826" s="1"/>
      <c r="V826" s="1"/>
      <c r="W826" s="1"/>
      <c r="X826" s="1"/>
      <c r="Y826" s="1"/>
      <c r="Z826" s="1"/>
      <c r="AA826" s="1"/>
      <c r="AB826" s="77">
        <f t="shared" si="11"/>
        <v>0.27600000000000002</v>
      </c>
      <c r="AC826" s="89">
        <v>85</v>
      </c>
      <c r="AD826" s="89">
        <v>0.27600000000000002</v>
      </c>
      <c r="AE826" s="124">
        <f t="shared" si="12"/>
        <v>23.46</v>
      </c>
    </row>
    <row r="827" spans="1:31">
      <c r="A827" s="213" t="s">
        <v>118</v>
      </c>
      <c r="B827" s="1"/>
      <c r="C827" s="1"/>
      <c r="D827" s="1"/>
      <c r="E827" s="1"/>
      <c r="F827" s="1"/>
      <c r="G827" s="1"/>
      <c r="H827" s="1"/>
      <c r="I827" s="1"/>
      <c r="J827" s="1">
        <v>0.14399999999999999</v>
      </c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77">
        <f t="shared" si="11"/>
        <v>0.14399999999999999</v>
      </c>
      <c r="AC827" s="72">
        <v>45</v>
      </c>
      <c r="AD827" s="89">
        <v>0.14399999999999999</v>
      </c>
      <c r="AE827" s="124">
        <f t="shared" si="12"/>
        <v>6.4799999999999995</v>
      </c>
    </row>
    <row r="828" spans="1:31">
      <c r="A828" s="213" t="s">
        <v>74</v>
      </c>
      <c r="B828" s="1"/>
      <c r="C828" s="1"/>
      <c r="D828" s="1"/>
      <c r="E828" s="1"/>
      <c r="F828" s="1"/>
      <c r="G828" s="1"/>
      <c r="H828" s="1"/>
      <c r="I828" s="1"/>
      <c r="J828" s="1">
        <v>0.03</v>
      </c>
      <c r="K828" s="1"/>
      <c r="L828" s="1"/>
      <c r="M828" s="1"/>
      <c r="N828" s="1">
        <v>4.5999999999999999E-2</v>
      </c>
      <c r="O828" s="1"/>
      <c r="P828" s="1"/>
      <c r="Q828" s="1"/>
      <c r="R828" s="1">
        <v>0.03</v>
      </c>
      <c r="S828" s="1"/>
      <c r="T828" s="1"/>
      <c r="U828" s="1"/>
      <c r="V828" s="1"/>
      <c r="W828" s="1"/>
      <c r="X828" s="1"/>
      <c r="Y828" s="1"/>
      <c r="Z828" s="1"/>
      <c r="AA828" s="1"/>
      <c r="AB828" s="77">
        <f t="shared" si="11"/>
        <v>0.106</v>
      </c>
      <c r="AC828" s="89">
        <v>30</v>
      </c>
      <c r="AD828" s="89">
        <v>0.106</v>
      </c>
      <c r="AE828" s="124">
        <f t="shared" si="12"/>
        <v>3.1799999999999997</v>
      </c>
    </row>
    <row r="829" spans="1:31">
      <c r="A829" s="213" t="s">
        <v>88</v>
      </c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77">
        <f t="shared" si="11"/>
        <v>0</v>
      </c>
      <c r="AC829" s="72">
        <v>200</v>
      </c>
      <c r="AD829" s="89"/>
      <c r="AE829" s="124">
        <f t="shared" si="12"/>
        <v>0</v>
      </c>
    </row>
    <row r="830" spans="1:31">
      <c r="A830" s="213" t="s">
        <v>91</v>
      </c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77">
        <f t="shared" si="11"/>
        <v>0</v>
      </c>
      <c r="AC830" s="89">
        <v>750</v>
      </c>
      <c r="AD830" s="89"/>
      <c r="AE830" s="124">
        <f t="shared" si="12"/>
        <v>0</v>
      </c>
    </row>
    <row r="831" spans="1:31">
      <c r="A831" s="213" t="s">
        <v>97</v>
      </c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77">
        <f t="shared" si="11"/>
        <v>0</v>
      </c>
      <c r="AC831" s="72">
        <v>230</v>
      </c>
      <c r="AD831" s="89"/>
      <c r="AE831" s="124">
        <f t="shared" si="12"/>
        <v>0</v>
      </c>
    </row>
    <row r="832" spans="1:31">
      <c r="A832" s="117" t="s">
        <v>71</v>
      </c>
      <c r="B832" s="1"/>
      <c r="C832" s="1"/>
      <c r="D832" s="1">
        <v>1.2E-2</v>
      </c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77">
        <f t="shared" si="11"/>
        <v>1.2E-2</v>
      </c>
      <c r="AC832" s="89">
        <v>650</v>
      </c>
      <c r="AD832" s="89">
        <v>1.2E-2</v>
      </c>
      <c r="AE832" s="124">
        <f t="shared" si="12"/>
        <v>7.8</v>
      </c>
    </row>
    <row r="833" spans="1:31">
      <c r="A833" s="117" t="s">
        <v>94</v>
      </c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77">
        <f t="shared" si="11"/>
        <v>0</v>
      </c>
      <c r="AC833" s="200">
        <v>285</v>
      </c>
      <c r="AD833" s="200"/>
      <c r="AE833" s="124">
        <f t="shared" si="12"/>
        <v>0</v>
      </c>
    </row>
    <row r="834" spans="1:31">
      <c r="A834" s="117" t="s">
        <v>84</v>
      </c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77">
        <f t="shared" si="11"/>
        <v>0</v>
      </c>
      <c r="AC834" s="72">
        <v>145</v>
      </c>
      <c r="AD834" s="89"/>
      <c r="AE834" s="124">
        <f t="shared" si="12"/>
        <v>0</v>
      </c>
    </row>
    <row r="835" spans="1:31">
      <c r="A835" s="215" t="s">
        <v>82</v>
      </c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77">
        <f t="shared" si="11"/>
        <v>0</v>
      </c>
      <c r="AC835" s="89">
        <v>9</v>
      </c>
      <c r="AD835" s="89"/>
      <c r="AE835" s="124">
        <f t="shared" si="12"/>
        <v>0</v>
      </c>
    </row>
    <row r="836" spans="1:31">
      <c r="A836" s="117" t="s">
        <v>102</v>
      </c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>
        <v>0.36</v>
      </c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77">
        <f t="shared" si="11"/>
        <v>0.36</v>
      </c>
      <c r="AC836" s="72">
        <v>90</v>
      </c>
      <c r="AD836" s="89">
        <v>0.36</v>
      </c>
      <c r="AE836" s="124">
        <f t="shared" si="12"/>
        <v>32.4</v>
      </c>
    </row>
    <row r="837" spans="1:31" hidden="1">
      <c r="A837" s="88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77"/>
      <c r="AC837" s="110"/>
      <c r="AD837" s="1"/>
      <c r="AE837" s="124">
        <f t="shared" si="12"/>
        <v>0</v>
      </c>
    </row>
    <row r="838" spans="1:31" hidden="1">
      <c r="A838" s="175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77"/>
      <c r="AC838" s="111"/>
      <c r="AD838" s="1"/>
      <c r="AE838" s="124">
        <f t="shared" si="12"/>
        <v>0</v>
      </c>
    </row>
    <row r="839" spans="1:31">
      <c r="A839" s="184" t="s">
        <v>127</v>
      </c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39">
        <f>SUM(AE785:AE838)</f>
        <v>1092.0000000000002</v>
      </c>
    </row>
    <row r="840" spans="1:31" ht="15.75">
      <c r="A840" s="187" t="s">
        <v>49</v>
      </c>
      <c r="B840" s="189"/>
      <c r="C840" s="189"/>
      <c r="D840" s="189"/>
      <c r="E840" s="189"/>
      <c r="F840" s="189" t="s">
        <v>131</v>
      </c>
      <c r="G840" s="190"/>
      <c r="H840" s="191" t="s">
        <v>130</v>
      </c>
      <c r="I840" s="189"/>
      <c r="J840" s="189" t="s">
        <v>75</v>
      </c>
      <c r="K840" s="189"/>
      <c r="L840" s="189"/>
      <c r="M840" s="189"/>
      <c r="N840" s="801" t="s">
        <v>132</v>
      </c>
      <c r="O840" s="801"/>
      <c r="P840" s="801"/>
      <c r="Q840" s="801"/>
      <c r="R840" s="192"/>
      <c r="S840" s="189" t="s">
        <v>76</v>
      </c>
      <c r="T840" s="189"/>
      <c r="U840" s="189"/>
      <c r="V840" s="189"/>
      <c r="W840" s="189"/>
      <c r="X840" s="25"/>
    </row>
    <row r="841" spans="1:31">
      <c r="A841" s="25" t="s">
        <v>52</v>
      </c>
      <c r="B841" s="241"/>
      <c r="C841" s="241"/>
      <c r="D841" s="241"/>
      <c r="E841" s="241"/>
      <c r="F841" s="241"/>
      <c r="G841" s="25" t="s">
        <v>53</v>
      </c>
      <c r="H841" s="241"/>
      <c r="I841" s="241"/>
      <c r="J841" s="241"/>
      <c r="K841" s="241"/>
      <c r="L841" s="241"/>
      <c r="M841" s="241"/>
      <c r="P841" s="26" t="s">
        <v>128</v>
      </c>
      <c r="Q841" s="3"/>
      <c r="R841" s="242" t="s">
        <v>129</v>
      </c>
      <c r="S841" s="25" t="s">
        <v>56</v>
      </c>
    </row>
    <row r="842" spans="1:3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W842" s="241"/>
      <c r="X842" s="241"/>
      <c r="Y842" s="241"/>
    </row>
    <row r="843" spans="1:3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W843" s="241"/>
      <c r="X843" s="241"/>
      <c r="Y843" s="241"/>
    </row>
  </sheetData>
  <mergeCells count="432">
    <mergeCell ref="R4:Y5"/>
    <mergeCell ref="A5:B5"/>
    <mergeCell ref="C5:E5"/>
    <mergeCell ref="F5:H5"/>
    <mergeCell ref="I5:K5"/>
    <mergeCell ref="A6:B6"/>
    <mergeCell ref="C6:E6"/>
    <mergeCell ref="F6:H6"/>
    <mergeCell ref="I6:K6"/>
    <mergeCell ref="L6:N6"/>
    <mergeCell ref="I9:K9"/>
    <mergeCell ref="Q10:Y10"/>
    <mergeCell ref="C11:E11"/>
    <mergeCell ref="F11:H11"/>
    <mergeCell ref="I11:K11"/>
    <mergeCell ref="L11:N11"/>
    <mergeCell ref="C7:E7"/>
    <mergeCell ref="F7:H7"/>
    <mergeCell ref="I7:K7"/>
    <mergeCell ref="L7:N7"/>
    <mergeCell ref="C8:E8"/>
    <mergeCell ref="F8:H8"/>
    <mergeCell ref="I8:K8"/>
    <mergeCell ref="AB17:AB22"/>
    <mergeCell ref="AC17:AC22"/>
    <mergeCell ref="AE17:AE22"/>
    <mergeCell ref="B18:I19"/>
    <mergeCell ref="J18:O19"/>
    <mergeCell ref="P18:S19"/>
    <mergeCell ref="T18:W19"/>
    <mergeCell ref="B20:C22"/>
    <mergeCell ref="D20:E22"/>
    <mergeCell ref="F20:G22"/>
    <mergeCell ref="T20:U22"/>
    <mergeCell ref="V20:W22"/>
    <mergeCell ref="X20:Y22"/>
    <mergeCell ref="Z20:AA22"/>
    <mergeCell ref="N81:Q81"/>
    <mergeCell ref="R87:Y88"/>
    <mergeCell ref="H20:I22"/>
    <mergeCell ref="J20:K22"/>
    <mergeCell ref="L20:M22"/>
    <mergeCell ref="N20:O22"/>
    <mergeCell ref="P20:Q22"/>
    <mergeCell ref="R20:S22"/>
    <mergeCell ref="L89:N89"/>
    <mergeCell ref="C90:E90"/>
    <mergeCell ref="F90:H90"/>
    <mergeCell ref="I90:K90"/>
    <mergeCell ref="L90:N90"/>
    <mergeCell ref="C91:E91"/>
    <mergeCell ref="F91:H91"/>
    <mergeCell ref="I91:K91"/>
    <mergeCell ref="A88:B88"/>
    <mergeCell ref="C88:E88"/>
    <mergeCell ref="F88:H88"/>
    <mergeCell ref="I88:K88"/>
    <mergeCell ref="A89:B89"/>
    <mergeCell ref="C89:E89"/>
    <mergeCell ref="F89:H89"/>
    <mergeCell ref="I89:K89"/>
    <mergeCell ref="I92:K92"/>
    <mergeCell ref="C94:E94"/>
    <mergeCell ref="F94:H94"/>
    <mergeCell ref="I94:K94"/>
    <mergeCell ref="L94:N94"/>
    <mergeCell ref="AB100:AB105"/>
    <mergeCell ref="J103:K105"/>
    <mergeCell ref="L103:M105"/>
    <mergeCell ref="N103:O105"/>
    <mergeCell ref="P103:Q105"/>
    <mergeCell ref="R103:S105"/>
    <mergeCell ref="T103:U105"/>
    <mergeCell ref="V103:W105"/>
    <mergeCell ref="X103:Y105"/>
    <mergeCell ref="Z103:AA105"/>
    <mergeCell ref="N164:Q164"/>
    <mergeCell ref="AC100:AC105"/>
    <mergeCell ref="AE100:AE105"/>
    <mergeCell ref="B101:I102"/>
    <mergeCell ref="J101:O102"/>
    <mergeCell ref="P101:S102"/>
    <mergeCell ref="T101:W102"/>
    <mergeCell ref="B103:C105"/>
    <mergeCell ref="D103:E105"/>
    <mergeCell ref="F103:G105"/>
    <mergeCell ref="H103:I105"/>
    <mergeCell ref="C175:E175"/>
    <mergeCell ref="F175:H175"/>
    <mergeCell ref="I175:K175"/>
    <mergeCell ref="L175:N175"/>
    <mergeCell ref="C176:E176"/>
    <mergeCell ref="F176:H176"/>
    <mergeCell ref="I176:K176"/>
    <mergeCell ref="R172:Y173"/>
    <mergeCell ref="A173:B173"/>
    <mergeCell ref="C173:E173"/>
    <mergeCell ref="F173:H173"/>
    <mergeCell ref="I173:K173"/>
    <mergeCell ref="A174:B174"/>
    <mergeCell ref="C174:E174"/>
    <mergeCell ref="F174:H174"/>
    <mergeCell ref="I174:K174"/>
    <mergeCell ref="L174:N174"/>
    <mergeCell ref="I177:K177"/>
    <mergeCell ref="C179:E179"/>
    <mergeCell ref="F179:H179"/>
    <mergeCell ref="I179:K179"/>
    <mergeCell ref="L179:N179"/>
    <mergeCell ref="AB185:AB190"/>
    <mergeCell ref="J188:K190"/>
    <mergeCell ref="L188:M190"/>
    <mergeCell ref="N188:O190"/>
    <mergeCell ref="P188:Q190"/>
    <mergeCell ref="R188:S190"/>
    <mergeCell ref="T188:U190"/>
    <mergeCell ref="V188:W190"/>
    <mergeCell ref="X188:Y190"/>
    <mergeCell ref="Z188:AA190"/>
    <mergeCell ref="N249:Q249"/>
    <mergeCell ref="AC185:AC190"/>
    <mergeCell ref="AE185:AE190"/>
    <mergeCell ref="B186:I187"/>
    <mergeCell ref="J186:O187"/>
    <mergeCell ref="P186:S187"/>
    <mergeCell ref="T186:W187"/>
    <mergeCell ref="B188:C190"/>
    <mergeCell ref="D188:E190"/>
    <mergeCell ref="F188:G190"/>
    <mergeCell ref="H188:I190"/>
    <mergeCell ref="R257:Y258"/>
    <mergeCell ref="A258:B258"/>
    <mergeCell ref="C258:E258"/>
    <mergeCell ref="F258:H258"/>
    <mergeCell ref="I258:K258"/>
    <mergeCell ref="A259:B259"/>
    <mergeCell ref="C259:E259"/>
    <mergeCell ref="F259:H259"/>
    <mergeCell ref="I259:K259"/>
    <mergeCell ref="L259:N259"/>
    <mergeCell ref="X261:AC261"/>
    <mergeCell ref="I262:K262"/>
    <mergeCell ref="C264:E264"/>
    <mergeCell ref="F264:H264"/>
    <mergeCell ref="I264:K264"/>
    <mergeCell ref="L264:N264"/>
    <mergeCell ref="C260:E260"/>
    <mergeCell ref="F260:H260"/>
    <mergeCell ref="I260:K260"/>
    <mergeCell ref="L260:N260"/>
    <mergeCell ref="C261:E261"/>
    <mergeCell ref="F261:H261"/>
    <mergeCell ref="I261:K261"/>
    <mergeCell ref="AE270:AE275"/>
    <mergeCell ref="B271:I272"/>
    <mergeCell ref="J271:O272"/>
    <mergeCell ref="P271:S272"/>
    <mergeCell ref="T271:W272"/>
    <mergeCell ref="B273:C275"/>
    <mergeCell ref="D273:E275"/>
    <mergeCell ref="F273:G275"/>
    <mergeCell ref="V273:W275"/>
    <mergeCell ref="X273:Y275"/>
    <mergeCell ref="Z273:AA275"/>
    <mergeCell ref="N273:O275"/>
    <mergeCell ref="P273:Q275"/>
    <mergeCell ref="R273:S275"/>
    <mergeCell ref="A343:B343"/>
    <mergeCell ref="C343:E343"/>
    <mergeCell ref="F343:H343"/>
    <mergeCell ref="I343:K343"/>
    <mergeCell ref="AB270:AB275"/>
    <mergeCell ref="AC270:AC275"/>
    <mergeCell ref="A344:B344"/>
    <mergeCell ref="C344:E344"/>
    <mergeCell ref="F344:H344"/>
    <mergeCell ref="I344:K344"/>
    <mergeCell ref="T273:U275"/>
    <mergeCell ref="N336:Q336"/>
    <mergeCell ref="R342:Y343"/>
    <mergeCell ref="H273:I275"/>
    <mergeCell ref="J273:K275"/>
    <mergeCell ref="L273:M275"/>
    <mergeCell ref="Y346:AC346"/>
    <mergeCell ref="I347:K347"/>
    <mergeCell ref="C349:E349"/>
    <mergeCell ref="F349:H349"/>
    <mergeCell ref="I349:K349"/>
    <mergeCell ref="L349:N349"/>
    <mergeCell ref="L344:N344"/>
    <mergeCell ref="C345:E345"/>
    <mergeCell ref="F345:H345"/>
    <mergeCell ref="I345:K345"/>
    <mergeCell ref="L345:N345"/>
    <mergeCell ref="C346:E346"/>
    <mergeCell ref="F346:H346"/>
    <mergeCell ref="I346:K346"/>
    <mergeCell ref="AB355:AB360"/>
    <mergeCell ref="AC355:AC360"/>
    <mergeCell ref="AE355:AE360"/>
    <mergeCell ref="B356:I357"/>
    <mergeCell ref="J356:O357"/>
    <mergeCell ref="P356:S357"/>
    <mergeCell ref="T356:W357"/>
    <mergeCell ref="B358:C360"/>
    <mergeCell ref="D358:E360"/>
    <mergeCell ref="F358:G360"/>
    <mergeCell ref="T358:U360"/>
    <mergeCell ref="V358:W360"/>
    <mergeCell ref="X358:Y360"/>
    <mergeCell ref="Z358:AA360"/>
    <mergeCell ref="N420:Q420"/>
    <mergeCell ref="R426:Y427"/>
    <mergeCell ref="H358:I360"/>
    <mergeCell ref="J358:K360"/>
    <mergeCell ref="L358:M360"/>
    <mergeCell ref="N358:O360"/>
    <mergeCell ref="P358:Q360"/>
    <mergeCell ref="R358:S360"/>
    <mergeCell ref="L428:N428"/>
    <mergeCell ref="C429:E429"/>
    <mergeCell ref="F429:H429"/>
    <mergeCell ref="I429:K429"/>
    <mergeCell ref="L429:N429"/>
    <mergeCell ref="C430:E430"/>
    <mergeCell ref="F430:H430"/>
    <mergeCell ref="I430:K430"/>
    <mergeCell ref="A427:B427"/>
    <mergeCell ref="C427:E427"/>
    <mergeCell ref="F427:H427"/>
    <mergeCell ref="I427:K427"/>
    <mergeCell ref="A428:B428"/>
    <mergeCell ref="C428:E428"/>
    <mergeCell ref="F428:H428"/>
    <mergeCell ref="I428:K428"/>
    <mergeCell ref="I431:K431"/>
    <mergeCell ref="C433:E433"/>
    <mergeCell ref="F433:H433"/>
    <mergeCell ref="I433:K433"/>
    <mergeCell ref="L433:N433"/>
    <mergeCell ref="AB439:AB444"/>
    <mergeCell ref="J442:K444"/>
    <mergeCell ref="L442:M444"/>
    <mergeCell ref="N442:O444"/>
    <mergeCell ref="P442:Q444"/>
    <mergeCell ref="R442:S444"/>
    <mergeCell ref="T442:U444"/>
    <mergeCell ref="V442:W444"/>
    <mergeCell ref="X442:Y444"/>
    <mergeCell ref="Z442:AA444"/>
    <mergeCell ref="N504:Q504"/>
    <mergeCell ref="AC439:AC444"/>
    <mergeCell ref="AE439:AE444"/>
    <mergeCell ref="B440:I441"/>
    <mergeCell ref="J440:O441"/>
    <mergeCell ref="P440:S441"/>
    <mergeCell ref="T440:W441"/>
    <mergeCell ref="B442:C444"/>
    <mergeCell ref="D442:E444"/>
    <mergeCell ref="F442:G444"/>
    <mergeCell ref="H442:I444"/>
    <mergeCell ref="C513:E513"/>
    <mergeCell ref="F513:H513"/>
    <mergeCell ref="I513:K513"/>
    <mergeCell ref="L513:N513"/>
    <mergeCell ref="C514:E514"/>
    <mergeCell ref="F514:H514"/>
    <mergeCell ref="I514:K514"/>
    <mergeCell ref="R510:Y511"/>
    <mergeCell ref="A511:B511"/>
    <mergeCell ref="C511:E511"/>
    <mergeCell ref="F511:H511"/>
    <mergeCell ref="I511:K511"/>
    <mergeCell ref="A512:B512"/>
    <mergeCell ref="C512:E512"/>
    <mergeCell ref="F512:H512"/>
    <mergeCell ref="I512:K512"/>
    <mergeCell ref="L512:N512"/>
    <mergeCell ref="I515:K515"/>
    <mergeCell ref="C517:E517"/>
    <mergeCell ref="I517:K517"/>
    <mergeCell ref="L517:N517"/>
    <mergeCell ref="AB523:AB528"/>
    <mergeCell ref="AC523:AC528"/>
    <mergeCell ref="L526:M528"/>
    <mergeCell ref="N526:O528"/>
    <mergeCell ref="P526:Q528"/>
    <mergeCell ref="R526:S528"/>
    <mergeCell ref="T526:U528"/>
    <mergeCell ref="V526:W528"/>
    <mergeCell ref="X526:Y528"/>
    <mergeCell ref="Z526:AA528"/>
    <mergeCell ref="N587:Q587"/>
    <mergeCell ref="R594:Y595"/>
    <mergeCell ref="AE523:AE528"/>
    <mergeCell ref="B524:I525"/>
    <mergeCell ref="J524:O525"/>
    <mergeCell ref="P524:S525"/>
    <mergeCell ref="T524:W525"/>
    <mergeCell ref="B526:C528"/>
    <mergeCell ref="D526:E528"/>
    <mergeCell ref="F526:G528"/>
    <mergeCell ref="H526:I528"/>
    <mergeCell ref="J526:K528"/>
    <mergeCell ref="L596:N596"/>
    <mergeCell ref="C597:E597"/>
    <mergeCell ref="F597:H597"/>
    <mergeCell ref="I597:K597"/>
    <mergeCell ref="L597:N597"/>
    <mergeCell ref="C598:E598"/>
    <mergeCell ref="F598:H598"/>
    <mergeCell ref="I598:K598"/>
    <mergeCell ref="A595:B595"/>
    <mergeCell ref="C595:E595"/>
    <mergeCell ref="F595:H595"/>
    <mergeCell ref="I595:K595"/>
    <mergeCell ref="A596:B596"/>
    <mergeCell ref="C596:E596"/>
    <mergeCell ref="F596:H596"/>
    <mergeCell ref="I596:K596"/>
    <mergeCell ref="I599:K599"/>
    <mergeCell ref="C601:E601"/>
    <mergeCell ref="I601:K601"/>
    <mergeCell ref="L601:N601"/>
    <mergeCell ref="AB607:AB612"/>
    <mergeCell ref="AC607:AC612"/>
    <mergeCell ref="L610:M612"/>
    <mergeCell ref="N610:O612"/>
    <mergeCell ref="P610:Q612"/>
    <mergeCell ref="R610:S612"/>
    <mergeCell ref="T610:U612"/>
    <mergeCell ref="V610:W612"/>
    <mergeCell ref="X610:Y612"/>
    <mergeCell ref="Z610:AA612"/>
    <mergeCell ref="N672:Q672"/>
    <mergeCell ref="R679:Y680"/>
    <mergeCell ref="AE607:AE612"/>
    <mergeCell ref="B608:I609"/>
    <mergeCell ref="J608:O609"/>
    <mergeCell ref="P608:S609"/>
    <mergeCell ref="T608:W609"/>
    <mergeCell ref="B610:C612"/>
    <mergeCell ref="D610:E612"/>
    <mergeCell ref="F610:G612"/>
    <mergeCell ref="H610:I612"/>
    <mergeCell ref="J610:K612"/>
    <mergeCell ref="L681:N681"/>
    <mergeCell ref="C682:E682"/>
    <mergeCell ref="F682:H682"/>
    <mergeCell ref="I682:K682"/>
    <mergeCell ref="L682:N682"/>
    <mergeCell ref="C683:E683"/>
    <mergeCell ref="F683:H683"/>
    <mergeCell ref="I683:K683"/>
    <mergeCell ref="A680:B680"/>
    <mergeCell ref="C680:E680"/>
    <mergeCell ref="F680:H680"/>
    <mergeCell ref="I680:K680"/>
    <mergeCell ref="A681:B681"/>
    <mergeCell ref="C681:E681"/>
    <mergeCell ref="F681:H681"/>
    <mergeCell ref="I681:K681"/>
    <mergeCell ref="R683:X683"/>
    <mergeCell ref="I684:K684"/>
    <mergeCell ref="C686:E686"/>
    <mergeCell ref="I686:K686"/>
    <mergeCell ref="L686:N686"/>
    <mergeCell ref="AB692:AB697"/>
    <mergeCell ref="J695:K697"/>
    <mergeCell ref="L695:M697"/>
    <mergeCell ref="N695:O697"/>
    <mergeCell ref="P695:Q697"/>
    <mergeCell ref="F686:H686"/>
    <mergeCell ref="R695:S697"/>
    <mergeCell ref="T695:U697"/>
    <mergeCell ref="V695:W697"/>
    <mergeCell ref="X695:Y697"/>
    <mergeCell ref="Z695:AA697"/>
    <mergeCell ref="N756:Q756"/>
    <mergeCell ref="AC692:AC697"/>
    <mergeCell ref="AE692:AE697"/>
    <mergeCell ref="B693:I694"/>
    <mergeCell ref="J693:O694"/>
    <mergeCell ref="P693:S694"/>
    <mergeCell ref="T693:W694"/>
    <mergeCell ref="B695:C697"/>
    <mergeCell ref="D695:E697"/>
    <mergeCell ref="F695:G697"/>
    <mergeCell ref="H695:I697"/>
    <mergeCell ref="C766:E766"/>
    <mergeCell ref="F766:H766"/>
    <mergeCell ref="I766:K766"/>
    <mergeCell ref="L766:N766"/>
    <mergeCell ref="C767:E767"/>
    <mergeCell ref="F767:H767"/>
    <mergeCell ref="I767:K767"/>
    <mergeCell ref="R763:Y764"/>
    <mergeCell ref="A764:B764"/>
    <mergeCell ref="C764:E764"/>
    <mergeCell ref="F764:H764"/>
    <mergeCell ref="I764:K764"/>
    <mergeCell ref="A765:B765"/>
    <mergeCell ref="C765:E765"/>
    <mergeCell ref="F765:H765"/>
    <mergeCell ref="I765:K765"/>
    <mergeCell ref="L765:N765"/>
    <mergeCell ref="I768:K768"/>
    <mergeCell ref="C770:E770"/>
    <mergeCell ref="I770:K770"/>
    <mergeCell ref="L770:N770"/>
    <mergeCell ref="AB776:AB781"/>
    <mergeCell ref="AC776:AC781"/>
    <mergeCell ref="L779:M781"/>
    <mergeCell ref="N779:O781"/>
    <mergeCell ref="P779:Q781"/>
    <mergeCell ref="R779:S781"/>
    <mergeCell ref="F770:H770"/>
    <mergeCell ref="T779:U781"/>
    <mergeCell ref="V779:W781"/>
    <mergeCell ref="X779:Y781"/>
    <mergeCell ref="Z779:AA781"/>
    <mergeCell ref="N840:Q840"/>
    <mergeCell ref="AE776:AE781"/>
    <mergeCell ref="B777:I778"/>
    <mergeCell ref="J777:O778"/>
    <mergeCell ref="P777:S778"/>
    <mergeCell ref="T777:W778"/>
    <mergeCell ref="B779:C781"/>
    <mergeCell ref="D779:E781"/>
    <mergeCell ref="F779:G781"/>
    <mergeCell ref="H779:I781"/>
    <mergeCell ref="J779:K781"/>
  </mergeCells>
  <pageMargins left="0.7" right="0.7" top="0.75" bottom="0.75" header="0.3" footer="0.3"/>
  <pageSetup paperSize="9" scale="10" fitToHeight="2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1560"/>
  <sheetViews>
    <sheetView topLeftCell="A1516" workbookViewId="0">
      <selection activeCell="L1529" sqref="L1528:L1529"/>
    </sheetView>
  </sheetViews>
  <sheetFormatPr defaultRowHeight="15"/>
  <cols>
    <col min="1" max="1" width="21.140625" customWidth="1"/>
    <col min="2" max="2" width="8" customWidth="1"/>
    <col min="3" max="3" width="2.42578125" customWidth="1"/>
    <col min="4" max="4" width="8.140625" customWidth="1"/>
    <col min="5" max="5" width="2.28515625" customWidth="1"/>
    <col min="6" max="6" width="7.85546875" customWidth="1"/>
    <col min="7" max="7" width="3.42578125" customWidth="1"/>
    <col min="8" max="8" width="8.140625" customWidth="1"/>
    <col min="9" max="9" width="2.5703125" customWidth="1"/>
    <col min="10" max="10" width="9.7109375" customWidth="1"/>
    <col min="11" max="11" width="3" customWidth="1"/>
    <col min="12" max="12" width="7.85546875" customWidth="1"/>
    <col min="13" max="13" width="2.28515625" customWidth="1"/>
    <col min="14" max="14" width="8.28515625" customWidth="1"/>
    <col min="15" max="15" width="2.85546875" customWidth="1"/>
    <col min="16" max="16" width="10.140625" customWidth="1"/>
    <col min="17" max="17" width="3.140625" customWidth="1"/>
    <col min="18" max="18" width="11" customWidth="1"/>
    <col min="19" max="19" width="2.5703125" customWidth="1"/>
    <col min="20" max="20" width="3" customWidth="1"/>
    <col min="21" max="21" width="3.140625" hidden="1" customWidth="1"/>
    <col min="22" max="22" width="3.5703125" hidden="1" customWidth="1"/>
    <col min="23" max="23" width="2.5703125" customWidth="1"/>
    <col min="24" max="24" width="3.5703125" customWidth="1"/>
    <col min="25" max="25" width="2.7109375" customWidth="1"/>
    <col min="26" max="26" width="8.140625" hidden="1" customWidth="1"/>
    <col min="27" max="27" width="6" hidden="1" customWidth="1"/>
    <col min="28" max="28" width="7.140625" customWidth="1"/>
    <col min="29" max="29" width="7.42578125" customWidth="1"/>
    <col min="30" max="30" width="7.140625" style="331" customWidth="1"/>
    <col min="31" max="31" width="7.42578125" customWidth="1"/>
  </cols>
  <sheetData>
    <row r="1" spans="1:31">
      <c r="A1" s="128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277"/>
      <c r="S1" s="130"/>
      <c r="T1" s="128"/>
      <c r="U1" s="130"/>
      <c r="V1" s="127"/>
      <c r="W1" s="127"/>
      <c r="X1" s="127"/>
      <c r="Y1" s="127"/>
      <c r="Z1" s="277"/>
      <c r="AA1" s="277"/>
      <c r="AB1" s="130"/>
      <c r="AC1" s="275"/>
      <c r="AD1" s="323"/>
      <c r="AE1" s="119"/>
    </row>
    <row r="2" spans="1:31">
      <c r="A2" s="128" t="s">
        <v>1</v>
      </c>
      <c r="B2" s="128"/>
      <c r="C2" s="128" t="s">
        <v>67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277"/>
      <c r="S2" s="130"/>
      <c r="T2" s="128"/>
      <c r="U2" s="127"/>
      <c r="V2" s="127"/>
      <c r="W2" s="127"/>
      <c r="X2" s="127"/>
      <c r="Y2" s="127"/>
      <c r="Z2" s="127"/>
      <c r="AA2" s="127"/>
      <c r="AB2" s="130"/>
      <c r="AC2" s="275"/>
      <c r="AD2" s="323"/>
      <c r="AE2" s="119"/>
    </row>
    <row r="3" spans="1:31">
      <c r="A3" s="127" t="s">
        <v>2</v>
      </c>
      <c r="B3" s="128"/>
      <c r="C3" s="128"/>
      <c r="D3" s="128"/>
      <c r="E3" s="128"/>
      <c r="F3" s="275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9" t="s">
        <v>58</v>
      </c>
      <c r="S3" s="277"/>
      <c r="T3" s="128"/>
      <c r="U3" s="127"/>
      <c r="V3" s="127"/>
      <c r="W3" s="127"/>
      <c r="X3" s="127"/>
      <c r="Y3" s="127"/>
      <c r="Z3" s="127"/>
      <c r="AA3" s="127"/>
      <c r="AB3" s="130"/>
      <c r="AC3" s="275"/>
      <c r="AD3" s="323"/>
      <c r="AE3" s="119"/>
    </row>
    <row r="4" spans="1:31">
      <c r="A4" s="174" t="s">
        <v>179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828"/>
      <c r="S4" s="828"/>
      <c r="T4" s="828"/>
      <c r="U4" s="828"/>
      <c r="V4" s="828"/>
      <c r="W4" s="828"/>
      <c r="X4" s="828"/>
      <c r="Y4" s="828"/>
      <c r="Z4" s="130"/>
      <c r="AA4" s="130"/>
      <c r="AB4" s="130"/>
      <c r="AC4" s="130"/>
      <c r="AD4" s="130"/>
      <c r="AE4" s="85"/>
    </row>
    <row r="5" spans="1:31" ht="15.75" thickBot="1">
      <c r="A5" s="829" t="s">
        <v>3</v>
      </c>
      <c r="B5" s="830"/>
      <c r="C5" s="831" t="s">
        <v>4</v>
      </c>
      <c r="D5" s="829"/>
      <c r="E5" s="830"/>
      <c r="F5" s="831" t="s">
        <v>5</v>
      </c>
      <c r="G5" s="832"/>
      <c r="H5" s="775"/>
      <c r="I5" s="831" t="s">
        <v>6</v>
      </c>
      <c r="J5" s="829"/>
      <c r="K5" s="830"/>
      <c r="L5" s="131"/>
      <c r="M5" s="132"/>
      <c r="N5" s="133"/>
      <c r="O5" s="131"/>
      <c r="P5" s="130"/>
      <c r="Q5" s="130"/>
      <c r="R5" s="828"/>
      <c r="S5" s="828"/>
      <c r="T5" s="828"/>
      <c r="U5" s="828"/>
      <c r="V5" s="828"/>
      <c r="W5" s="828"/>
      <c r="X5" s="828"/>
      <c r="Y5" s="828"/>
      <c r="Z5" s="277"/>
      <c r="AA5" s="277"/>
      <c r="AB5" s="277"/>
      <c r="AC5" s="277"/>
      <c r="AD5" s="134" t="s">
        <v>7</v>
      </c>
      <c r="AE5" s="86"/>
    </row>
    <row r="6" spans="1:31">
      <c r="A6" s="806" t="s">
        <v>8</v>
      </c>
      <c r="B6" s="807"/>
      <c r="C6" s="824" t="s">
        <v>9</v>
      </c>
      <c r="D6" s="825"/>
      <c r="E6" s="826"/>
      <c r="F6" s="824" t="s">
        <v>10</v>
      </c>
      <c r="G6" s="827"/>
      <c r="H6" s="777"/>
      <c r="I6" s="824" t="s">
        <v>11</v>
      </c>
      <c r="J6" s="833"/>
      <c r="K6" s="826"/>
      <c r="L6" s="824" t="s">
        <v>12</v>
      </c>
      <c r="M6" s="825"/>
      <c r="N6" s="826"/>
      <c r="O6" s="274" t="s">
        <v>13</v>
      </c>
      <c r="P6" s="277"/>
      <c r="Q6" s="277"/>
      <c r="R6" s="277"/>
      <c r="S6" s="277"/>
      <c r="T6" s="277"/>
      <c r="U6" s="277"/>
      <c r="V6" s="277"/>
      <c r="W6" s="277"/>
      <c r="X6" s="275" t="s">
        <v>14</v>
      </c>
      <c r="Y6" s="277"/>
      <c r="Z6" s="277"/>
      <c r="AA6" s="277"/>
      <c r="AB6" s="277"/>
      <c r="AC6" s="277"/>
      <c r="AD6" s="135" t="s">
        <v>15</v>
      </c>
      <c r="AE6" s="86"/>
    </row>
    <row r="7" spans="1:31">
      <c r="A7" s="272" t="s">
        <v>16</v>
      </c>
      <c r="B7" s="272"/>
      <c r="C7" s="824" t="s">
        <v>17</v>
      </c>
      <c r="D7" s="825"/>
      <c r="E7" s="826"/>
      <c r="F7" s="824" t="s">
        <v>18</v>
      </c>
      <c r="G7" s="827"/>
      <c r="H7" s="777"/>
      <c r="I7" s="824" t="s">
        <v>19</v>
      </c>
      <c r="J7" s="825"/>
      <c r="K7" s="826"/>
      <c r="L7" s="824" t="s">
        <v>20</v>
      </c>
      <c r="M7" s="825"/>
      <c r="N7" s="826"/>
      <c r="O7" s="274" t="s">
        <v>21</v>
      </c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136"/>
      <c r="AE7" s="86"/>
    </row>
    <row r="8" spans="1:31">
      <c r="A8" s="276" t="s">
        <v>22</v>
      </c>
      <c r="B8" s="276"/>
      <c r="C8" s="824" t="s">
        <v>23</v>
      </c>
      <c r="D8" s="825"/>
      <c r="E8" s="826"/>
      <c r="F8" s="824" t="s">
        <v>24</v>
      </c>
      <c r="G8" s="827"/>
      <c r="H8" s="777"/>
      <c r="I8" s="824" t="s">
        <v>23</v>
      </c>
      <c r="J8" s="825"/>
      <c r="K8" s="826"/>
      <c r="L8" s="137"/>
      <c r="M8" s="128" t="s">
        <v>23</v>
      </c>
      <c r="N8" s="128"/>
      <c r="O8" s="274" t="s">
        <v>25</v>
      </c>
      <c r="P8" s="277"/>
      <c r="Q8" s="277"/>
      <c r="R8" s="174"/>
      <c r="S8" s="174"/>
      <c r="T8" s="257"/>
      <c r="U8" s="174"/>
      <c r="V8" s="174"/>
      <c r="W8" s="174"/>
      <c r="X8" s="174"/>
      <c r="Y8" s="211"/>
      <c r="Z8" s="130"/>
      <c r="AA8" s="130"/>
      <c r="AB8" s="279"/>
      <c r="AC8" s="130"/>
      <c r="AD8" s="138"/>
      <c r="AE8" s="86"/>
    </row>
    <row r="9" spans="1:31">
      <c r="A9" s="139"/>
      <c r="B9" s="273"/>
      <c r="C9" s="140"/>
      <c r="D9" s="128"/>
      <c r="E9" s="269"/>
      <c r="F9" s="128"/>
      <c r="G9" s="128"/>
      <c r="H9" s="269"/>
      <c r="I9" s="805"/>
      <c r="J9" s="806"/>
      <c r="K9" s="807"/>
      <c r="L9" s="137"/>
      <c r="M9" s="128"/>
      <c r="N9" s="128"/>
      <c r="O9" s="137"/>
      <c r="P9" s="277"/>
      <c r="Q9" s="174"/>
      <c r="R9" s="174" t="s">
        <v>179</v>
      </c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141"/>
      <c r="AE9" s="86"/>
    </row>
    <row r="10" spans="1:31" ht="15.75" thickBot="1">
      <c r="A10" s="341">
        <v>1</v>
      </c>
      <c r="B10" s="143"/>
      <c r="C10" s="342"/>
      <c r="D10" s="342">
        <v>3</v>
      </c>
      <c r="E10" s="343"/>
      <c r="F10" s="342"/>
      <c r="G10" s="342">
        <v>4</v>
      </c>
      <c r="H10" s="343"/>
      <c r="I10" s="144"/>
      <c r="J10" s="144">
        <v>5</v>
      </c>
      <c r="K10" s="145"/>
      <c r="L10" s="146"/>
      <c r="M10" s="144">
        <v>6</v>
      </c>
      <c r="N10" s="144"/>
      <c r="O10" s="147">
        <v>7</v>
      </c>
      <c r="P10" s="130" t="s">
        <v>28</v>
      </c>
      <c r="Q10" s="833" t="s">
        <v>61</v>
      </c>
      <c r="R10" s="833"/>
      <c r="S10" s="833"/>
      <c r="T10" s="833"/>
      <c r="U10" s="833"/>
      <c r="V10" s="833"/>
      <c r="W10" s="833"/>
      <c r="X10" s="833"/>
      <c r="Y10" s="833"/>
      <c r="Z10" s="130" t="s">
        <v>29</v>
      </c>
      <c r="AA10" s="277"/>
      <c r="AB10" s="277"/>
      <c r="AC10" s="277"/>
      <c r="AD10" s="138"/>
      <c r="AE10" s="86"/>
    </row>
    <row r="11" spans="1:31" ht="24.75">
      <c r="A11" s="340" t="s">
        <v>126</v>
      </c>
      <c r="B11" s="139"/>
      <c r="C11" s="844">
        <v>91</v>
      </c>
      <c r="D11" s="845"/>
      <c r="E11" s="846"/>
      <c r="F11" s="847">
        <v>12</v>
      </c>
      <c r="G11" s="848"/>
      <c r="H11" s="849"/>
      <c r="I11" s="808">
        <f>SUM(C11)</f>
        <v>91</v>
      </c>
      <c r="J11" s="809"/>
      <c r="K11" s="810"/>
      <c r="L11" s="808">
        <f>F11*C11</f>
        <v>1092</v>
      </c>
      <c r="M11" s="809"/>
      <c r="N11" s="810"/>
      <c r="O11" s="149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136"/>
      <c r="AE11" s="86"/>
    </row>
    <row r="12" spans="1:31">
      <c r="A12" s="169"/>
      <c r="B12" s="151"/>
      <c r="C12" s="152"/>
      <c r="D12" s="152"/>
      <c r="E12" s="151"/>
      <c r="F12" s="152"/>
      <c r="G12" s="152"/>
      <c r="H12" s="151"/>
      <c r="I12" s="152"/>
      <c r="J12" s="152"/>
      <c r="K12" s="152"/>
      <c r="L12" s="153"/>
      <c r="M12" s="152"/>
      <c r="N12" s="151"/>
      <c r="O12" s="48"/>
      <c r="P12" s="130" t="s">
        <v>30</v>
      </c>
      <c r="Q12" s="130"/>
      <c r="R12" s="128"/>
      <c r="S12" s="130"/>
      <c r="T12" s="130"/>
      <c r="U12" s="130"/>
      <c r="V12" s="130"/>
      <c r="W12" s="130"/>
      <c r="X12" s="130"/>
      <c r="Y12" s="130"/>
      <c r="Z12" s="154"/>
      <c r="AA12" s="277"/>
      <c r="AB12" s="277"/>
      <c r="AC12" s="277"/>
      <c r="AD12" s="138"/>
      <c r="AE12" s="86"/>
    </row>
    <row r="13" spans="1:31">
      <c r="A13" s="150"/>
      <c r="B13" s="151"/>
      <c r="C13" s="152"/>
      <c r="D13" s="152"/>
      <c r="E13" s="151"/>
      <c r="F13" s="152"/>
      <c r="G13" s="152"/>
      <c r="H13" s="151"/>
      <c r="I13" s="152"/>
      <c r="J13" s="152"/>
      <c r="K13" s="152"/>
      <c r="L13" s="153"/>
      <c r="M13" s="152"/>
      <c r="N13" s="49"/>
      <c r="O13" s="48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136"/>
      <c r="AE13" s="86"/>
    </row>
    <row r="14" spans="1:31" ht="15.75" thickBot="1">
      <c r="A14" s="155"/>
      <c r="B14" s="156"/>
      <c r="C14" s="157"/>
      <c r="D14" s="157"/>
      <c r="E14" s="156"/>
      <c r="F14" s="157"/>
      <c r="G14" s="157"/>
      <c r="H14" s="156"/>
      <c r="I14" s="128"/>
      <c r="J14" s="128"/>
      <c r="K14" s="128"/>
      <c r="L14" s="137"/>
      <c r="M14" s="128"/>
      <c r="N14" s="139"/>
      <c r="O14" s="158"/>
      <c r="P14" s="130" t="s">
        <v>31</v>
      </c>
      <c r="Q14" s="277"/>
      <c r="R14" s="277"/>
      <c r="S14" s="277" t="s">
        <v>76</v>
      </c>
      <c r="T14" s="277"/>
      <c r="U14" s="277"/>
      <c r="V14" s="277"/>
      <c r="W14" s="277"/>
      <c r="X14" s="277"/>
      <c r="Y14" s="277"/>
      <c r="Z14" s="154"/>
      <c r="AA14" s="277"/>
      <c r="AB14" s="277"/>
      <c r="AC14" s="277"/>
      <c r="AD14" s="159"/>
      <c r="AE14" s="86"/>
    </row>
    <row r="15" spans="1:31" ht="15.75" thickBot="1">
      <c r="A15" s="128"/>
      <c r="B15" s="128"/>
      <c r="C15" s="128"/>
      <c r="D15" s="128"/>
      <c r="E15" s="128"/>
      <c r="F15" s="128" t="s">
        <v>32</v>
      </c>
      <c r="G15" s="160"/>
      <c r="H15" s="128">
        <v>12</v>
      </c>
      <c r="I15" s="161"/>
      <c r="J15" s="162"/>
      <c r="K15" s="162"/>
      <c r="L15" s="163"/>
      <c r="M15" s="162"/>
      <c r="N15" s="164"/>
      <c r="O15" s="165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324"/>
      <c r="AE15" s="86"/>
    </row>
    <row r="16" spans="1:31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28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28"/>
      <c r="AE16" s="86"/>
    </row>
    <row r="17" spans="1:31">
      <c r="A17" s="50" t="s">
        <v>33</v>
      </c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52" t="s">
        <v>34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9"/>
      <c r="AB17" s="792" t="s">
        <v>57</v>
      </c>
      <c r="AC17" s="792" t="s">
        <v>59</v>
      </c>
      <c r="AD17" s="321" t="s">
        <v>35</v>
      </c>
      <c r="AE17" s="802" t="s">
        <v>60</v>
      </c>
    </row>
    <row r="18" spans="1:31">
      <c r="A18" s="53"/>
      <c r="B18" s="762" t="s">
        <v>36</v>
      </c>
      <c r="C18" s="763"/>
      <c r="D18" s="763"/>
      <c r="E18" s="763"/>
      <c r="F18" s="763"/>
      <c r="G18" s="763"/>
      <c r="H18" s="763"/>
      <c r="I18" s="764"/>
      <c r="J18" s="762" t="s">
        <v>37</v>
      </c>
      <c r="K18" s="763"/>
      <c r="L18" s="763"/>
      <c r="M18" s="763"/>
      <c r="N18" s="763"/>
      <c r="O18" s="763"/>
      <c r="P18" s="762" t="s">
        <v>38</v>
      </c>
      <c r="Q18" s="763"/>
      <c r="R18" s="763"/>
      <c r="S18" s="764"/>
      <c r="T18" s="762" t="s">
        <v>39</v>
      </c>
      <c r="U18" s="763"/>
      <c r="V18" s="763"/>
      <c r="W18" s="763"/>
      <c r="X18" s="278" t="s">
        <v>40</v>
      </c>
      <c r="Y18" s="120"/>
      <c r="Z18" s="120"/>
      <c r="AA18" s="55"/>
      <c r="AB18" s="793"/>
      <c r="AC18" s="813"/>
      <c r="AD18" s="56" t="s">
        <v>41</v>
      </c>
      <c r="AE18" s="803"/>
    </row>
    <row r="19" spans="1:31">
      <c r="A19" s="57"/>
      <c r="B19" s="765"/>
      <c r="C19" s="766"/>
      <c r="D19" s="766"/>
      <c r="E19" s="766"/>
      <c r="F19" s="766"/>
      <c r="G19" s="766"/>
      <c r="H19" s="766"/>
      <c r="I19" s="767"/>
      <c r="J19" s="765"/>
      <c r="K19" s="766"/>
      <c r="L19" s="766"/>
      <c r="M19" s="766"/>
      <c r="N19" s="766"/>
      <c r="O19" s="766"/>
      <c r="P19" s="765"/>
      <c r="Q19" s="766"/>
      <c r="R19" s="766"/>
      <c r="S19" s="767"/>
      <c r="T19" s="765"/>
      <c r="U19" s="766"/>
      <c r="V19" s="766"/>
      <c r="W19" s="766"/>
      <c r="X19" s="121" t="s">
        <v>42</v>
      </c>
      <c r="Y19" s="122"/>
      <c r="Z19" s="122"/>
      <c r="AA19" s="60"/>
      <c r="AB19" s="793"/>
      <c r="AC19" s="813"/>
      <c r="AD19" s="321" t="s">
        <v>43</v>
      </c>
      <c r="AE19" s="803"/>
    </row>
    <row r="20" spans="1:31" ht="15" customHeight="1">
      <c r="A20" s="57" t="s">
        <v>44</v>
      </c>
      <c r="B20" s="768" t="s">
        <v>162</v>
      </c>
      <c r="C20" s="769"/>
      <c r="D20" s="768" t="s">
        <v>64</v>
      </c>
      <c r="E20" s="769"/>
      <c r="F20" s="768" t="s">
        <v>144</v>
      </c>
      <c r="G20" s="769"/>
      <c r="H20" s="780"/>
      <c r="I20" s="781"/>
      <c r="J20" s="768" t="s">
        <v>141</v>
      </c>
      <c r="K20" s="769"/>
      <c r="L20" s="768" t="s">
        <v>163</v>
      </c>
      <c r="M20" s="769"/>
      <c r="N20" s="768" t="s">
        <v>102</v>
      </c>
      <c r="O20" s="769"/>
      <c r="P20" s="768" t="s">
        <v>137</v>
      </c>
      <c r="Q20" s="769"/>
      <c r="R20" s="786" t="s">
        <v>113</v>
      </c>
      <c r="S20" s="787"/>
      <c r="T20" s="818"/>
      <c r="U20" s="819"/>
      <c r="V20" s="818"/>
      <c r="W20" s="819"/>
      <c r="X20" s="818"/>
      <c r="Y20" s="819"/>
      <c r="Z20" s="818"/>
      <c r="AA20" s="819"/>
      <c r="AB20" s="811"/>
      <c r="AC20" s="813"/>
      <c r="AD20" s="61"/>
      <c r="AE20" s="803"/>
    </row>
    <row r="21" spans="1:31">
      <c r="A21" s="57"/>
      <c r="B21" s="770"/>
      <c r="C21" s="771"/>
      <c r="D21" s="770"/>
      <c r="E21" s="771"/>
      <c r="F21" s="770"/>
      <c r="G21" s="771"/>
      <c r="H21" s="782"/>
      <c r="I21" s="783"/>
      <c r="J21" s="770"/>
      <c r="K21" s="771"/>
      <c r="L21" s="770"/>
      <c r="M21" s="771"/>
      <c r="N21" s="770"/>
      <c r="O21" s="771"/>
      <c r="P21" s="770"/>
      <c r="Q21" s="771"/>
      <c r="R21" s="788"/>
      <c r="S21" s="789"/>
      <c r="T21" s="820"/>
      <c r="U21" s="821"/>
      <c r="V21" s="820"/>
      <c r="W21" s="821"/>
      <c r="X21" s="820"/>
      <c r="Y21" s="821"/>
      <c r="Z21" s="820"/>
      <c r="AA21" s="821"/>
      <c r="AB21" s="811"/>
      <c r="AC21" s="813"/>
      <c r="AD21" s="62" t="s">
        <v>45</v>
      </c>
      <c r="AE21" s="803"/>
    </row>
    <row r="22" spans="1:31">
      <c r="A22" s="60"/>
      <c r="B22" s="772"/>
      <c r="C22" s="773"/>
      <c r="D22" s="772"/>
      <c r="E22" s="773"/>
      <c r="F22" s="772"/>
      <c r="G22" s="773"/>
      <c r="H22" s="784"/>
      <c r="I22" s="785"/>
      <c r="J22" s="772"/>
      <c r="K22" s="773"/>
      <c r="L22" s="772"/>
      <c r="M22" s="773"/>
      <c r="N22" s="772"/>
      <c r="O22" s="773"/>
      <c r="P22" s="772"/>
      <c r="Q22" s="773"/>
      <c r="R22" s="790"/>
      <c r="S22" s="791"/>
      <c r="T22" s="822"/>
      <c r="U22" s="823"/>
      <c r="V22" s="822"/>
      <c r="W22" s="823"/>
      <c r="X22" s="822"/>
      <c r="Y22" s="823"/>
      <c r="Z22" s="822"/>
      <c r="AA22" s="823"/>
      <c r="AB22" s="812"/>
      <c r="AC22" s="814"/>
      <c r="AD22" s="63" t="s">
        <v>46</v>
      </c>
      <c r="AE22" s="804"/>
    </row>
    <row r="23" spans="1:31">
      <c r="A23" s="64">
        <v>1</v>
      </c>
      <c r="B23" s="65">
        <v>4</v>
      </c>
      <c r="C23" s="65">
        <v>5</v>
      </c>
      <c r="D23" s="65">
        <v>6</v>
      </c>
      <c r="E23" s="65">
        <v>7</v>
      </c>
      <c r="F23" s="65">
        <v>8</v>
      </c>
      <c r="G23" s="65">
        <v>9</v>
      </c>
      <c r="H23" s="65">
        <v>10</v>
      </c>
      <c r="I23" s="65">
        <v>11</v>
      </c>
      <c r="J23" s="65">
        <v>12</v>
      </c>
      <c r="K23" s="65">
        <v>13</v>
      </c>
      <c r="L23" s="65">
        <v>14</v>
      </c>
      <c r="M23" s="65">
        <v>15</v>
      </c>
      <c r="N23" s="65">
        <v>16</v>
      </c>
      <c r="O23" s="65">
        <v>17</v>
      </c>
      <c r="P23" s="65">
        <v>20</v>
      </c>
      <c r="Q23" s="65">
        <v>21</v>
      </c>
      <c r="R23" s="65">
        <v>22</v>
      </c>
      <c r="S23" s="65">
        <v>23</v>
      </c>
      <c r="T23" s="65">
        <v>24</v>
      </c>
      <c r="U23" s="65">
        <v>25</v>
      </c>
      <c r="V23" s="65">
        <v>26</v>
      </c>
      <c r="W23" s="65">
        <v>27</v>
      </c>
      <c r="X23" s="65">
        <v>28</v>
      </c>
      <c r="Y23" s="65">
        <v>29</v>
      </c>
      <c r="Z23" s="65">
        <v>30</v>
      </c>
      <c r="AA23" s="66">
        <v>31</v>
      </c>
      <c r="AB23" s="66">
        <v>32</v>
      </c>
      <c r="AC23" s="66">
        <v>33</v>
      </c>
      <c r="AD23" s="66">
        <v>34</v>
      </c>
      <c r="AE23" s="67"/>
    </row>
    <row r="24" spans="1:31">
      <c r="A24" s="68" t="s">
        <v>47</v>
      </c>
      <c r="B24" s="69">
        <f>SUM(F11)</f>
        <v>12</v>
      </c>
      <c r="C24" s="69"/>
      <c r="D24" s="69">
        <f>SUM(F11)</f>
        <v>12</v>
      </c>
      <c r="E24" s="69"/>
      <c r="F24" s="69">
        <f>SUM(F11)</f>
        <v>12</v>
      </c>
      <c r="G24" s="69"/>
      <c r="H24" s="69">
        <f>SUM(F11)</f>
        <v>12</v>
      </c>
      <c r="I24" s="69"/>
      <c r="J24" s="69">
        <f>SUM(F11)</f>
        <v>12</v>
      </c>
      <c r="K24" s="69"/>
      <c r="L24" s="69">
        <f>SUM(F11)</f>
        <v>12</v>
      </c>
      <c r="M24" s="69"/>
      <c r="N24" s="69">
        <f>SUM(F11)</f>
        <v>12</v>
      </c>
      <c r="O24" s="69"/>
      <c r="P24" s="69">
        <f>SUM(F11)</f>
        <v>12</v>
      </c>
      <c r="Q24" s="69"/>
      <c r="R24" s="69">
        <f>SUM(F11)</f>
        <v>12</v>
      </c>
      <c r="S24" s="69"/>
      <c r="T24" s="69"/>
      <c r="U24" s="69"/>
      <c r="V24" s="69"/>
      <c r="W24" s="69"/>
      <c r="X24" s="69"/>
      <c r="Y24" s="69"/>
      <c r="Z24" s="69"/>
      <c r="AA24" s="69"/>
      <c r="AB24" s="70"/>
      <c r="AC24" s="69"/>
      <c r="AD24" s="71"/>
      <c r="AE24" s="123"/>
    </row>
    <row r="25" spans="1:31" ht="15.75" customHeight="1" thickBot="1">
      <c r="A25" s="81" t="s">
        <v>48</v>
      </c>
      <c r="B25" s="329"/>
      <c r="C25" s="328"/>
      <c r="D25" s="73"/>
      <c r="E25" s="73"/>
      <c r="F25" s="73"/>
      <c r="G25" s="73"/>
      <c r="H25" s="73"/>
      <c r="I25" s="73"/>
      <c r="J25" s="73"/>
      <c r="K25" s="73"/>
      <c r="L25" s="74"/>
      <c r="M25" s="73"/>
      <c r="N25" s="330"/>
      <c r="O25" s="73"/>
      <c r="P25" s="74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4"/>
      <c r="AC25" s="71"/>
      <c r="AD25" s="71"/>
      <c r="AE25" s="280"/>
    </row>
    <row r="26" spans="1:31" ht="15.75" thickTop="1">
      <c r="A26" s="344" t="s">
        <v>103</v>
      </c>
      <c r="B26" s="345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  <c r="AB26" s="346">
        <f t="shared" ref="AB26:AB34" si="0">B26+D26+F26+H26+J26+L26+N26+P26+R26</f>
        <v>0</v>
      </c>
      <c r="AC26" s="347">
        <v>125</v>
      </c>
      <c r="AD26" s="348"/>
      <c r="AE26" s="349">
        <f t="shared" ref="AE26:AE34" si="1">AC26*AD26</f>
        <v>0</v>
      </c>
    </row>
    <row r="27" spans="1:31">
      <c r="A27" s="350" t="s">
        <v>108</v>
      </c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46">
        <f t="shared" si="0"/>
        <v>0</v>
      </c>
      <c r="AC27" s="352">
        <v>150</v>
      </c>
      <c r="AD27" s="353"/>
      <c r="AE27" s="349">
        <f t="shared" si="1"/>
        <v>0</v>
      </c>
    </row>
    <row r="28" spans="1:31">
      <c r="A28" s="350" t="s">
        <v>78</v>
      </c>
      <c r="B28" s="351"/>
      <c r="C28" s="351"/>
      <c r="D28" s="351"/>
      <c r="E28" s="351"/>
      <c r="F28" s="354"/>
      <c r="G28" s="351"/>
      <c r="H28" s="355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46">
        <f t="shared" si="0"/>
        <v>0</v>
      </c>
      <c r="AC28" s="352">
        <v>300</v>
      </c>
      <c r="AD28" s="356"/>
      <c r="AE28" s="349">
        <f t="shared" si="1"/>
        <v>0</v>
      </c>
    </row>
    <row r="29" spans="1:31">
      <c r="A29" s="350" t="s">
        <v>111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46">
        <f t="shared" si="0"/>
        <v>0</v>
      </c>
      <c r="AC29" s="352">
        <v>480</v>
      </c>
      <c r="AD29" s="356"/>
      <c r="AE29" s="349">
        <f t="shared" si="1"/>
        <v>0</v>
      </c>
    </row>
    <row r="30" spans="1:31">
      <c r="A30" s="350" t="s">
        <v>80</v>
      </c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46">
        <f t="shared" si="0"/>
        <v>0</v>
      </c>
      <c r="AC30" s="352">
        <v>285</v>
      </c>
      <c r="AD30" s="356"/>
      <c r="AE30" s="349">
        <f t="shared" si="1"/>
        <v>0</v>
      </c>
    </row>
    <row r="31" spans="1:31">
      <c r="A31" s="350" t="s">
        <v>245</v>
      </c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46">
        <f t="shared" si="0"/>
        <v>0</v>
      </c>
      <c r="AC31" s="352">
        <v>160</v>
      </c>
      <c r="AD31" s="356"/>
      <c r="AE31" s="349">
        <f t="shared" si="1"/>
        <v>0</v>
      </c>
    </row>
    <row r="32" spans="1:31">
      <c r="A32" s="350" t="s">
        <v>85</v>
      </c>
      <c r="B32" s="351"/>
      <c r="C32" s="351"/>
      <c r="D32" s="351"/>
      <c r="E32" s="351"/>
      <c r="F32" s="351"/>
      <c r="G32" s="351"/>
      <c r="H32" s="351"/>
      <c r="I32" s="351"/>
      <c r="J32" s="355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46">
        <f t="shared" si="0"/>
        <v>0</v>
      </c>
      <c r="AC32" s="352">
        <v>1500</v>
      </c>
      <c r="AD32" s="356"/>
      <c r="AE32" s="349">
        <f t="shared" si="1"/>
        <v>0</v>
      </c>
    </row>
    <row r="33" spans="1:32">
      <c r="A33" s="350" t="s">
        <v>143</v>
      </c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46">
        <f t="shared" si="0"/>
        <v>0</v>
      </c>
      <c r="AC33" s="352">
        <v>320</v>
      </c>
      <c r="AD33" s="356"/>
      <c r="AE33" s="349">
        <f t="shared" si="1"/>
        <v>0</v>
      </c>
    </row>
    <row r="34" spans="1:32">
      <c r="A34" s="350" t="s">
        <v>89</v>
      </c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346">
        <f t="shared" si="0"/>
        <v>0</v>
      </c>
      <c r="AC34" s="352">
        <v>850</v>
      </c>
      <c r="AD34" s="356"/>
      <c r="AE34" s="349">
        <f t="shared" si="1"/>
        <v>0</v>
      </c>
    </row>
    <row r="35" spans="1:32">
      <c r="A35" s="350" t="s">
        <v>119</v>
      </c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5">
        <v>1.3</v>
      </c>
      <c r="M35" s="351"/>
      <c r="N35" s="351"/>
      <c r="O35" s="351"/>
      <c r="P35" s="351"/>
      <c r="Q35" s="351"/>
      <c r="R35" s="351"/>
      <c r="S35" s="351"/>
      <c r="T35" s="351"/>
      <c r="U35" s="351"/>
      <c r="V35" s="351"/>
      <c r="W35" s="351"/>
      <c r="X35" s="351"/>
      <c r="Y35" s="351"/>
      <c r="Z35" s="351"/>
      <c r="AA35" s="351"/>
      <c r="AB35" s="346">
        <f>B35+D35+F35+H35+J35+L35+N35+P35+R35</f>
        <v>1.3</v>
      </c>
      <c r="AC35" s="352">
        <v>45</v>
      </c>
      <c r="AD35" s="353">
        <v>1.3</v>
      </c>
      <c r="AE35" s="349">
        <f>AC35*AD35</f>
        <v>58.5</v>
      </c>
      <c r="AF35">
        <f>AB35*AC35</f>
        <v>58.5</v>
      </c>
    </row>
    <row r="36" spans="1:32">
      <c r="A36" s="350" t="s">
        <v>77</v>
      </c>
      <c r="B36" s="351"/>
      <c r="C36" s="351"/>
      <c r="D36" s="351"/>
      <c r="E36" s="351"/>
      <c r="F36" s="351"/>
      <c r="G36" s="351"/>
      <c r="H36" s="354"/>
      <c r="I36" s="351"/>
      <c r="J36" s="351">
        <v>1.536</v>
      </c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46">
        <f t="shared" ref="AB36:AB77" si="2">B36+D36+F36+H36+J36+L36+N36+P36+R36</f>
        <v>1.536</v>
      </c>
      <c r="AC36" s="352">
        <v>45</v>
      </c>
      <c r="AD36" s="353">
        <v>1.536</v>
      </c>
      <c r="AE36" s="349">
        <f t="shared" ref="AE36:AE77" si="3">AC36*AD36</f>
        <v>69.12</v>
      </c>
      <c r="AF36">
        <f t="shared" ref="AF36:AF77" si="4">AB36*AC36</f>
        <v>69.12</v>
      </c>
    </row>
    <row r="37" spans="1:32">
      <c r="A37" s="350" t="s">
        <v>123</v>
      </c>
      <c r="B37" s="351"/>
      <c r="C37" s="357"/>
      <c r="D37" s="357"/>
      <c r="E37" s="357"/>
      <c r="F37" s="354"/>
      <c r="G37" s="357"/>
      <c r="H37" s="354"/>
      <c r="I37" s="357"/>
      <c r="J37" s="354"/>
      <c r="K37" s="351"/>
      <c r="L37" s="354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46">
        <f t="shared" si="2"/>
        <v>0</v>
      </c>
      <c r="AC37" s="352">
        <v>200</v>
      </c>
      <c r="AD37" s="353"/>
      <c r="AE37" s="349">
        <f t="shared" si="3"/>
        <v>0</v>
      </c>
      <c r="AF37">
        <f t="shared" si="4"/>
        <v>0</v>
      </c>
    </row>
    <row r="38" spans="1:32">
      <c r="A38" s="350" t="s">
        <v>114</v>
      </c>
      <c r="B38" s="351"/>
      <c r="C38" s="351"/>
      <c r="D38" s="351"/>
      <c r="E38" s="351"/>
      <c r="F38" s="351"/>
      <c r="G38" s="351"/>
      <c r="H38" s="355"/>
      <c r="I38" s="351"/>
      <c r="J38" s="351"/>
      <c r="K38" s="351"/>
      <c r="L38" s="354"/>
      <c r="M38" s="351"/>
      <c r="N38" s="351"/>
      <c r="O38" s="351"/>
      <c r="P38" s="351"/>
      <c r="Q38" s="351"/>
      <c r="R38" s="351"/>
      <c r="S38" s="351"/>
      <c r="T38" s="351"/>
      <c r="U38" s="351"/>
      <c r="V38" s="351"/>
      <c r="W38" s="351"/>
      <c r="X38" s="351"/>
      <c r="Y38" s="351"/>
      <c r="Z38" s="351"/>
      <c r="AA38" s="351"/>
      <c r="AB38" s="346">
        <f t="shared" si="2"/>
        <v>0</v>
      </c>
      <c r="AC38" s="352">
        <v>330</v>
      </c>
      <c r="AD38" s="353"/>
      <c r="AE38" s="349">
        <f t="shared" si="3"/>
        <v>0</v>
      </c>
      <c r="AF38">
        <f t="shared" si="4"/>
        <v>0</v>
      </c>
    </row>
    <row r="39" spans="1:32">
      <c r="A39" s="350" t="s">
        <v>113</v>
      </c>
      <c r="B39" s="351"/>
      <c r="C39" s="351"/>
      <c r="D39" s="351"/>
      <c r="E39" s="351"/>
      <c r="F39" s="351"/>
      <c r="G39" s="351"/>
      <c r="H39" s="351"/>
      <c r="I39" s="351"/>
      <c r="J39" s="351"/>
      <c r="K39" s="351"/>
      <c r="L39" s="351"/>
      <c r="M39" s="351"/>
      <c r="N39" s="351"/>
      <c r="O39" s="351"/>
      <c r="P39" s="351"/>
      <c r="Q39" s="351"/>
      <c r="R39" s="355">
        <v>0.18</v>
      </c>
      <c r="S39" s="351"/>
      <c r="T39" s="351"/>
      <c r="U39" s="351"/>
      <c r="V39" s="351"/>
      <c r="W39" s="351"/>
      <c r="X39" s="351"/>
      <c r="Y39" s="351"/>
      <c r="Z39" s="351"/>
      <c r="AA39" s="351"/>
      <c r="AB39" s="346">
        <f t="shared" si="2"/>
        <v>0.18</v>
      </c>
      <c r="AC39" s="352">
        <v>285</v>
      </c>
      <c r="AD39" s="353">
        <v>0.18</v>
      </c>
      <c r="AE39" s="349">
        <f t="shared" si="3"/>
        <v>51.3</v>
      </c>
      <c r="AF39">
        <f t="shared" si="4"/>
        <v>51.3</v>
      </c>
    </row>
    <row r="40" spans="1:32">
      <c r="A40" s="350" t="s">
        <v>93</v>
      </c>
      <c r="B40" s="351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46">
        <f t="shared" si="2"/>
        <v>0</v>
      </c>
      <c r="AC40" s="352">
        <v>330</v>
      </c>
      <c r="AD40" s="356"/>
      <c r="AE40" s="349">
        <f t="shared" si="3"/>
        <v>0</v>
      </c>
      <c r="AF40">
        <f t="shared" si="4"/>
        <v>0</v>
      </c>
    </row>
    <row r="41" spans="1:32">
      <c r="A41" s="358" t="s">
        <v>68</v>
      </c>
      <c r="B41" s="351"/>
      <c r="C41" s="351"/>
      <c r="D41" s="351"/>
      <c r="E41" s="351"/>
      <c r="F41" s="351"/>
      <c r="G41" s="351"/>
      <c r="H41" s="351"/>
      <c r="I41" s="351"/>
      <c r="J41" s="351"/>
      <c r="K41" s="351"/>
      <c r="L41" s="351"/>
      <c r="M41" s="351"/>
      <c r="N41" s="351"/>
      <c r="O41" s="351"/>
      <c r="P41" s="351"/>
      <c r="Q41" s="351"/>
      <c r="R41" s="351"/>
      <c r="S41" s="351"/>
      <c r="T41" s="351"/>
      <c r="U41" s="351"/>
      <c r="V41" s="351"/>
      <c r="W41" s="351"/>
      <c r="X41" s="351"/>
      <c r="Y41" s="351"/>
      <c r="Z41" s="351"/>
      <c r="AA41" s="351"/>
      <c r="AB41" s="346">
        <f t="shared" si="2"/>
        <v>0</v>
      </c>
      <c r="AC41" s="352">
        <v>285</v>
      </c>
      <c r="AD41" s="356"/>
      <c r="AE41" s="349">
        <f t="shared" si="3"/>
        <v>0</v>
      </c>
      <c r="AF41">
        <f t="shared" si="4"/>
        <v>0</v>
      </c>
    </row>
    <row r="42" spans="1:32">
      <c r="A42" s="350" t="s">
        <v>112</v>
      </c>
      <c r="B42" s="351"/>
      <c r="C42" s="351"/>
      <c r="D42" s="351"/>
      <c r="E42" s="351"/>
      <c r="F42" s="351"/>
      <c r="G42" s="351"/>
      <c r="H42" s="351"/>
      <c r="I42" s="351"/>
      <c r="J42" s="355"/>
      <c r="K42" s="351"/>
      <c r="L42" s="351"/>
      <c r="M42" s="351"/>
      <c r="N42" s="351"/>
      <c r="O42" s="351"/>
      <c r="P42" s="351"/>
      <c r="Q42" s="351"/>
      <c r="R42" s="351"/>
      <c r="S42" s="351"/>
      <c r="T42" s="351"/>
      <c r="U42" s="351"/>
      <c r="V42" s="351"/>
      <c r="W42" s="351"/>
      <c r="X42" s="351"/>
      <c r="Y42" s="351"/>
      <c r="Z42" s="351"/>
      <c r="AA42" s="351"/>
      <c r="AB42" s="346">
        <f t="shared" si="2"/>
        <v>0</v>
      </c>
      <c r="AC42" s="352">
        <v>475</v>
      </c>
      <c r="AD42" s="356"/>
      <c r="AE42" s="349">
        <f t="shared" si="3"/>
        <v>0</v>
      </c>
      <c r="AF42">
        <f t="shared" si="4"/>
        <v>0</v>
      </c>
    </row>
    <row r="43" spans="1:32">
      <c r="A43" s="350" t="s">
        <v>66</v>
      </c>
      <c r="B43" s="351"/>
      <c r="C43" s="351"/>
      <c r="D43" s="351"/>
      <c r="E43" s="351"/>
      <c r="F43" s="351"/>
      <c r="G43" s="351"/>
      <c r="H43" s="351"/>
      <c r="I43" s="351"/>
      <c r="J43" s="351"/>
      <c r="K43" s="351"/>
      <c r="L43" s="351"/>
      <c r="M43" s="351"/>
      <c r="N43" s="351"/>
      <c r="O43" s="351"/>
      <c r="P43" s="351"/>
      <c r="Q43" s="351"/>
      <c r="R43" s="351"/>
      <c r="S43" s="351"/>
      <c r="T43" s="351"/>
      <c r="U43" s="351"/>
      <c r="V43" s="351"/>
      <c r="W43" s="351"/>
      <c r="X43" s="351"/>
      <c r="Y43" s="351"/>
      <c r="Z43" s="351"/>
      <c r="AA43" s="351"/>
      <c r="AB43" s="346">
        <f t="shared" si="2"/>
        <v>0</v>
      </c>
      <c r="AC43" s="352">
        <v>650</v>
      </c>
      <c r="AD43" s="356"/>
      <c r="AE43" s="349">
        <f t="shared" si="3"/>
        <v>0</v>
      </c>
      <c r="AF43">
        <f t="shared" si="4"/>
        <v>0</v>
      </c>
    </row>
    <row r="44" spans="1:32">
      <c r="A44" s="350" t="s">
        <v>86</v>
      </c>
      <c r="B44" s="357"/>
      <c r="C44" s="357"/>
      <c r="D44" s="354"/>
      <c r="E44" s="357"/>
      <c r="F44" s="354"/>
      <c r="G44" s="357"/>
      <c r="H44" s="357"/>
      <c r="I44" s="357"/>
      <c r="J44" s="357"/>
      <c r="K44" s="357"/>
      <c r="L44" s="354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46">
        <f t="shared" si="2"/>
        <v>0</v>
      </c>
      <c r="AC44" s="352">
        <v>120</v>
      </c>
      <c r="AD44" s="356"/>
      <c r="AE44" s="349">
        <f t="shared" si="3"/>
        <v>0</v>
      </c>
      <c r="AF44">
        <f t="shared" si="4"/>
        <v>0</v>
      </c>
    </row>
    <row r="45" spans="1:32">
      <c r="A45" s="350" t="s">
        <v>96</v>
      </c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46">
        <f t="shared" si="2"/>
        <v>0</v>
      </c>
      <c r="AC45" s="352">
        <v>45</v>
      </c>
      <c r="AD45" s="356"/>
      <c r="AE45" s="349">
        <f t="shared" si="3"/>
        <v>0</v>
      </c>
      <c r="AF45">
        <f t="shared" si="4"/>
        <v>0</v>
      </c>
    </row>
    <row r="46" spans="1:32">
      <c r="A46" s="358" t="s">
        <v>105</v>
      </c>
      <c r="B46" s="351"/>
      <c r="C46" s="351"/>
      <c r="D46" s="351"/>
      <c r="E46" s="351"/>
      <c r="F46" s="351"/>
      <c r="G46" s="351"/>
      <c r="H46" s="351"/>
      <c r="I46" s="351"/>
      <c r="J46" s="351"/>
      <c r="K46" s="351"/>
      <c r="L46" s="351"/>
      <c r="M46" s="351"/>
      <c r="N46" s="351"/>
      <c r="O46" s="351"/>
      <c r="P46" s="351"/>
      <c r="Q46" s="351"/>
      <c r="R46" s="351"/>
      <c r="S46" s="351"/>
      <c r="T46" s="351"/>
      <c r="U46" s="351"/>
      <c r="V46" s="351"/>
      <c r="W46" s="351"/>
      <c r="X46" s="351"/>
      <c r="Y46" s="351"/>
      <c r="Z46" s="351"/>
      <c r="AA46" s="351"/>
      <c r="AB46" s="346">
        <f t="shared" si="2"/>
        <v>0</v>
      </c>
      <c r="AC46" s="352">
        <v>45</v>
      </c>
      <c r="AD46" s="356"/>
      <c r="AE46" s="349">
        <f t="shared" si="3"/>
        <v>0</v>
      </c>
      <c r="AF46">
        <f t="shared" si="4"/>
        <v>0</v>
      </c>
    </row>
    <row r="47" spans="1:32">
      <c r="A47" s="350" t="s">
        <v>99</v>
      </c>
      <c r="B47" s="351"/>
      <c r="C47" s="351"/>
      <c r="D47" s="351"/>
      <c r="E47" s="351"/>
      <c r="F47" s="351"/>
      <c r="G47" s="351"/>
      <c r="H47" s="351"/>
      <c r="I47" s="351"/>
      <c r="J47" s="351"/>
      <c r="K47" s="351"/>
      <c r="L47" s="351"/>
      <c r="M47" s="351"/>
      <c r="N47" s="351"/>
      <c r="O47" s="351"/>
      <c r="P47" s="351"/>
      <c r="Q47" s="351"/>
      <c r="R47" s="351"/>
      <c r="S47" s="351"/>
      <c r="T47" s="351"/>
      <c r="U47" s="351"/>
      <c r="V47" s="351"/>
      <c r="W47" s="351"/>
      <c r="X47" s="351"/>
      <c r="Y47" s="351"/>
      <c r="Z47" s="351"/>
      <c r="AA47" s="351"/>
      <c r="AB47" s="346">
        <f t="shared" si="2"/>
        <v>0</v>
      </c>
      <c r="AC47" s="352">
        <v>85</v>
      </c>
      <c r="AD47" s="356"/>
      <c r="AE47" s="349">
        <f t="shared" si="3"/>
        <v>0</v>
      </c>
      <c r="AF47">
        <f t="shared" si="4"/>
        <v>0</v>
      </c>
    </row>
    <row r="48" spans="1:32">
      <c r="A48" s="350" t="s">
        <v>246</v>
      </c>
      <c r="B48" s="351"/>
      <c r="C48" s="351"/>
      <c r="D48" s="351"/>
      <c r="E48" s="351"/>
      <c r="F48" s="355"/>
      <c r="G48" s="351"/>
      <c r="H48" s="355"/>
      <c r="I48" s="351"/>
      <c r="J48" s="351"/>
      <c r="K48" s="351"/>
      <c r="L48" s="354"/>
      <c r="M48" s="351"/>
      <c r="N48" s="351"/>
      <c r="O48" s="351"/>
      <c r="P48" s="351"/>
      <c r="Q48" s="351"/>
      <c r="R48" s="351"/>
      <c r="S48" s="351"/>
      <c r="T48" s="351"/>
      <c r="U48" s="351"/>
      <c r="V48" s="351"/>
      <c r="W48" s="351"/>
      <c r="X48" s="351"/>
      <c r="Y48" s="351"/>
      <c r="Z48" s="351"/>
      <c r="AA48" s="351"/>
      <c r="AB48" s="346">
        <f t="shared" si="2"/>
        <v>0</v>
      </c>
      <c r="AC48" s="352">
        <v>160</v>
      </c>
      <c r="AD48" s="356"/>
      <c r="AE48" s="349">
        <f t="shared" si="3"/>
        <v>0</v>
      </c>
      <c r="AF48">
        <f t="shared" si="4"/>
        <v>0</v>
      </c>
    </row>
    <row r="49" spans="1:32">
      <c r="A49" s="350" t="s">
        <v>65</v>
      </c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46">
        <f t="shared" si="2"/>
        <v>0</v>
      </c>
      <c r="AC49" s="352">
        <v>550</v>
      </c>
      <c r="AD49" s="356"/>
      <c r="AE49" s="349">
        <f t="shared" si="3"/>
        <v>0</v>
      </c>
      <c r="AF49">
        <f t="shared" si="4"/>
        <v>0</v>
      </c>
    </row>
    <row r="50" spans="1:32">
      <c r="A50" s="350" t="s">
        <v>95</v>
      </c>
      <c r="B50" s="351"/>
      <c r="C50" s="351"/>
      <c r="D50" s="351"/>
      <c r="E50" s="351"/>
      <c r="F50" s="354"/>
      <c r="G50" s="351"/>
      <c r="H50" s="355"/>
      <c r="I50" s="351"/>
      <c r="J50" s="351"/>
      <c r="K50" s="351"/>
      <c r="L50" s="351"/>
      <c r="M50" s="351"/>
      <c r="N50" s="351"/>
      <c r="O50" s="351"/>
      <c r="P50" s="351"/>
      <c r="Q50" s="351"/>
      <c r="R50" s="351"/>
      <c r="S50" s="351"/>
      <c r="T50" s="351"/>
      <c r="U50" s="351"/>
      <c r="V50" s="351"/>
      <c r="W50" s="351"/>
      <c r="X50" s="351"/>
      <c r="Y50" s="351"/>
      <c r="Z50" s="351"/>
      <c r="AA50" s="351"/>
      <c r="AB50" s="346">
        <f t="shared" si="2"/>
        <v>0</v>
      </c>
      <c r="AC50" s="352">
        <v>230</v>
      </c>
      <c r="AD50" s="356"/>
      <c r="AE50" s="349">
        <f t="shared" si="3"/>
        <v>0</v>
      </c>
      <c r="AF50">
        <f t="shared" si="4"/>
        <v>0</v>
      </c>
    </row>
    <row r="51" spans="1:32">
      <c r="A51" s="350" t="s">
        <v>62</v>
      </c>
      <c r="B51" s="351"/>
      <c r="C51" s="351"/>
      <c r="D51" s="351"/>
      <c r="E51" s="351"/>
      <c r="F51" s="351"/>
      <c r="G51" s="351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1"/>
      <c r="AA51" s="351"/>
      <c r="AB51" s="346">
        <f t="shared" si="2"/>
        <v>0</v>
      </c>
      <c r="AC51" s="352">
        <v>250</v>
      </c>
      <c r="AD51" s="356"/>
      <c r="AE51" s="349">
        <f t="shared" si="3"/>
        <v>0</v>
      </c>
      <c r="AF51">
        <f t="shared" si="4"/>
        <v>0</v>
      </c>
    </row>
    <row r="52" spans="1:32">
      <c r="A52" s="350" t="s">
        <v>120</v>
      </c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5">
        <v>0.12</v>
      </c>
      <c r="M52" s="351"/>
      <c r="N52" s="351"/>
      <c r="O52" s="351"/>
      <c r="P52" s="355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46">
        <f t="shared" si="2"/>
        <v>0.12</v>
      </c>
      <c r="AC52" s="352">
        <v>45</v>
      </c>
      <c r="AD52" s="353">
        <v>0.12</v>
      </c>
      <c r="AE52" s="349">
        <f t="shared" si="3"/>
        <v>5.3999999999999995</v>
      </c>
      <c r="AF52">
        <f t="shared" si="4"/>
        <v>5.3999999999999995</v>
      </c>
    </row>
    <row r="53" spans="1:32">
      <c r="A53" s="350" t="s">
        <v>72</v>
      </c>
      <c r="B53" s="355">
        <v>0.85</v>
      </c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46">
        <f t="shared" si="2"/>
        <v>0.85</v>
      </c>
      <c r="AC53" s="352">
        <v>55</v>
      </c>
      <c r="AD53" s="353">
        <v>0.85</v>
      </c>
      <c r="AE53" s="349">
        <f t="shared" si="3"/>
        <v>46.75</v>
      </c>
      <c r="AF53">
        <f t="shared" si="4"/>
        <v>46.75</v>
      </c>
    </row>
    <row r="54" spans="1:32">
      <c r="A54" s="350" t="s">
        <v>107</v>
      </c>
      <c r="B54" s="351"/>
      <c r="C54" s="351"/>
      <c r="D54" s="351"/>
      <c r="E54" s="351"/>
      <c r="F54" s="354"/>
      <c r="G54" s="351"/>
      <c r="H54" s="355"/>
      <c r="I54" s="351"/>
      <c r="J54" s="351"/>
      <c r="K54" s="351"/>
      <c r="L54" s="355">
        <v>0.12</v>
      </c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46">
        <f t="shared" si="2"/>
        <v>0.12</v>
      </c>
      <c r="AC54" s="352">
        <v>175</v>
      </c>
      <c r="AD54" s="353">
        <v>0.12</v>
      </c>
      <c r="AE54" s="349">
        <f t="shared" si="3"/>
        <v>21</v>
      </c>
      <c r="AF54">
        <f t="shared" si="4"/>
        <v>21</v>
      </c>
    </row>
    <row r="55" spans="1:32">
      <c r="A55" s="350" t="s">
        <v>69</v>
      </c>
      <c r="B55" s="351"/>
      <c r="C55" s="351"/>
      <c r="D55" s="351"/>
      <c r="E55" s="351"/>
      <c r="F55" s="351"/>
      <c r="G55" s="351"/>
      <c r="H55" s="351"/>
      <c r="I55" s="351"/>
      <c r="J55" s="355">
        <v>0.14799999999999999</v>
      </c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46">
        <f t="shared" si="2"/>
        <v>0.14799999999999999</v>
      </c>
      <c r="AC55" s="352">
        <v>750</v>
      </c>
      <c r="AD55" s="356">
        <v>0.14799999999999999</v>
      </c>
      <c r="AE55" s="349">
        <f t="shared" si="3"/>
        <v>111</v>
      </c>
      <c r="AF55">
        <f t="shared" si="4"/>
        <v>111</v>
      </c>
    </row>
    <row r="56" spans="1:32">
      <c r="A56" s="358" t="s">
        <v>70</v>
      </c>
      <c r="B56" s="351"/>
      <c r="C56" s="351"/>
      <c r="D56" s="357"/>
      <c r="E56" s="351"/>
      <c r="F56" s="355">
        <v>0.3</v>
      </c>
      <c r="G56" s="351"/>
      <c r="H56" s="355"/>
      <c r="I56" s="351"/>
      <c r="J56" s="355">
        <v>0.2</v>
      </c>
      <c r="K56" s="351"/>
      <c r="L56" s="355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46">
        <f t="shared" si="2"/>
        <v>0.5</v>
      </c>
      <c r="AC56" s="352">
        <v>66.900000000000006</v>
      </c>
      <c r="AD56" s="353">
        <v>0.5</v>
      </c>
      <c r="AE56" s="349">
        <f t="shared" si="3"/>
        <v>33.450000000000003</v>
      </c>
      <c r="AF56">
        <f t="shared" si="4"/>
        <v>33.450000000000003</v>
      </c>
    </row>
    <row r="57" spans="1:32">
      <c r="A57" s="350" t="s">
        <v>109</v>
      </c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46">
        <f t="shared" si="2"/>
        <v>0</v>
      </c>
      <c r="AC57" s="352">
        <v>255</v>
      </c>
      <c r="AD57" s="353"/>
      <c r="AE57" s="349">
        <f t="shared" si="3"/>
        <v>0</v>
      </c>
      <c r="AF57">
        <f t="shared" si="4"/>
        <v>0</v>
      </c>
    </row>
    <row r="58" spans="1:32">
      <c r="A58" s="350" t="s">
        <v>117</v>
      </c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>
        <v>0.122</v>
      </c>
      <c r="M58" s="351"/>
      <c r="N58" s="351"/>
      <c r="O58" s="351"/>
      <c r="P58" s="351"/>
      <c r="Q58" s="351"/>
      <c r="R58" s="351"/>
      <c r="S58" s="351"/>
      <c r="T58" s="351"/>
      <c r="U58" s="351"/>
      <c r="V58" s="351"/>
      <c r="W58" s="351"/>
      <c r="X58" s="351"/>
      <c r="Y58" s="351"/>
      <c r="Z58" s="351"/>
      <c r="AA58" s="351"/>
      <c r="AB58" s="346">
        <f t="shared" si="2"/>
        <v>0.122</v>
      </c>
      <c r="AC58" s="352">
        <v>45</v>
      </c>
      <c r="AD58" s="353">
        <v>0.122</v>
      </c>
      <c r="AE58" s="349">
        <f t="shared" si="3"/>
        <v>5.49</v>
      </c>
      <c r="AF58">
        <f t="shared" si="4"/>
        <v>5.49</v>
      </c>
    </row>
    <row r="59" spans="1:32">
      <c r="A59" s="350" t="s">
        <v>83</v>
      </c>
      <c r="B59" s="357"/>
      <c r="C59" s="357"/>
      <c r="D59" s="357"/>
      <c r="E59" s="357"/>
      <c r="F59" s="354"/>
      <c r="G59" s="357"/>
      <c r="H59" s="357"/>
      <c r="I59" s="357"/>
      <c r="J59" s="357"/>
      <c r="K59" s="357"/>
      <c r="L59" s="357">
        <v>3.5999999999999997E-2</v>
      </c>
      <c r="M59" s="357"/>
      <c r="N59" s="354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46">
        <f t="shared" si="2"/>
        <v>3.5999999999999997E-2</v>
      </c>
      <c r="AC59" s="352">
        <v>40</v>
      </c>
      <c r="AD59" s="353">
        <v>3.5999999999999997E-2</v>
      </c>
      <c r="AE59" s="349">
        <f t="shared" si="3"/>
        <v>1.44</v>
      </c>
      <c r="AF59">
        <f t="shared" si="4"/>
        <v>1.44</v>
      </c>
    </row>
    <row r="60" spans="1:32">
      <c r="A60" s="350" t="s">
        <v>100</v>
      </c>
      <c r="B60" s="351"/>
      <c r="C60" s="357"/>
      <c r="D60" s="357"/>
      <c r="E60" s="357"/>
      <c r="F60" s="357"/>
      <c r="G60" s="357"/>
      <c r="H60" s="354"/>
      <c r="I60" s="357"/>
      <c r="J60" s="354"/>
      <c r="K60" s="354"/>
      <c r="L60" s="354">
        <v>0.55000000000000004</v>
      </c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4"/>
      <c r="AB60" s="346">
        <f t="shared" si="2"/>
        <v>0.55000000000000004</v>
      </c>
      <c r="AC60" s="352">
        <v>550</v>
      </c>
      <c r="AD60" s="353">
        <v>0.55000000000000004</v>
      </c>
      <c r="AE60" s="349">
        <f t="shared" si="3"/>
        <v>302.5</v>
      </c>
      <c r="AF60">
        <f t="shared" si="4"/>
        <v>302.5</v>
      </c>
    </row>
    <row r="61" spans="1:32">
      <c r="A61" s="350" t="s">
        <v>110</v>
      </c>
      <c r="B61" s="351"/>
      <c r="C61" s="351"/>
      <c r="D61" s="351"/>
      <c r="E61" s="351"/>
      <c r="F61" s="351"/>
      <c r="G61" s="351"/>
      <c r="H61" s="351"/>
      <c r="I61" s="351"/>
      <c r="J61" s="351"/>
      <c r="K61" s="351"/>
      <c r="L61" s="351"/>
      <c r="M61" s="351"/>
      <c r="N61" s="351"/>
      <c r="O61" s="351"/>
      <c r="P61" s="351"/>
      <c r="Q61" s="351"/>
      <c r="R61" s="351"/>
      <c r="S61" s="351"/>
      <c r="T61" s="351"/>
      <c r="U61" s="351"/>
      <c r="V61" s="351"/>
      <c r="W61" s="351"/>
      <c r="X61" s="351"/>
      <c r="Y61" s="351"/>
      <c r="Z61" s="351"/>
      <c r="AA61" s="351"/>
      <c r="AB61" s="346">
        <f t="shared" si="2"/>
        <v>0</v>
      </c>
      <c r="AC61" s="352">
        <v>285</v>
      </c>
      <c r="AD61" s="353"/>
      <c r="AE61" s="349">
        <f t="shared" si="3"/>
        <v>0</v>
      </c>
      <c r="AF61">
        <f t="shared" si="4"/>
        <v>0</v>
      </c>
    </row>
    <row r="62" spans="1:32">
      <c r="A62" s="350" t="s">
        <v>81</v>
      </c>
      <c r="B62" s="351"/>
      <c r="C62" s="351"/>
      <c r="D62" s="351"/>
      <c r="E62" s="351"/>
      <c r="F62" s="351"/>
      <c r="G62" s="351"/>
      <c r="H62" s="351"/>
      <c r="I62" s="351"/>
      <c r="J62" s="351"/>
      <c r="K62" s="351"/>
      <c r="L62" s="355">
        <v>0.05</v>
      </c>
      <c r="M62" s="351"/>
      <c r="N62" s="355"/>
      <c r="O62" s="351"/>
      <c r="P62" s="351"/>
      <c r="Q62" s="351"/>
      <c r="R62" s="351"/>
      <c r="S62" s="351"/>
      <c r="T62" s="351"/>
      <c r="U62" s="351"/>
      <c r="V62" s="351"/>
      <c r="W62" s="351"/>
      <c r="X62" s="351"/>
      <c r="Y62" s="351"/>
      <c r="Z62" s="351"/>
      <c r="AA62" s="351"/>
      <c r="AB62" s="346">
        <f t="shared" si="2"/>
        <v>0.05</v>
      </c>
      <c r="AC62" s="352">
        <v>230</v>
      </c>
      <c r="AD62" s="353">
        <v>0.05</v>
      </c>
      <c r="AE62" s="349">
        <f t="shared" si="3"/>
        <v>11.5</v>
      </c>
      <c r="AF62">
        <f t="shared" si="4"/>
        <v>11.5</v>
      </c>
    </row>
    <row r="63" spans="1:32">
      <c r="A63" s="358" t="s">
        <v>125</v>
      </c>
      <c r="B63" s="351"/>
      <c r="C63" s="351"/>
      <c r="D63" s="351"/>
      <c r="E63" s="351"/>
      <c r="F63" s="351"/>
      <c r="G63" s="351"/>
      <c r="H63" s="351"/>
      <c r="I63" s="351"/>
      <c r="J63" s="351"/>
      <c r="K63" s="351"/>
      <c r="L63" s="351"/>
      <c r="M63" s="351"/>
      <c r="N63" s="351"/>
      <c r="O63" s="351"/>
      <c r="P63" s="351"/>
      <c r="Q63" s="351"/>
      <c r="R63" s="351"/>
      <c r="S63" s="351"/>
      <c r="T63" s="351"/>
      <c r="U63" s="351"/>
      <c r="V63" s="351"/>
      <c r="W63" s="351"/>
      <c r="X63" s="351"/>
      <c r="Y63" s="351"/>
      <c r="Z63" s="351"/>
      <c r="AA63" s="351"/>
      <c r="AB63" s="346">
        <f t="shared" si="2"/>
        <v>0</v>
      </c>
      <c r="AC63" s="352">
        <v>290</v>
      </c>
      <c r="AD63" s="356"/>
      <c r="AE63" s="349">
        <f t="shared" si="3"/>
        <v>0</v>
      </c>
      <c r="AF63">
        <f t="shared" si="4"/>
        <v>0</v>
      </c>
    </row>
    <row r="64" spans="1:32">
      <c r="A64" s="350" t="s">
        <v>122</v>
      </c>
      <c r="B64" s="351"/>
      <c r="C64" s="351"/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351"/>
      <c r="Q64" s="351"/>
      <c r="R64" s="351"/>
      <c r="S64" s="351"/>
      <c r="T64" s="351"/>
      <c r="U64" s="351"/>
      <c r="V64" s="351"/>
      <c r="W64" s="351"/>
      <c r="X64" s="351"/>
      <c r="Y64" s="351"/>
      <c r="Z64" s="351"/>
      <c r="AA64" s="351"/>
      <c r="AB64" s="346">
        <f t="shared" si="2"/>
        <v>0</v>
      </c>
      <c r="AC64" s="352">
        <v>180</v>
      </c>
      <c r="AD64" s="356"/>
      <c r="AE64" s="349">
        <f t="shared" si="3"/>
        <v>0</v>
      </c>
      <c r="AF64">
        <f t="shared" si="4"/>
        <v>0</v>
      </c>
    </row>
    <row r="65" spans="1:32">
      <c r="A65" s="350" t="s">
        <v>121</v>
      </c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  <c r="M65" s="351"/>
      <c r="N65" s="351"/>
      <c r="O65" s="351"/>
      <c r="P65" s="351"/>
      <c r="Q65" s="351"/>
      <c r="R65" s="351"/>
      <c r="S65" s="351"/>
      <c r="T65" s="351"/>
      <c r="U65" s="351"/>
      <c r="V65" s="351"/>
      <c r="W65" s="351"/>
      <c r="X65" s="351"/>
      <c r="Y65" s="351"/>
      <c r="Z65" s="351"/>
      <c r="AA65" s="351"/>
      <c r="AB65" s="346">
        <f t="shared" si="2"/>
        <v>0</v>
      </c>
      <c r="AC65" s="352">
        <v>220</v>
      </c>
      <c r="AD65" s="357"/>
      <c r="AE65" s="349">
        <f t="shared" si="3"/>
        <v>0</v>
      </c>
      <c r="AF65">
        <f t="shared" si="4"/>
        <v>0</v>
      </c>
    </row>
    <row r="66" spans="1:32">
      <c r="A66" s="350" t="s">
        <v>90</v>
      </c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351"/>
      <c r="O66" s="351"/>
      <c r="P66" s="351"/>
      <c r="Q66" s="351"/>
      <c r="R66" s="351"/>
      <c r="S66" s="351"/>
      <c r="T66" s="351"/>
      <c r="U66" s="351"/>
      <c r="V66" s="351"/>
      <c r="W66" s="351"/>
      <c r="X66" s="351"/>
      <c r="Y66" s="351"/>
      <c r="Z66" s="351"/>
      <c r="AA66" s="351"/>
      <c r="AB66" s="346">
        <f t="shared" si="2"/>
        <v>0</v>
      </c>
      <c r="AC66" s="352">
        <v>145</v>
      </c>
      <c r="AD66" s="357"/>
      <c r="AE66" s="349">
        <f t="shared" si="3"/>
        <v>0</v>
      </c>
      <c r="AF66">
        <f t="shared" si="4"/>
        <v>0</v>
      </c>
    </row>
    <row r="67" spans="1:32">
      <c r="A67" s="350" t="s">
        <v>73</v>
      </c>
      <c r="B67" s="351"/>
      <c r="C67" s="351"/>
      <c r="D67" s="351"/>
      <c r="E67" s="351"/>
      <c r="F67" s="355">
        <v>0.2</v>
      </c>
      <c r="G67" s="351"/>
      <c r="H67" s="351"/>
      <c r="I67" s="351"/>
      <c r="J67" s="351"/>
      <c r="K67" s="351"/>
      <c r="L67" s="351"/>
      <c r="M67" s="351"/>
      <c r="N67" s="351"/>
      <c r="O67" s="351"/>
      <c r="P67" s="355">
        <v>0.18</v>
      </c>
      <c r="Q67" s="351"/>
      <c r="R67" s="351"/>
      <c r="S67" s="351"/>
      <c r="T67" s="351"/>
      <c r="U67" s="351"/>
      <c r="V67" s="351"/>
      <c r="W67" s="351"/>
      <c r="X67" s="351"/>
      <c r="Y67" s="351"/>
      <c r="Z67" s="351"/>
      <c r="AA67" s="351"/>
      <c r="AB67" s="346">
        <f t="shared" si="2"/>
        <v>0.38</v>
      </c>
      <c r="AC67" s="352">
        <v>75</v>
      </c>
      <c r="AD67" s="354">
        <v>0.38</v>
      </c>
      <c r="AE67" s="349">
        <f t="shared" si="3"/>
        <v>28.5</v>
      </c>
      <c r="AF67">
        <f t="shared" si="4"/>
        <v>28.5</v>
      </c>
    </row>
    <row r="68" spans="1:32">
      <c r="A68" s="350" t="s">
        <v>118</v>
      </c>
      <c r="B68" s="351"/>
      <c r="C68" s="351"/>
      <c r="D68" s="351"/>
      <c r="E68" s="351"/>
      <c r="F68" s="351"/>
      <c r="G68" s="351"/>
      <c r="H68" s="351"/>
      <c r="I68" s="351"/>
      <c r="J68" s="351"/>
      <c r="K68" s="351"/>
      <c r="L68" s="351"/>
      <c r="M68" s="351"/>
      <c r="N68" s="351"/>
      <c r="O68" s="351"/>
      <c r="P68" s="351"/>
      <c r="Q68" s="351"/>
      <c r="R68" s="351"/>
      <c r="S68" s="351"/>
      <c r="T68" s="351"/>
      <c r="U68" s="351"/>
      <c r="V68" s="351"/>
      <c r="W68" s="351"/>
      <c r="X68" s="351"/>
      <c r="Y68" s="351"/>
      <c r="Z68" s="351"/>
      <c r="AA68" s="351"/>
      <c r="AB68" s="346">
        <f t="shared" si="2"/>
        <v>0</v>
      </c>
      <c r="AC68" s="352">
        <v>45</v>
      </c>
      <c r="AD68" s="357"/>
      <c r="AE68" s="349">
        <f t="shared" si="3"/>
        <v>0</v>
      </c>
      <c r="AF68">
        <f t="shared" si="4"/>
        <v>0</v>
      </c>
    </row>
    <row r="69" spans="1:32">
      <c r="A69" s="350" t="s">
        <v>74</v>
      </c>
      <c r="B69" s="351">
        <v>2.8000000000000001E-2</v>
      </c>
      <c r="C69" s="351"/>
      <c r="D69" s="351"/>
      <c r="E69" s="351"/>
      <c r="F69" s="351"/>
      <c r="G69" s="351"/>
      <c r="H69" s="351"/>
      <c r="I69" s="351"/>
      <c r="J69" s="355">
        <v>0.03</v>
      </c>
      <c r="K69" s="351"/>
      <c r="L69" s="351">
        <v>2.7E-2</v>
      </c>
      <c r="M69" s="351"/>
      <c r="N69" s="351"/>
      <c r="O69" s="351"/>
      <c r="P69" s="351"/>
      <c r="Q69" s="351"/>
      <c r="R69" s="351"/>
      <c r="S69" s="351"/>
      <c r="T69" s="351"/>
      <c r="U69" s="351"/>
      <c r="V69" s="351"/>
      <c r="W69" s="351"/>
      <c r="X69" s="351"/>
      <c r="Y69" s="351"/>
      <c r="Z69" s="351"/>
      <c r="AA69" s="351"/>
      <c r="AB69" s="346">
        <f t="shared" si="2"/>
        <v>8.4999999999999992E-2</v>
      </c>
      <c r="AC69" s="352">
        <v>30</v>
      </c>
      <c r="AD69" s="357">
        <v>8.5000000000000006E-2</v>
      </c>
      <c r="AE69" s="349">
        <f t="shared" si="3"/>
        <v>2.5500000000000003</v>
      </c>
      <c r="AF69">
        <f t="shared" si="4"/>
        <v>2.5499999999999998</v>
      </c>
    </row>
    <row r="70" spans="1:32">
      <c r="A70" s="350" t="s">
        <v>88</v>
      </c>
      <c r="B70" s="351"/>
      <c r="C70" s="351"/>
      <c r="D70" s="351"/>
      <c r="E70" s="351"/>
      <c r="F70" s="351"/>
      <c r="G70" s="351"/>
      <c r="H70" s="351"/>
      <c r="I70" s="351"/>
      <c r="J70" s="351"/>
      <c r="K70" s="351"/>
      <c r="L70" s="351"/>
      <c r="M70" s="351"/>
      <c r="N70" s="351"/>
      <c r="O70" s="351"/>
      <c r="P70" s="355">
        <v>0.24</v>
      </c>
      <c r="Q70" s="351"/>
      <c r="R70" s="351"/>
      <c r="S70" s="351"/>
      <c r="T70" s="351"/>
      <c r="U70" s="351"/>
      <c r="V70" s="351"/>
      <c r="W70" s="351"/>
      <c r="X70" s="351"/>
      <c r="Y70" s="351"/>
      <c r="Z70" s="351"/>
      <c r="AA70" s="351"/>
      <c r="AB70" s="346">
        <f t="shared" si="2"/>
        <v>0.24</v>
      </c>
      <c r="AC70" s="352">
        <v>200</v>
      </c>
      <c r="AD70" s="354">
        <v>0.24</v>
      </c>
      <c r="AE70" s="349">
        <f t="shared" si="3"/>
        <v>48</v>
      </c>
      <c r="AF70">
        <f t="shared" si="4"/>
        <v>48</v>
      </c>
    </row>
    <row r="71" spans="1:32">
      <c r="A71" s="350" t="s">
        <v>91</v>
      </c>
      <c r="B71" s="351">
        <v>0.26600000000000001</v>
      </c>
      <c r="C71" s="351"/>
      <c r="D71" s="351"/>
      <c r="E71" s="351"/>
      <c r="F71" s="351"/>
      <c r="G71" s="351"/>
      <c r="H71" s="351"/>
      <c r="I71" s="351"/>
      <c r="J71" s="351"/>
      <c r="K71" s="351"/>
      <c r="L71" s="351"/>
      <c r="M71" s="351"/>
      <c r="N71" s="351"/>
      <c r="O71" s="351"/>
      <c r="P71" s="351"/>
      <c r="Q71" s="351"/>
      <c r="R71" s="351"/>
      <c r="S71" s="351"/>
      <c r="T71" s="351"/>
      <c r="U71" s="351"/>
      <c r="V71" s="351"/>
      <c r="W71" s="351"/>
      <c r="X71" s="351"/>
      <c r="Y71" s="351"/>
      <c r="Z71" s="351"/>
      <c r="AA71" s="351"/>
      <c r="AB71" s="346">
        <f t="shared" si="2"/>
        <v>0.26600000000000001</v>
      </c>
      <c r="AC71" s="352">
        <v>750</v>
      </c>
      <c r="AD71" s="354">
        <v>0.26600000000000001</v>
      </c>
      <c r="AE71" s="349">
        <f t="shared" si="3"/>
        <v>199.5</v>
      </c>
      <c r="AF71">
        <f t="shared" si="4"/>
        <v>199.5</v>
      </c>
    </row>
    <row r="72" spans="1:32">
      <c r="A72" s="350" t="s">
        <v>97</v>
      </c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351"/>
      <c r="W72" s="351"/>
      <c r="X72" s="351"/>
      <c r="Y72" s="351"/>
      <c r="Z72" s="351"/>
      <c r="AA72" s="351"/>
      <c r="AB72" s="346">
        <f t="shared" si="2"/>
        <v>0</v>
      </c>
      <c r="AC72" s="352">
        <v>250</v>
      </c>
      <c r="AD72" s="354"/>
      <c r="AE72" s="349">
        <f t="shared" si="3"/>
        <v>0</v>
      </c>
      <c r="AF72">
        <f t="shared" si="4"/>
        <v>0</v>
      </c>
    </row>
    <row r="73" spans="1:32">
      <c r="A73" s="350" t="s">
        <v>71</v>
      </c>
      <c r="B73" s="351"/>
      <c r="C73" s="351"/>
      <c r="D73" s="351"/>
      <c r="E73" s="351"/>
      <c r="F73" s="351">
        <v>4.8000000000000001E-2</v>
      </c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351"/>
      <c r="S73" s="351"/>
      <c r="T73" s="351"/>
      <c r="U73" s="351"/>
      <c r="V73" s="351"/>
      <c r="W73" s="351"/>
      <c r="X73" s="351"/>
      <c r="Y73" s="351"/>
      <c r="Z73" s="351"/>
      <c r="AA73" s="351"/>
      <c r="AB73" s="346">
        <f t="shared" si="2"/>
        <v>4.8000000000000001E-2</v>
      </c>
      <c r="AC73" s="352">
        <v>650</v>
      </c>
      <c r="AD73" s="354">
        <v>4.8000000000000001E-2</v>
      </c>
      <c r="AE73" s="349">
        <f t="shared" si="3"/>
        <v>31.2</v>
      </c>
      <c r="AF73">
        <f t="shared" si="4"/>
        <v>31.2</v>
      </c>
    </row>
    <row r="74" spans="1:32">
      <c r="A74" s="350" t="s">
        <v>94</v>
      </c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46">
        <f t="shared" si="2"/>
        <v>0</v>
      </c>
      <c r="AC74" s="359">
        <v>285</v>
      </c>
      <c r="AD74" s="354"/>
      <c r="AE74" s="349">
        <f t="shared" si="3"/>
        <v>0</v>
      </c>
      <c r="AF74">
        <f t="shared" si="4"/>
        <v>0</v>
      </c>
    </row>
    <row r="75" spans="1:32">
      <c r="A75" s="350" t="s">
        <v>84</v>
      </c>
      <c r="B75" s="351"/>
      <c r="C75" s="351"/>
      <c r="D75" s="351"/>
      <c r="E75" s="351"/>
      <c r="F75" s="351"/>
      <c r="G75" s="351"/>
      <c r="H75" s="351"/>
      <c r="I75" s="351"/>
      <c r="J75" s="351"/>
      <c r="K75" s="351"/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1"/>
      <c r="Y75" s="351"/>
      <c r="Z75" s="351"/>
      <c r="AA75" s="351"/>
      <c r="AB75" s="346">
        <f t="shared" si="2"/>
        <v>0</v>
      </c>
      <c r="AC75" s="352">
        <v>145</v>
      </c>
      <c r="AD75" s="354"/>
      <c r="AE75" s="349">
        <f t="shared" si="3"/>
        <v>0</v>
      </c>
      <c r="AF75">
        <f t="shared" si="4"/>
        <v>0</v>
      </c>
    </row>
    <row r="76" spans="1:32">
      <c r="A76" s="350" t="s">
        <v>82</v>
      </c>
      <c r="B76" s="351"/>
      <c r="C76" s="351"/>
      <c r="D76" s="351"/>
      <c r="E76" s="351"/>
      <c r="F76" s="351"/>
      <c r="G76" s="351"/>
      <c r="H76" s="351"/>
      <c r="I76" s="351"/>
      <c r="J76" s="351"/>
      <c r="K76" s="351"/>
      <c r="L76" s="351"/>
      <c r="M76" s="351"/>
      <c r="N76" s="351"/>
      <c r="O76" s="351"/>
      <c r="P76" s="351"/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46">
        <f t="shared" si="2"/>
        <v>0</v>
      </c>
      <c r="AC76" s="352">
        <v>9</v>
      </c>
      <c r="AD76" s="354"/>
      <c r="AE76" s="349">
        <f t="shared" si="3"/>
        <v>0</v>
      </c>
      <c r="AF76">
        <f t="shared" si="4"/>
        <v>0</v>
      </c>
    </row>
    <row r="77" spans="1:32" ht="15.75" thickBot="1">
      <c r="A77" s="360" t="s">
        <v>102</v>
      </c>
      <c r="B77" s="361"/>
      <c r="C77" s="361"/>
      <c r="D77" s="362">
        <v>0.36</v>
      </c>
      <c r="E77" s="362"/>
      <c r="F77" s="362"/>
      <c r="G77" s="362"/>
      <c r="H77" s="362"/>
      <c r="I77" s="362"/>
      <c r="J77" s="362"/>
      <c r="K77" s="362"/>
      <c r="L77" s="362"/>
      <c r="M77" s="362"/>
      <c r="N77" s="362">
        <v>0.36</v>
      </c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361"/>
      <c r="AB77" s="346">
        <f t="shared" si="2"/>
        <v>0.72</v>
      </c>
      <c r="AC77" s="363">
        <v>90</v>
      </c>
      <c r="AD77" s="364">
        <v>0.72</v>
      </c>
      <c r="AE77" s="365">
        <f t="shared" si="3"/>
        <v>64.8</v>
      </c>
      <c r="AF77">
        <f t="shared" si="4"/>
        <v>64.8</v>
      </c>
    </row>
    <row r="78" spans="1:32" ht="15.75" thickBot="1">
      <c r="A78" s="366" t="s">
        <v>127</v>
      </c>
      <c r="B78" s="367"/>
      <c r="C78" s="368"/>
      <c r="D78" s="368"/>
      <c r="E78" s="368"/>
      <c r="F78" s="368"/>
      <c r="G78" s="368"/>
      <c r="H78" s="368"/>
      <c r="I78" s="368"/>
      <c r="J78" s="368"/>
      <c r="K78" s="368"/>
      <c r="L78" s="368"/>
      <c r="M78" s="368"/>
      <c r="N78" s="368"/>
      <c r="O78" s="368"/>
      <c r="P78" s="368"/>
      <c r="Q78" s="368"/>
      <c r="R78" s="368"/>
      <c r="S78" s="368"/>
      <c r="T78" s="368"/>
      <c r="U78" s="368"/>
      <c r="V78" s="368"/>
      <c r="W78" s="368"/>
      <c r="X78" s="368"/>
      <c r="Y78" s="368"/>
      <c r="Z78" s="368"/>
      <c r="AA78" s="368"/>
      <c r="AB78" s="369"/>
      <c r="AC78" s="367"/>
      <c r="AD78" s="370"/>
      <c r="AE78" s="371">
        <f>SUM(AE35:AE77)</f>
        <v>1092</v>
      </c>
      <c r="AF78">
        <f>SUM(AF35:AF77)</f>
        <v>1092</v>
      </c>
    </row>
    <row r="79" spans="1:32" ht="15.75">
      <c r="A79" s="187" t="s">
        <v>49</v>
      </c>
      <c r="B79" s="189"/>
      <c r="C79" s="189"/>
      <c r="D79" s="189"/>
      <c r="E79" s="189"/>
      <c r="F79" s="189" t="s">
        <v>131</v>
      </c>
      <c r="G79" s="190"/>
      <c r="H79" s="193" t="s">
        <v>130</v>
      </c>
      <c r="I79" s="189"/>
      <c r="J79" s="189" t="s">
        <v>75</v>
      </c>
      <c r="K79" s="189"/>
      <c r="L79" s="189"/>
      <c r="M79" s="189"/>
      <c r="N79" s="835" t="s">
        <v>132</v>
      </c>
      <c r="O79" s="835"/>
      <c r="P79" s="835"/>
      <c r="Q79" s="835"/>
      <c r="R79" s="192"/>
      <c r="S79" s="189" t="s">
        <v>76</v>
      </c>
      <c r="T79" s="189"/>
      <c r="U79" s="189"/>
      <c r="V79" s="189"/>
      <c r="W79" s="189"/>
      <c r="X79" s="25"/>
      <c r="AE79" s="86"/>
    </row>
    <row r="80" spans="1:32">
      <c r="A80" s="25" t="s">
        <v>52</v>
      </c>
      <c r="B80" s="270"/>
      <c r="C80" s="270"/>
      <c r="D80" s="270"/>
      <c r="E80" s="270"/>
      <c r="F80" s="270"/>
      <c r="G80" s="25" t="s">
        <v>53</v>
      </c>
      <c r="H80" s="270"/>
      <c r="I80" s="270"/>
      <c r="J80" s="270"/>
      <c r="K80" s="270"/>
      <c r="L80" s="270"/>
      <c r="M80" s="270"/>
      <c r="P80" s="26" t="s">
        <v>128</v>
      </c>
      <c r="Q80" s="3"/>
      <c r="R80" s="271" t="s">
        <v>129</v>
      </c>
      <c r="S80" s="25" t="s">
        <v>56</v>
      </c>
    </row>
    <row r="83" spans="1:31">
      <c r="A83" s="4" t="s">
        <v>0</v>
      </c>
      <c r="B83" s="4"/>
      <c r="C83" s="4"/>
      <c r="D83" s="4"/>
      <c r="E83" s="4"/>
      <c r="F83" s="4"/>
      <c r="G83" s="4"/>
      <c r="H83" s="270"/>
      <c r="I83" s="270"/>
      <c r="J83" s="270"/>
      <c r="K83" s="270"/>
      <c r="L83" s="270"/>
      <c r="W83" s="270"/>
      <c r="X83" s="270"/>
      <c r="Y83" s="270"/>
      <c r="AD83" s="323"/>
      <c r="AE83" s="119"/>
    </row>
    <row r="84" spans="1:31">
      <c r="A84" s="4" t="s">
        <v>1</v>
      </c>
      <c r="B84" s="4"/>
      <c r="C84" s="4" t="s">
        <v>67</v>
      </c>
      <c r="D84" s="4"/>
      <c r="E84" s="4"/>
      <c r="F84" s="4"/>
      <c r="G84" s="4"/>
      <c r="H84" s="270"/>
      <c r="I84" s="270"/>
      <c r="J84" s="270"/>
      <c r="K84" s="270"/>
      <c r="L84" s="270"/>
      <c r="W84" s="270"/>
      <c r="X84" s="270"/>
      <c r="Y84" s="270"/>
      <c r="AD84" s="323"/>
      <c r="AE84" s="119"/>
    </row>
    <row r="85" spans="1:31">
      <c r="A85" s="127" t="s">
        <v>2</v>
      </c>
      <c r="B85" s="128"/>
      <c r="C85" s="128"/>
      <c r="D85" s="128"/>
      <c r="E85" s="128"/>
      <c r="F85" s="275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9" t="s">
        <v>58</v>
      </c>
      <c r="S85" s="277"/>
      <c r="T85" s="128"/>
      <c r="U85" s="127"/>
      <c r="V85" s="127"/>
      <c r="W85" s="127"/>
      <c r="X85" s="127"/>
      <c r="Y85" s="127"/>
      <c r="Z85" s="127"/>
      <c r="AA85" s="127"/>
      <c r="AB85" s="130"/>
      <c r="AC85" s="275"/>
      <c r="AD85" s="323"/>
      <c r="AE85" s="119"/>
    </row>
    <row r="86" spans="1:31">
      <c r="A86" s="174" t="s">
        <v>180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828"/>
      <c r="S86" s="828"/>
      <c r="T86" s="828"/>
      <c r="U86" s="828"/>
      <c r="V86" s="828"/>
      <c r="W86" s="828"/>
      <c r="X86" s="828"/>
      <c r="Y86" s="828"/>
      <c r="Z86" s="130"/>
      <c r="AA86" s="130"/>
      <c r="AB86" s="130"/>
      <c r="AC86" s="130"/>
      <c r="AD86" s="130"/>
      <c r="AE86" s="85"/>
    </row>
    <row r="87" spans="1:31" ht="15.75" thickBot="1">
      <c r="A87" s="829" t="s">
        <v>3</v>
      </c>
      <c r="B87" s="830"/>
      <c r="C87" s="831" t="s">
        <v>4</v>
      </c>
      <c r="D87" s="829"/>
      <c r="E87" s="830"/>
      <c r="F87" s="831" t="s">
        <v>5</v>
      </c>
      <c r="G87" s="832"/>
      <c r="H87" s="775"/>
      <c r="I87" s="831" t="s">
        <v>6</v>
      </c>
      <c r="J87" s="829"/>
      <c r="K87" s="830"/>
      <c r="L87" s="131"/>
      <c r="M87" s="132"/>
      <c r="N87" s="133"/>
      <c r="O87" s="131"/>
      <c r="P87" s="130"/>
      <c r="Q87" s="130"/>
      <c r="R87" s="828"/>
      <c r="S87" s="828"/>
      <c r="T87" s="828"/>
      <c r="U87" s="828"/>
      <c r="V87" s="828"/>
      <c r="W87" s="828"/>
      <c r="X87" s="828"/>
      <c r="Y87" s="828"/>
      <c r="Z87" s="277"/>
      <c r="AA87" s="277"/>
      <c r="AB87" s="277"/>
      <c r="AC87" s="277"/>
      <c r="AD87" s="134" t="s">
        <v>7</v>
      </c>
      <c r="AE87" s="86"/>
    </row>
    <row r="88" spans="1:31">
      <c r="A88" s="806" t="s">
        <v>8</v>
      </c>
      <c r="B88" s="807"/>
      <c r="C88" s="824" t="s">
        <v>9</v>
      </c>
      <c r="D88" s="825"/>
      <c r="E88" s="826"/>
      <c r="F88" s="824" t="s">
        <v>10</v>
      </c>
      <c r="G88" s="827"/>
      <c r="H88" s="777"/>
      <c r="I88" s="824" t="s">
        <v>11</v>
      </c>
      <c r="J88" s="833"/>
      <c r="K88" s="826"/>
      <c r="L88" s="824" t="s">
        <v>12</v>
      </c>
      <c r="M88" s="825"/>
      <c r="N88" s="826"/>
      <c r="O88" s="274" t="s">
        <v>13</v>
      </c>
      <c r="P88" s="277"/>
      <c r="Q88" s="277"/>
      <c r="R88" s="277"/>
      <c r="S88" s="277"/>
      <c r="T88" s="277"/>
      <c r="U88" s="277"/>
      <c r="V88" s="277"/>
      <c r="W88" s="277"/>
      <c r="X88" s="275" t="s">
        <v>14</v>
      </c>
      <c r="Y88" s="277"/>
      <c r="Z88" s="277"/>
      <c r="AA88" s="277"/>
      <c r="AB88" s="277"/>
      <c r="AC88" s="277"/>
      <c r="AD88" s="135" t="s">
        <v>15</v>
      </c>
      <c r="AE88" s="86"/>
    </row>
    <row r="89" spans="1:31">
      <c r="A89" s="272" t="s">
        <v>16</v>
      </c>
      <c r="B89" s="272"/>
      <c r="C89" s="824" t="s">
        <v>17</v>
      </c>
      <c r="D89" s="825"/>
      <c r="E89" s="826"/>
      <c r="F89" s="824" t="s">
        <v>18</v>
      </c>
      <c r="G89" s="827"/>
      <c r="H89" s="777"/>
      <c r="I89" s="824" t="s">
        <v>19</v>
      </c>
      <c r="J89" s="825"/>
      <c r="K89" s="826"/>
      <c r="L89" s="824" t="s">
        <v>20</v>
      </c>
      <c r="M89" s="825"/>
      <c r="N89" s="826"/>
      <c r="O89" s="274" t="s">
        <v>21</v>
      </c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136"/>
      <c r="AE89" s="86"/>
    </row>
    <row r="90" spans="1:31">
      <c r="A90" s="276" t="s">
        <v>22</v>
      </c>
      <c r="B90" s="276"/>
      <c r="C90" s="824" t="s">
        <v>23</v>
      </c>
      <c r="D90" s="825"/>
      <c r="E90" s="826"/>
      <c r="F90" s="824" t="s">
        <v>24</v>
      </c>
      <c r="G90" s="827"/>
      <c r="H90" s="777"/>
      <c r="I90" s="824" t="s">
        <v>23</v>
      </c>
      <c r="J90" s="825"/>
      <c r="K90" s="826"/>
      <c r="L90" s="137"/>
      <c r="M90" s="128" t="s">
        <v>23</v>
      </c>
      <c r="N90" s="128"/>
      <c r="O90" s="274" t="s">
        <v>25</v>
      </c>
      <c r="P90" s="277"/>
      <c r="Q90" s="277"/>
      <c r="R90" s="174" t="s">
        <v>181</v>
      </c>
      <c r="S90" s="130"/>
      <c r="T90" s="172"/>
      <c r="U90" s="130"/>
      <c r="V90" s="130"/>
      <c r="W90" s="130"/>
      <c r="X90" s="130"/>
      <c r="Y90" s="833"/>
      <c r="Z90" s="833"/>
      <c r="AA90" s="833"/>
      <c r="AB90" s="833"/>
      <c r="AC90" s="841"/>
      <c r="AD90" s="138"/>
      <c r="AE90" s="86"/>
    </row>
    <row r="91" spans="1:31">
      <c r="A91" s="139"/>
      <c r="B91" s="273"/>
      <c r="C91" s="140"/>
      <c r="D91" s="128"/>
      <c r="E91" s="269"/>
      <c r="F91" s="128"/>
      <c r="G91" s="128"/>
      <c r="H91" s="269"/>
      <c r="I91" s="805"/>
      <c r="J91" s="806"/>
      <c r="K91" s="807"/>
      <c r="L91" s="137"/>
      <c r="M91" s="128"/>
      <c r="N91" s="128"/>
      <c r="O91" s="137"/>
      <c r="P91" s="277"/>
      <c r="Q91" s="174" t="s">
        <v>181</v>
      </c>
      <c r="R91" s="174" t="s">
        <v>180</v>
      </c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141"/>
      <c r="AE91" s="86"/>
    </row>
    <row r="92" spans="1:31" ht="15.75" thickBot="1">
      <c r="A92" s="142">
        <v>1</v>
      </c>
      <c r="B92" s="143"/>
      <c r="C92" s="144"/>
      <c r="D92" s="144">
        <v>3</v>
      </c>
      <c r="E92" s="145"/>
      <c r="F92" s="147"/>
      <c r="G92" s="342">
        <v>4</v>
      </c>
      <c r="H92" s="343"/>
      <c r="I92" s="144"/>
      <c r="J92" s="144">
        <v>5</v>
      </c>
      <c r="K92" s="145"/>
      <c r="L92" s="146"/>
      <c r="M92" s="144">
        <v>6</v>
      </c>
      <c r="N92" s="144"/>
      <c r="O92" s="147">
        <v>7</v>
      </c>
      <c r="P92" s="130" t="s">
        <v>28</v>
      </c>
      <c r="Q92" s="130"/>
      <c r="R92" s="128"/>
      <c r="S92" s="130" t="s">
        <v>61</v>
      </c>
      <c r="T92" s="130"/>
      <c r="U92" s="130"/>
      <c r="V92" s="130"/>
      <c r="W92" s="130"/>
      <c r="X92" s="130"/>
      <c r="Y92" s="130"/>
      <c r="Z92" s="130" t="s">
        <v>29</v>
      </c>
      <c r="AA92" s="277"/>
      <c r="AB92" s="277"/>
      <c r="AC92" s="277"/>
      <c r="AD92" s="138"/>
      <c r="AE92" s="86"/>
    </row>
    <row r="93" spans="1:31" ht="24.75">
      <c r="A93" s="170" t="s">
        <v>126</v>
      </c>
      <c r="B93" s="148"/>
      <c r="C93" s="808">
        <v>91</v>
      </c>
      <c r="D93" s="809"/>
      <c r="E93" s="810"/>
      <c r="F93" s="847">
        <v>12</v>
      </c>
      <c r="G93" s="848"/>
      <c r="H93" s="849"/>
      <c r="I93" s="808">
        <f>SUM(C93)</f>
        <v>91</v>
      </c>
      <c r="J93" s="809"/>
      <c r="K93" s="810"/>
      <c r="L93" s="808">
        <f>F93*C93</f>
        <v>1092</v>
      </c>
      <c r="M93" s="809"/>
      <c r="N93" s="810"/>
      <c r="O93" s="149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136"/>
      <c r="AE93" s="86"/>
    </row>
    <row r="94" spans="1:31">
      <c r="A94" s="150"/>
      <c r="B94" s="151"/>
      <c r="C94" s="152"/>
      <c r="D94" s="152"/>
      <c r="E94" s="151"/>
      <c r="F94" s="152"/>
      <c r="G94" s="152"/>
      <c r="H94" s="151"/>
      <c r="I94" s="152"/>
      <c r="J94" s="152"/>
      <c r="K94" s="152"/>
      <c r="L94" s="153"/>
      <c r="M94" s="152"/>
      <c r="N94" s="151"/>
      <c r="O94" s="48"/>
      <c r="P94" s="130" t="s">
        <v>30</v>
      </c>
      <c r="Q94" s="130"/>
      <c r="R94" s="128"/>
      <c r="S94" s="130"/>
      <c r="T94" s="130"/>
      <c r="U94" s="130"/>
      <c r="V94" s="130"/>
      <c r="W94" s="130"/>
      <c r="X94" s="130"/>
      <c r="Y94" s="130"/>
      <c r="Z94" s="154"/>
      <c r="AA94" s="277"/>
      <c r="AB94" s="277"/>
      <c r="AC94" s="277"/>
      <c r="AD94" s="138"/>
      <c r="AE94" s="86"/>
    </row>
    <row r="95" spans="1:31">
      <c r="A95" s="150"/>
      <c r="B95" s="151"/>
      <c r="C95" s="152"/>
      <c r="D95" s="152"/>
      <c r="E95" s="151"/>
      <c r="F95" s="152"/>
      <c r="G95" s="152"/>
      <c r="H95" s="151"/>
      <c r="I95" s="152"/>
      <c r="J95" s="152"/>
      <c r="K95" s="152"/>
      <c r="L95" s="153"/>
      <c r="M95" s="152"/>
      <c r="N95" s="49"/>
      <c r="O95" s="48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136"/>
      <c r="AE95" s="86"/>
    </row>
    <row r="96" spans="1:31" ht="15.75" thickBot="1">
      <c r="A96" s="155"/>
      <c r="B96" s="156"/>
      <c r="C96" s="157"/>
      <c r="D96" s="157"/>
      <c r="E96" s="156"/>
      <c r="F96" s="157"/>
      <c r="G96" s="157"/>
      <c r="H96" s="156"/>
      <c r="I96" s="128"/>
      <c r="J96" s="128"/>
      <c r="K96" s="128"/>
      <c r="L96" s="137"/>
      <c r="M96" s="128"/>
      <c r="N96" s="139"/>
      <c r="O96" s="158"/>
      <c r="P96" s="130" t="s">
        <v>31</v>
      </c>
      <c r="Q96" s="277"/>
      <c r="R96" s="277"/>
      <c r="S96" s="270" t="s">
        <v>76</v>
      </c>
      <c r="T96" s="270"/>
      <c r="X96" s="277"/>
      <c r="Y96" s="277"/>
      <c r="Z96" s="154"/>
      <c r="AA96" s="277"/>
      <c r="AB96" s="277"/>
      <c r="AC96" s="277"/>
      <c r="AD96" s="159"/>
      <c r="AE96" s="86"/>
    </row>
    <row r="97" spans="1:33" ht="15.75" thickBot="1">
      <c r="A97" s="128"/>
      <c r="B97" s="128"/>
      <c r="C97" s="128"/>
      <c r="D97" s="128"/>
      <c r="E97" s="128"/>
      <c r="F97" s="128" t="s">
        <v>32</v>
      </c>
      <c r="G97" s="160"/>
      <c r="H97" s="128">
        <f>SUM(F93)</f>
        <v>12</v>
      </c>
      <c r="I97" s="161"/>
      <c r="J97" s="162"/>
      <c r="K97" s="162"/>
      <c r="L97" s="163"/>
      <c r="M97" s="162"/>
      <c r="N97" s="164"/>
      <c r="O97" s="165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324"/>
      <c r="AE97" s="86"/>
    </row>
    <row r="98" spans="1:33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28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28"/>
      <c r="AE98" s="86"/>
    </row>
    <row r="99" spans="1:33">
      <c r="A99" s="50" t="s">
        <v>33</v>
      </c>
      <c r="B99" s="51"/>
      <c r="C99" s="48"/>
      <c r="D99" s="48"/>
      <c r="E99" s="48"/>
      <c r="F99" s="48"/>
      <c r="G99" s="48"/>
      <c r="H99" s="48"/>
      <c r="I99" s="48"/>
      <c r="J99" s="48"/>
      <c r="K99" s="48"/>
      <c r="L99" s="52" t="s">
        <v>34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9"/>
      <c r="AB99" s="792" t="s">
        <v>57</v>
      </c>
      <c r="AC99" s="792" t="s">
        <v>59</v>
      </c>
      <c r="AD99" s="321" t="s">
        <v>35</v>
      </c>
      <c r="AE99" s="802" t="s">
        <v>60</v>
      </c>
    </row>
    <row r="100" spans="1:33">
      <c r="A100" s="53"/>
      <c r="B100" s="762" t="s">
        <v>36</v>
      </c>
      <c r="C100" s="763"/>
      <c r="D100" s="763"/>
      <c r="E100" s="763"/>
      <c r="F100" s="763"/>
      <c r="G100" s="763"/>
      <c r="H100" s="763"/>
      <c r="I100" s="764"/>
      <c r="J100" s="762" t="s">
        <v>37</v>
      </c>
      <c r="K100" s="763"/>
      <c r="L100" s="763"/>
      <c r="M100" s="763"/>
      <c r="N100" s="763"/>
      <c r="O100" s="763"/>
      <c r="P100" s="762" t="s">
        <v>38</v>
      </c>
      <c r="Q100" s="763"/>
      <c r="R100" s="763"/>
      <c r="S100" s="764"/>
      <c r="T100" s="762" t="s">
        <v>39</v>
      </c>
      <c r="U100" s="763"/>
      <c r="V100" s="763"/>
      <c r="W100" s="763"/>
      <c r="X100" s="278" t="s">
        <v>40</v>
      </c>
      <c r="Y100" s="120"/>
      <c r="Z100" s="120"/>
      <c r="AA100" s="55"/>
      <c r="AB100" s="793"/>
      <c r="AC100" s="813"/>
      <c r="AD100" s="56" t="s">
        <v>41</v>
      </c>
      <c r="AE100" s="803"/>
    </row>
    <row r="101" spans="1:33">
      <c r="A101" s="57"/>
      <c r="B101" s="765"/>
      <c r="C101" s="766"/>
      <c r="D101" s="766"/>
      <c r="E101" s="766"/>
      <c r="F101" s="766"/>
      <c r="G101" s="766"/>
      <c r="H101" s="766"/>
      <c r="I101" s="767"/>
      <c r="J101" s="765"/>
      <c r="K101" s="766"/>
      <c r="L101" s="766"/>
      <c r="M101" s="766"/>
      <c r="N101" s="766"/>
      <c r="O101" s="766"/>
      <c r="P101" s="765"/>
      <c r="Q101" s="766"/>
      <c r="R101" s="766"/>
      <c r="S101" s="767"/>
      <c r="T101" s="765"/>
      <c r="U101" s="766"/>
      <c r="V101" s="766"/>
      <c r="W101" s="766"/>
      <c r="X101" s="121" t="s">
        <v>42</v>
      </c>
      <c r="Y101" s="122"/>
      <c r="Z101" s="122"/>
      <c r="AA101" s="60"/>
      <c r="AB101" s="793"/>
      <c r="AC101" s="813"/>
      <c r="AD101" s="321" t="s">
        <v>43</v>
      </c>
      <c r="AE101" s="803"/>
    </row>
    <row r="102" spans="1:33">
      <c r="A102" s="57" t="s">
        <v>44</v>
      </c>
      <c r="B102" s="768" t="s">
        <v>241</v>
      </c>
      <c r="C102" s="769"/>
      <c r="D102" s="768" t="s">
        <v>198</v>
      </c>
      <c r="E102" s="769"/>
      <c r="F102" s="768"/>
      <c r="G102" s="769"/>
      <c r="H102" s="780" t="s">
        <v>203</v>
      </c>
      <c r="I102" s="781"/>
      <c r="J102" s="768" t="s">
        <v>199</v>
      </c>
      <c r="K102" s="769"/>
      <c r="L102" s="768" t="s">
        <v>200</v>
      </c>
      <c r="M102" s="769"/>
      <c r="N102" s="768" t="s">
        <v>201</v>
      </c>
      <c r="O102" s="769"/>
      <c r="P102" s="768" t="s">
        <v>202</v>
      </c>
      <c r="Q102" s="769"/>
      <c r="R102" s="786"/>
      <c r="S102" s="787"/>
      <c r="T102" s="818"/>
      <c r="U102" s="819"/>
      <c r="V102" s="818"/>
      <c r="W102" s="819"/>
      <c r="X102" s="818"/>
      <c r="Y102" s="819"/>
      <c r="Z102" s="818"/>
      <c r="AA102" s="819"/>
      <c r="AB102" s="811"/>
      <c r="AC102" s="813"/>
      <c r="AD102" s="61"/>
      <c r="AE102" s="803"/>
    </row>
    <row r="103" spans="1:33">
      <c r="A103" s="57"/>
      <c r="B103" s="770"/>
      <c r="C103" s="771"/>
      <c r="D103" s="770"/>
      <c r="E103" s="771"/>
      <c r="F103" s="770"/>
      <c r="G103" s="771"/>
      <c r="H103" s="782"/>
      <c r="I103" s="783"/>
      <c r="J103" s="770"/>
      <c r="K103" s="771"/>
      <c r="L103" s="770"/>
      <c r="M103" s="771"/>
      <c r="N103" s="770"/>
      <c r="O103" s="771"/>
      <c r="P103" s="770"/>
      <c r="Q103" s="771"/>
      <c r="R103" s="788"/>
      <c r="S103" s="789"/>
      <c r="T103" s="820"/>
      <c r="U103" s="821"/>
      <c r="V103" s="820"/>
      <c r="W103" s="821"/>
      <c r="X103" s="820"/>
      <c r="Y103" s="821"/>
      <c r="Z103" s="820"/>
      <c r="AA103" s="821"/>
      <c r="AB103" s="811"/>
      <c r="AC103" s="813"/>
      <c r="AD103" s="62" t="s">
        <v>45</v>
      </c>
      <c r="AE103" s="803"/>
    </row>
    <row r="104" spans="1:33">
      <c r="A104" s="60"/>
      <c r="B104" s="772"/>
      <c r="C104" s="773"/>
      <c r="D104" s="772"/>
      <c r="E104" s="773"/>
      <c r="F104" s="772"/>
      <c r="G104" s="773"/>
      <c r="H104" s="784"/>
      <c r="I104" s="785"/>
      <c r="J104" s="772"/>
      <c r="K104" s="773"/>
      <c r="L104" s="772"/>
      <c r="M104" s="773"/>
      <c r="N104" s="772"/>
      <c r="O104" s="773"/>
      <c r="P104" s="772"/>
      <c r="Q104" s="773"/>
      <c r="R104" s="790"/>
      <c r="S104" s="791"/>
      <c r="T104" s="822"/>
      <c r="U104" s="823"/>
      <c r="V104" s="822"/>
      <c r="W104" s="823"/>
      <c r="X104" s="822"/>
      <c r="Y104" s="823"/>
      <c r="Z104" s="822"/>
      <c r="AA104" s="823"/>
      <c r="AB104" s="812"/>
      <c r="AC104" s="814"/>
      <c r="AD104" s="63" t="s">
        <v>46</v>
      </c>
      <c r="AE104" s="804"/>
    </row>
    <row r="105" spans="1:33">
      <c r="A105" s="64">
        <v>1</v>
      </c>
      <c r="B105" s="65">
        <v>4</v>
      </c>
      <c r="C105" s="65">
        <v>5</v>
      </c>
      <c r="D105" s="65">
        <v>6</v>
      </c>
      <c r="E105" s="65">
        <v>7</v>
      </c>
      <c r="F105" s="65">
        <v>8</v>
      </c>
      <c r="G105" s="65">
        <v>9</v>
      </c>
      <c r="H105" s="65">
        <v>10</v>
      </c>
      <c r="I105" s="65">
        <v>11</v>
      </c>
      <c r="J105" s="65">
        <v>12</v>
      </c>
      <c r="K105" s="65">
        <v>13</v>
      </c>
      <c r="L105" s="65">
        <v>14</v>
      </c>
      <c r="M105" s="65">
        <v>15</v>
      </c>
      <c r="N105" s="65">
        <v>16</v>
      </c>
      <c r="O105" s="65">
        <v>17</v>
      </c>
      <c r="P105" s="65">
        <v>20</v>
      </c>
      <c r="Q105" s="65">
        <v>21</v>
      </c>
      <c r="R105" s="65">
        <v>22</v>
      </c>
      <c r="S105" s="65">
        <v>23</v>
      </c>
      <c r="T105" s="65">
        <v>24</v>
      </c>
      <c r="U105" s="65">
        <v>25</v>
      </c>
      <c r="V105" s="65">
        <v>26</v>
      </c>
      <c r="W105" s="65">
        <v>27</v>
      </c>
      <c r="X105" s="65">
        <v>28</v>
      </c>
      <c r="Y105" s="65">
        <v>29</v>
      </c>
      <c r="Z105" s="65">
        <v>30</v>
      </c>
      <c r="AA105" s="66">
        <v>31</v>
      </c>
      <c r="AB105" s="66">
        <v>32</v>
      </c>
      <c r="AC105" s="66">
        <v>33</v>
      </c>
      <c r="AD105" s="66">
        <v>34</v>
      </c>
      <c r="AE105" s="67"/>
    </row>
    <row r="106" spans="1:33">
      <c r="A106" s="68" t="s">
        <v>47</v>
      </c>
      <c r="B106" s="69">
        <f>SUM(F93)</f>
        <v>12</v>
      </c>
      <c r="C106" s="69"/>
      <c r="D106" s="69">
        <f>SUM(F93)</f>
        <v>12</v>
      </c>
      <c r="E106" s="69"/>
      <c r="F106" s="69">
        <f>SUM(F93)</f>
        <v>12</v>
      </c>
      <c r="G106" s="69"/>
      <c r="H106" s="69">
        <f>SUM(F93)</f>
        <v>12</v>
      </c>
      <c r="I106" s="69"/>
      <c r="J106" s="69">
        <f>SUM(F93)</f>
        <v>12</v>
      </c>
      <c r="K106" s="69"/>
      <c r="L106" s="69">
        <f>SUM(F93)</f>
        <v>12</v>
      </c>
      <c r="M106" s="69"/>
      <c r="N106" s="69">
        <f>SUM(F93)</f>
        <v>12</v>
      </c>
      <c r="O106" s="69"/>
      <c r="P106" s="69">
        <f>SUM(F93)</f>
        <v>12</v>
      </c>
      <c r="Q106" s="69"/>
      <c r="R106" s="69">
        <f>SUM(F93)</f>
        <v>12</v>
      </c>
      <c r="S106" s="69"/>
      <c r="T106" s="69"/>
      <c r="U106" s="69"/>
      <c r="V106" s="69"/>
      <c r="W106" s="69"/>
      <c r="X106" s="69"/>
      <c r="Y106" s="69"/>
      <c r="Z106" s="69"/>
      <c r="AA106" s="69"/>
      <c r="AB106" s="70"/>
      <c r="AC106" s="69"/>
      <c r="AD106" s="71"/>
      <c r="AE106" s="123"/>
    </row>
    <row r="107" spans="1:33" ht="15.75" thickBot="1">
      <c r="A107" s="381" t="s">
        <v>48</v>
      </c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166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4"/>
      <c r="AC107" s="71"/>
      <c r="AD107" s="71"/>
      <c r="AE107" s="280"/>
      <c r="AG107" s="395"/>
    </row>
    <row r="108" spans="1:33" ht="15.75" thickTop="1">
      <c r="A108" s="382" t="s">
        <v>103</v>
      </c>
      <c r="B108" s="377"/>
      <c r="C108" s="345"/>
      <c r="D108" s="345"/>
      <c r="E108" s="345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  <c r="AA108" s="345"/>
      <c r="AB108" s="346">
        <f t="shared" ref="AB108:AB114" si="5">B108+D108+F108+H108+J108+L108+N108+P108+R108</f>
        <v>0</v>
      </c>
      <c r="AC108" s="347">
        <v>125</v>
      </c>
      <c r="AD108" s="348"/>
      <c r="AE108" s="349">
        <f t="shared" ref="AE108:AE114" si="6">AD108*AC108</f>
        <v>0</v>
      </c>
      <c r="AG108" s="214"/>
    </row>
    <row r="109" spans="1:33">
      <c r="A109" s="383" t="s">
        <v>108</v>
      </c>
      <c r="B109" s="378"/>
      <c r="C109" s="351"/>
      <c r="D109" s="351"/>
      <c r="E109" s="351"/>
      <c r="F109" s="351"/>
      <c r="G109" s="351"/>
      <c r="H109" s="351"/>
      <c r="I109" s="351"/>
      <c r="J109" s="351"/>
      <c r="K109" s="351"/>
      <c r="L109" s="351"/>
      <c r="M109" s="351"/>
      <c r="N109" s="351"/>
      <c r="O109" s="351"/>
      <c r="P109" s="351"/>
      <c r="Q109" s="351"/>
      <c r="R109" s="351"/>
      <c r="S109" s="351"/>
      <c r="T109" s="351"/>
      <c r="U109" s="351"/>
      <c r="V109" s="351"/>
      <c r="W109" s="351"/>
      <c r="X109" s="351"/>
      <c r="Y109" s="351"/>
      <c r="Z109" s="351"/>
      <c r="AA109" s="351"/>
      <c r="AB109" s="346">
        <f t="shared" si="5"/>
        <v>0</v>
      </c>
      <c r="AC109" s="352">
        <v>150</v>
      </c>
      <c r="AD109" s="373"/>
      <c r="AE109" s="349">
        <f t="shared" si="6"/>
        <v>0</v>
      </c>
      <c r="AG109" s="337"/>
    </row>
    <row r="110" spans="1:33">
      <c r="A110" s="383" t="s">
        <v>78</v>
      </c>
      <c r="B110" s="378">
        <v>0.3</v>
      </c>
      <c r="C110" s="351"/>
      <c r="D110" s="351"/>
      <c r="E110" s="351"/>
      <c r="F110" s="354"/>
      <c r="G110" s="351"/>
      <c r="H110" s="355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346">
        <f t="shared" si="5"/>
        <v>0.3</v>
      </c>
      <c r="AC110" s="352">
        <v>300</v>
      </c>
      <c r="AD110" s="353">
        <v>0.3</v>
      </c>
      <c r="AE110" s="349">
        <f t="shared" si="6"/>
        <v>90</v>
      </c>
      <c r="AG110" s="396">
        <v>0.3</v>
      </c>
    </row>
    <row r="111" spans="1:33">
      <c r="A111" s="383" t="s">
        <v>111</v>
      </c>
      <c r="B111" s="378"/>
      <c r="C111" s="351"/>
      <c r="D111" s="351"/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46">
        <f t="shared" si="5"/>
        <v>0</v>
      </c>
      <c r="AC111" s="352">
        <v>480</v>
      </c>
      <c r="AD111" s="357"/>
      <c r="AE111" s="349">
        <f t="shared" si="6"/>
        <v>0</v>
      </c>
      <c r="AG111" s="397"/>
    </row>
    <row r="112" spans="1:33">
      <c r="A112" s="383" t="s">
        <v>80</v>
      </c>
      <c r="B112" s="378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46">
        <f t="shared" si="5"/>
        <v>0</v>
      </c>
      <c r="AC112" s="352">
        <v>285</v>
      </c>
      <c r="AD112" s="357"/>
      <c r="AE112" s="349">
        <f t="shared" si="6"/>
        <v>0</v>
      </c>
      <c r="AG112" s="397"/>
    </row>
    <row r="113" spans="1:33">
      <c r="A113" s="383" t="s">
        <v>245</v>
      </c>
      <c r="B113" s="378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346">
        <f t="shared" si="5"/>
        <v>0</v>
      </c>
      <c r="AC113" s="352">
        <v>160</v>
      </c>
      <c r="AD113" s="357"/>
      <c r="AE113" s="349">
        <f t="shared" si="6"/>
        <v>0</v>
      </c>
      <c r="AG113" s="397"/>
    </row>
    <row r="114" spans="1:33">
      <c r="A114" s="383" t="s">
        <v>85</v>
      </c>
      <c r="B114" s="378"/>
      <c r="C114" s="351"/>
      <c r="D114" s="351"/>
      <c r="E114" s="351"/>
      <c r="F114" s="351"/>
      <c r="G114" s="351"/>
      <c r="H114" s="351"/>
      <c r="I114" s="351"/>
      <c r="J114" s="355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346">
        <f t="shared" si="5"/>
        <v>0</v>
      </c>
      <c r="AC114" s="352">
        <v>1500</v>
      </c>
      <c r="AD114" s="357"/>
      <c r="AE114" s="349">
        <f t="shared" si="6"/>
        <v>0</v>
      </c>
      <c r="AG114" s="397"/>
    </row>
    <row r="115" spans="1:33">
      <c r="A115" s="383" t="s">
        <v>143</v>
      </c>
      <c r="B115" s="379"/>
      <c r="C115" s="355"/>
      <c r="D115" s="355"/>
      <c r="E115" s="355"/>
      <c r="F115" s="355"/>
      <c r="G115" s="355"/>
      <c r="H115" s="355">
        <v>1.1000000000000001</v>
      </c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1"/>
      <c r="T115" s="351"/>
      <c r="U115" s="351"/>
      <c r="V115" s="351"/>
      <c r="W115" s="351"/>
      <c r="X115" s="351"/>
      <c r="Y115" s="351"/>
      <c r="Z115" s="351"/>
      <c r="AA115" s="351"/>
      <c r="AB115" s="346">
        <f>B115+D115+F115+H115+J115+L115+N115+P115+R115</f>
        <v>1.1000000000000001</v>
      </c>
      <c r="AC115" s="352">
        <v>320</v>
      </c>
      <c r="AD115" s="354">
        <v>1.1000000000000001</v>
      </c>
      <c r="AE115" s="349">
        <f>AD115*AC115</f>
        <v>352</v>
      </c>
      <c r="AF115">
        <f>AB115*AC115</f>
        <v>352</v>
      </c>
      <c r="AG115" s="89"/>
    </row>
    <row r="116" spans="1:33">
      <c r="A116" s="383" t="s">
        <v>89</v>
      </c>
      <c r="B116" s="379"/>
      <c r="C116" s="355"/>
      <c r="D116" s="355">
        <v>4.8000000000000001E-2</v>
      </c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1"/>
      <c r="T116" s="351"/>
      <c r="U116" s="351"/>
      <c r="V116" s="351"/>
      <c r="W116" s="351"/>
      <c r="X116" s="351"/>
      <c r="Y116" s="351"/>
      <c r="Z116" s="351"/>
      <c r="AA116" s="351"/>
      <c r="AB116" s="346">
        <f t="shared" ref="AB116:AB159" si="7">B116+D116+F116+H116+J116+L116+N116+P116+R116</f>
        <v>4.8000000000000001E-2</v>
      </c>
      <c r="AC116" s="352">
        <v>850</v>
      </c>
      <c r="AD116" s="357">
        <v>4.8000000000000001E-2</v>
      </c>
      <c r="AE116" s="349">
        <f t="shared" ref="AE116:AE159" si="8">AD116*AC116</f>
        <v>40.800000000000004</v>
      </c>
      <c r="AF116">
        <f t="shared" ref="AF116:AF159" si="9">AB116*AC116</f>
        <v>40.800000000000004</v>
      </c>
      <c r="AG116" s="398">
        <v>1.1000000000000001</v>
      </c>
    </row>
    <row r="117" spans="1:33">
      <c r="A117" s="383" t="s">
        <v>119</v>
      </c>
      <c r="B117" s="379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1"/>
      <c r="T117" s="351"/>
      <c r="U117" s="351"/>
      <c r="V117" s="351"/>
      <c r="W117" s="351"/>
      <c r="X117" s="351"/>
      <c r="Y117" s="351"/>
      <c r="Z117" s="351"/>
      <c r="AA117" s="351"/>
      <c r="AB117" s="346">
        <f t="shared" si="7"/>
        <v>0</v>
      </c>
      <c r="AC117" s="352">
        <v>45</v>
      </c>
      <c r="AD117" s="357"/>
      <c r="AE117" s="349">
        <f t="shared" si="8"/>
        <v>0</v>
      </c>
      <c r="AF117">
        <f t="shared" si="9"/>
        <v>0</v>
      </c>
      <c r="AG117" s="399">
        <v>4.8000000000000001E-2</v>
      </c>
    </row>
    <row r="118" spans="1:33">
      <c r="A118" s="383" t="s">
        <v>77</v>
      </c>
      <c r="B118" s="379"/>
      <c r="C118" s="355"/>
      <c r="D118" s="355"/>
      <c r="E118" s="355"/>
      <c r="F118" s="355"/>
      <c r="G118" s="355"/>
      <c r="H118" s="354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46">
        <f t="shared" si="7"/>
        <v>0</v>
      </c>
      <c r="AC118" s="352">
        <v>45</v>
      </c>
      <c r="AD118" s="357"/>
      <c r="AE118" s="349">
        <f t="shared" si="8"/>
        <v>0</v>
      </c>
      <c r="AF118">
        <f t="shared" si="9"/>
        <v>0</v>
      </c>
      <c r="AG118" s="399"/>
    </row>
    <row r="119" spans="1:33">
      <c r="A119" s="383" t="s">
        <v>123</v>
      </c>
      <c r="B119" s="379"/>
      <c r="C119" s="354"/>
      <c r="D119" s="354"/>
      <c r="E119" s="354"/>
      <c r="F119" s="354"/>
      <c r="G119" s="354"/>
      <c r="H119" s="354"/>
      <c r="I119" s="354"/>
      <c r="J119" s="354"/>
      <c r="K119" s="355"/>
      <c r="L119" s="354"/>
      <c r="M119" s="354"/>
      <c r="N119" s="354"/>
      <c r="O119" s="354"/>
      <c r="P119" s="354"/>
      <c r="Q119" s="354"/>
      <c r="R119" s="354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46">
        <f t="shared" si="7"/>
        <v>0</v>
      </c>
      <c r="AC119" s="352">
        <v>200</v>
      </c>
      <c r="AD119" s="357"/>
      <c r="AE119" s="349">
        <f t="shared" si="8"/>
        <v>0</v>
      </c>
      <c r="AF119">
        <f t="shared" si="9"/>
        <v>0</v>
      </c>
      <c r="AG119" s="398"/>
    </row>
    <row r="120" spans="1:33">
      <c r="A120" s="383" t="s">
        <v>114</v>
      </c>
      <c r="B120" s="379"/>
      <c r="C120" s="355"/>
      <c r="D120" s="355"/>
      <c r="E120" s="355"/>
      <c r="F120" s="355"/>
      <c r="G120" s="355"/>
      <c r="H120" s="355"/>
      <c r="I120" s="355"/>
      <c r="J120" s="355"/>
      <c r="K120" s="355"/>
      <c r="L120" s="354"/>
      <c r="M120" s="355"/>
      <c r="N120" s="355"/>
      <c r="O120" s="355"/>
      <c r="P120" s="355"/>
      <c r="Q120" s="355"/>
      <c r="R120" s="355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46">
        <f t="shared" si="7"/>
        <v>0</v>
      </c>
      <c r="AC120" s="352">
        <v>330</v>
      </c>
      <c r="AD120" s="357"/>
      <c r="AE120" s="349">
        <f t="shared" si="8"/>
        <v>0</v>
      </c>
      <c r="AF120">
        <f t="shared" si="9"/>
        <v>0</v>
      </c>
      <c r="AG120" s="398"/>
    </row>
    <row r="121" spans="1:33">
      <c r="A121" s="383" t="s">
        <v>113</v>
      </c>
      <c r="B121" s="379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1"/>
      <c r="T121" s="351"/>
      <c r="U121" s="351"/>
      <c r="V121" s="351"/>
      <c r="W121" s="351"/>
      <c r="X121" s="351"/>
      <c r="Y121" s="351"/>
      <c r="Z121" s="351"/>
      <c r="AA121" s="351"/>
      <c r="AB121" s="346">
        <f t="shared" si="7"/>
        <v>0</v>
      </c>
      <c r="AC121" s="352">
        <v>285</v>
      </c>
      <c r="AD121" s="357"/>
      <c r="AE121" s="349">
        <f t="shared" si="8"/>
        <v>0</v>
      </c>
      <c r="AF121">
        <f t="shared" si="9"/>
        <v>0</v>
      </c>
      <c r="AG121" s="398"/>
    </row>
    <row r="122" spans="1:33">
      <c r="A122" s="383" t="s">
        <v>93</v>
      </c>
      <c r="B122" s="379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1"/>
      <c r="T122" s="351"/>
      <c r="U122" s="351"/>
      <c r="V122" s="351"/>
      <c r="W122" s="351"/>
      <c r="X122" s="351"/>
      <c r="Y122" s="351"/>
      <c r="Z122" s="351"/>
      <c r="AA122" s="351"/>
      <c r="AB122" s="346">
        <f t="shared" si="7"/>
        <v>0</v>
      </c>
      <c r="AC122" s="352">
        <v>330</v>
      </c>
      <c r="AD122" s="357"/>
      <c r="AE122" s="349">
        <f t="shared" si="8"/>
        <v>0</v>
      </c>
      <c r="AF122">
        <f t="shared" si="9"/>
        <v>0</v>
      </c>
      <c r="AG122" s="399"/>
    </row>
    <row r="123" spans="1:33">
      <c r="A123" s="384" t="s">
        <v>68</v>
      </c>
      <c r="B123" s="379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46">
        <f t="shared" si="7"/>
        <v>0</v>
      </c>
      <c r="AC123" s="352">
        <v>285</v>
      </c>
      <c r="AD123" s="357"/>
      <c r="AE123" s="349">
        <f t="shared" si="8"/>
        <v>0</v>
      </c>
      <c r="AF123">
        <f t="shared" si="9"/>
        <v>0</v>
      </c>
      <c r="AG123" s="399"/>
    </row>
    <row r="124" spans="1:33">
      <c r="A124" s="383" t="s">
        <v>112</v>
      </c>
      <c r="B124" s="379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1"/>
      <c r="T124" s="351"/>
      <c r="U124" s="351"/>
      <c r="V124" s="351"/>
      <c r="W124" s="351"/>
      <c r="X124" s="351"/>
      <c r="Y124" s="351"/>
      <c r="Z124" s="351"/>
      <c r="AA124" s="351"/>
      <c r="AB124" s="346">
        <f t="shared" si="7"/>
        <v>0</v>
      </c>
      <c r="AC124" s="352">
        <v>475</v>
      </c>
      <c r="AD124" s="357"/>
      <c r="AE124" s="349">
        <f t="shared" si="8"/>
        <v>0</v>
      </c>
      <c r="AF124">
        <f t="shared" si="9"/>
        <v>0</v>
      </c>
      <c r="AG124" s="399"/>
    </row>
    <row r="125" spans="1:33">
      <c r="A125" s="383" t="s">
        <v>66</v>
      </c>
      <c r="B125" s="379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1"/>
      <c r="T125" s="351"/>
      <c r="U125" s="351"/>
      <c r="V125" s="351"/>
      <c r="W125" s="351"/>
      <c r="X125" s="351"/>
      <c r="Y125" s="351"/>
      <c r="Z125" s="351"/>
      <c r="AA125" s="351"/>
      <c r="AB125" s="346">
        <f t="shared" si="7"/>
        <v>0</v>
      </c>
      <c r="AC125" s="352">
        <v>650</v>
      </c>
      <c r="AD125" s="357"/>
      <c r="AE125" s="349">
        <f t="shared" si="8"/>
        <v>0</v>
      </c>
      <c r="AF125">
        <f t="shared" si="9"/>
        <v>0</v>
      </c>
      <c r="AG125" s="399"/>
    </row>
    <row r="126" spans="1:33">
      <c r="A126" s="383" t="s">
        <v>86</v>
      </c>
      <c r="B126" s="380"/>
      <c r="C126" s="354"/>
      <c r="D126" s="354"/>
      <c r="E126" s="354"/>
      <c r="F126" s="354"/>
      <c r="G126" s="354"/>
      <c r="H126" s="354"/>
      <c r="I126" s="354"/>
      <c r="J126" s="354"/>
      <c r="K126" s="354"/>
      <c r="L126" s="354"/>
      <c r="M126" s="354"/>
      <c r="N126" s="354"/>
      <c r="O126" s="354"/>
      <c r="P126" s="354"/>
      <c r="Q126" s="354"/>
      <c r="R126" s="354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46">
        <f t="shared" si="7"/>
        <v>0</v>
      </c>
      <c r="AC126" s="352">
        <v>120</v>
      </c>
      <c r="AD126" s="357"/>
      <c r="AE126" s="349">
        <f t="shared" si="8"/>
        <v>0</v>
      </c>
      <c r="AF126">
        <f t="shared" si="9"/>
        <v>0</v>
      </c>
      <c r="AG126" s="399"/>
    </row>
    <row r="127" spans="1:33">
      <c r="A127" s="383" t="s">
        <v>96</v>
      </c>
      <c r="B127" s="379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1"/>
      <c r="T127" s="351"/>
      <c r="U127" s="351"/>
      <c r="V127" s="351"/>
      <c r="W127" s="351"/>
      <c r="X127" s="351"/>
      <c r="Y127" s="351"/>
      <c r="Z127" s="351"/>
      <c r="AA127" s="351"/>
      <c r="AB127" s="346">
        <f t="shared" si="7"/>
        <v>0</v>
      </c>
      <c r="AC127" s="352">
        <v>45</v>
      </c>
      <c r="AD127" s="357"/>
      <c r="AE127" s="349">
        <f t="shared" si="8"/>
        <v>0</v>
      </c>
      <c r="AF127">
        <f t="shared" si="9"/>
        <v>0</v>
      </c>
      <c r="AG127" s="398"/>
    </row>
    <row r="128" spans="1:33">
      <c r="A128" s="384" t="s">
        <v>105</v>
      </c>
      <c r="B128" s="379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1"/>
      <c r="T128" s="351"/>
      <c r="U128" s="351"/>
      <c r="V128" s="351"/>
      <c r="W128" s="351"/>
      <c r="X128" s="351"/>
      <c r="Y128" s="351"/>
      <c r="Z128" s="351"/>
      <c r="AA128" s="351"/>
      <c r="AB128" s="346">
        <f t="shared" si="7"/>
        <v>0</v>
      </c>
      <c r="AC128" s="352">
        <v>45</v>
      </c>
      <c r="AD128" s="357"/>
      <c r="AE128" s="349">
        <f t="shared" si="8"/>
        <v>0</v>
      </c>
      <c r="AF128">
        <f t="shared" si="9"/>
        <v>0</v>
      </c>
      <c r="AG128" s="399"/>
    </row>
    <row r="129" spans="1:33">
      <c r="A129" s="383" t="s">
        <v>99</v>
      </c>
      <c r="B129" s="379"/>
      <c r="C129" s="355"/>
      <c r="D129" s="355"/>
      <c r="E129" s="355"/>
      <c r="F129" s="355"/>
      <c r="G129" s="355"/>
      <c r="H129" s="355"/>
      <c r="I129" s="355"/>
      <c r="J129" s="355">
        <v>0.67</v>
      </c>
      <c r="K129" s="355"/>
      <c r="L129" s="355"/>
      <c r="M129" s="355"/>
      <c r="N129" s="355"/>
      <c r="O129" s="355"/>
      <c r="P129" s="355"/>
      <c r="Q129" s="355"/>
      <c r="R129" s="355"/>
      <c r="S129" s="351"/>
      <c r="T129" s="351"/>
      <c r="U129" s="351"/>
      <c r="V129" s="351"/>
      <c r="W129" s="351"/>
      <c r="X129" s="351"/>
      <c r="Y129" s="351"/>
      <c r="Z129" s="351"/>
      <c r="AA129" s="351"/>
      <c r="AB129" s="346">
        <f t="shared" si="7"/>
        <v>0.67</v>
      </c>
      <c r="AC129" s="352">
        <v>85</v>
      </c>
      <c r="AD129" s="354">
        <v>0.67</v>
      </c>
      <c r="AE129" s="349">
        <f t="shared" si="8"/>
        <v>56.95</v>
      </c>
      <c r="AF129">
        <f t="shared" si="9"/>
        <v>56.95</v>
      </c>
      <c r="AG129" s="399"/>
    </row>
    <row r="130" spans="1:33">
      <c r="A130" s="383" t="s">
        <v>246</v>
      </c>
      <c r="B130" s="379"/>
      <c r="C130" s="355"/>
      <c r="D130" s="355"/>
      <c r="E130" s="355"/>
      <c r="F130" s="355"/>
      <c r="G130" s="355"/>
      <c r="H130" s="355"/>
      <c r="I130" s="355"/>
      <c r="J130" s="355"/>
      <c r="K130" s="355"/>
      <c r="L130" s="354"/>
      <c r="M130" s="355"/>
      <c r="N130" s="355"/>
      <c r="O130" s="355"/>
      <c r="P130" s="355"/>
      <c r="Q130" s="355"/>
      <c r="R130" s="355"/>
      <c r="S130" s="351"/>
      <c r="T130" s="351"/>
      <c r="U130" s="351"/>
      <c r="V130" s="351"/>
      <c r="W130" s="351"/>
      <c r="X130" s="351"/>
      <c r="Y130" s="351"/>
      <c r="Z130" s="351"/>
      <c r="AA130" s="351"/>
      <c r="AB130" s="346">
        <f t="shared" si="7"/>
        <v>0</v>
      </c>
      <c r="AC130" s="352">
        <v>160</v>
      </c>
      <c r="AD130" s="354"/>
      <c r="AE130" s="349">
        <f t="shared" si="8"/>
        <v>0</v>
      </c>
      <c r="AF130">
        <f t="shared" si="9"/>
        <v>0</v>
      </c>
      <c r="AG130" s="398"/>
    </row>
    <row r="131" spans="1:33">
      <c r="A131" s="383" t="s">
        <v>65</v>
      </c>
      <c r="B131" s="379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1"/>
      <c r="T131" s="351"/>
      <c r="U131" s="351"/>
      <c r="V131" s="351"/>
      <c r="W131" s="351"/>
      <c r="X131" s="351"/>
      <c r="Y131" s="351"/>
      <c r="Z131" s="351"/>
      <c r="AA131" s="351"/>
      <c r="AB131" s="346">
        <f t="shared" si="7"/>
        <v>0</v>
      </c>
      <c r="AC131" s="352">
        <v>550</v>
      </c>
      <c r="AD131" s="354"/>
      <c r="AE131" s="349">
        <f t="shared" si="8"/>
        <v>0</v>
      </c>
      <c r="AF131">
        <f t="shared" si="9"/>
        <v>0</v>
      </c>
      <c r="AG131" s="399"/>
    </row>
    <row r="132" spans="1:33">
      <c r="A132" s="383" t="s">
        <v>95</v>
      </c>
      <c r="B132" s="379"/>
      <c r="C132" s="355"/>
      <c r="D132" s="355"/>
      <c r="E132" s="355"/>
      <c r="F132" s="354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1"/>
      <c r="T132" s="351"/>
      <c r="U132" s="351"/>
      <c r="V132" s="351"/>
      <c r="W132" s="351"/>
      <c r="X132" s="351"/>
      <c r="Y132" s="351"/>
      <c r="Z132" s="351"/>
      <c r="AA132" s="351"/>
      <c r="AB132" s="346">
        <f t="shared" si="7"/>
        <v>0</v>
      </c>
      <c r="AC132" s="352">
        <v>230</v>
      </c>
      <c r="AD132" s="354"/>
      <c r="AE132" s="349">
        <f t="shared" si="8"/>
        <v>0</v>
      </c>
      <c r="AF132">
        <f t="shared" si="9"/>
        <v>0</v>
      </c>
      <c r="AG132" s="399"/>
    </row>
    <row r="133" spans="1:33">
      <c r="A133" s="383" t="s">
        <v>62</v>
      </c>
      <c r="B133" s="379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1"/>
      <c r="T133" s="351"/>
      <c r="U133" s="351"/>
      <c r="V133" s="351"/>
      <c r="W133" s="351"/>
      <c r="X133" s="351"/>
      <c r="Y133" s="351"/>
      <c r="Z133" s="351"/>
      <c r="AA133" s="351"/>
      <c r="AB133" s="346">
        <f t="shared" si="7"/>
        <v>0</v>
      </c>
      <c r="AC133" s="352">
        <v>250</v>
      </c>
      <c r="AD133" s="354"/>
      <c r="AE133" s="349">
        <f t="shared" si="8"/>
        <v>0</v>
      </c>
      <c r="AF133">
        <f t="shared" si="9"/>
        <v>0</v>
      </c>
      <c r="AG133" s="399"/>
    </row>
    <row r="134" spans="1:33">
      <c r="A134" s="383" t="s">
        <v>120</v>
      </c>
      <c r="B134" s="379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>
        <v>0.112</v>
      </c>
      <c r="M134" s="355"/>
      <c r="N134" s="355"/>
      <c r="O134" s="355"/>
      <c r="P134" s="355"/>
      <c r="Q134" s="355"/>
      <c r="R134" s="355"/>
      <c r="S134" s="351"/>
      <c r="T134" s="351"/>
      <c r="U134" s="351"/>
      <c r="V134" s="351"/>
      <c r="W134" s="351"/>
      <c r="X134" s="351"/>
      <c r="Y134" s="351"/>
      <c r="Z134" s="351"/>
      <c r="AA134" s="351"/>
      <c r="AB134" s="346">
        <f t="shared" si="7"/>
        <v>0.112</v>
      </c>
      <c r="AC134" s="352">
        <v>45</v>
      </c>
      <c r="AD134" s="354">
        <v>0.112</v>
      </c>
      <c r="AE134" s="349">
        <f t="shared" si="8"/>
        <v>5.04</v>
      </c>
      <c r="AF134">
        <f t="shared" si="9"/>
        <v>5.04</v>
      </c>
      <c r="AG134" s="399"/>
    </row>
    <row r="135" spans="1:33">
      <c r="A135" s="383" t="s">
        <v>72</v>
      </c>
      <c r="B135" s="379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1"/>
      <c r="T135" s="351"/>
      <c r="U135" s="351"/>
      <c r="V135" s="351"/>
      <c r="W135" s="351"/>
      <c r="X135" s="351"/>
      <c r="Y135" s="351"/>
      <c r="Z135" s="351"/>
      <c r="AA135" s="351"/>
      <c r="AB135" s="346">
        <f t="shared" si="7"/>
        <v>0</v>
      </c>
      <c r="AC135" s="352">
        <v>55</v>
      </c>
      <c r="AD135" s="354"/>
      <c r="AE135" s="349">
        <f t="shared" si="8"/>
        <v>0</v>
      </c>
      <c r="AF135">
        <f t="shared" si="9"/>
        <v>0</v>
      </c>
      <c r="AG135" s="399">
        <v>0.67</v>
      </c>
    </row>
    <row r="136" spans="1:33">
      <c r="A136" s="383" t="s">
        <v>107</v>
      </c>
      <c r="B136" s="379"/>
      <c r="C136" s="355"/>
      <c r="D136" s="355"/>
      <c r="E136" s="355"/>
      <c r="F136" s="354"/>
      <c r="G136" s="355"/>
      <c r="H136" s="355"/>
      <c r="I136" s="355"/>
      <c r="J136" s="355"/>
      <c r="K136" s="355"/>
      <c r="L136" s="355">
        <v>0.12</v>
      </c>
      <c r="M136" s="355"/>
      <c r="N136" s="355"/>
      <c r="O136" s="355"/>
      <c r="P136" s="355"/>
      <c r="Q136" s="355"/>
      <c r="R136" s="355"/>
      <c r="S136" s="351"/>
      <c r="T136" s="351"/>
      <c r="U136" s="351"/>
      <c r="V136" s="351"/>
      <c r="W136" s="351"/>
      <c r="X136" s="351"/>
      <c r="Y136" s="351"/>
      <c r="Z136" s="351"/>
      <c r="AA136" s="351"/>
      <c r="AB136" s="346">
        <f t="shared" si="7"/>
        <v>0.12</v>
      </c>
      <c r="AC136" s="352">
        <v>175</v>
      </c>
      <c r="AD136" s="354">
        <v>0.12</v>
      </c>
      <c r="AE136" s="349">
        <f t="shared" si="8"/>
        <v>21</v>
      </c>
      <c r="AF136">
        <f t="shared" si="9"/>
        <v>21</v>
      </c>
      <c r="AG136" s="399"/>
    </row>
    <row r="137" spans="1:33">
      <c r="A137" s="383" t="s">
        <v>69</v>
      </c>
      <c r="B137" s="379"/>
      <c r="C137" s="355"/>
      <c r="D137" s="355"/>
      <c r="E137" s="355"/>
      <c r="F137" s="355"/>
      <c r="G137" s="355"/>
      <c r="H137" s="355"/>
      <c r="I137" s="355"/>
      <c r="J137" s="355">
        <v>8.4000000000000005E-2</v>
      </c>
      <c r="K137" s="355"/>
      <c r="L137" s="355"/>
      <c r="M137" s="355"/>
      <c r="N137" s="355"/>
      <c r="O137" s="355"/>
      <c r="P137" s="355"/>
      <c r="Q137" s="355"/>
      <c r="R137" s="355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46">
        <f t="shared" si="7"/>
        <v>8.4000000000000005E-2</v>
      </c>
      <c r="AC137" s="352">
        <v>750</v>
      </c>
      <c r="AD137" s="354">
        <v>8.4000000000000005E-2</v>
      </c>
      <c r="AE137" s="349">
        <f t="shared" si="8"/>
        <v>63.000000000000007</v>
      </c>
      <c r="AF137">
        <f t="shared" si="9"/>
        <v>63.000000000000007</v>
      </c>
      <c r="AG137" s="399"/>
    </row>
    <row r="138" spans="1:33">
      <c r="A138" s="384" t="s">
        <v>70</v>
      </c>
      <c r="B138" s="379"/>
      <c r="C138" s="355"/>
      <c r="D138" s="354">
        <v>0.6</v>
      </c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1"/>
      <c r="T138" s="351"/>
      <c r="U138" s="351"/>
      <c r="V138" s="351"/>
      <c r="W138" s="351"/>
      <c r="X138" s="351"/>
      <c r="Y138" s="351"/>
      <c r="Z138" s="351"/>
      <c r="AA138" s="351"/>
      <c r="AB138" s="346">
        <f t="shared" si="7"/>
        <v>0.6</v>
      </c>
      <c r="AC138" s="352">
        <v>66.900000000000006</v>
      </c>
      <c r="AD138" s="354">
        <v>0.6</v>
      </c>
      <c r="AE138" s="349">
        <f t="shared" si="8"/>
        <v>40.14</v>
      </c>
      <c r="AF138">
        <f t="shared" si="9"/>
        <v>40.14</v>
      </c>
      <c r="AG138" s="399"/>
    </row>
    <row r="139" spans="1:33">
      <c r="A139" s="383" t="s">
        <v>109</v>
      </c>
      <c r="B139" s="379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1"/>
      <c r="T139" s="351"/>
      <c r="U139" s="351"/>
      <c r="V139" s="351"/>
      <c r="W139" s="351"/>
      <c r="X139" s="351"/>
      <c r="Y139" s="351"/>
      <c r="Z139" s="351"/>
      <c r="AA139" s="351"/>
      <c r="AB139" s="346">
        <f t="shared" si="7"/>
        <v>0</v>
      </c>
      <c r="AC139" s="352">
        <v>255</v>
      </c>
      <c r="AD139" s="354"/>
      <c r="AE139" s="349">
        <f t="shared" si="8"/>
        <v>0</v>
      </c>
      <c r="AF139">
        <f t="shared" si="9"/>
        <v>0</v>
      </c>
      <c r="AG139" s="399"/>
    </row>
    <row r="140" spans="1:33">
      <c r="A140" s="383" t="s">
        <v>117</v>
      </c>
      <c r="B140" s="379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>
        <v>0.14399999999999999</v>
      </c>
      <c r="M140" s="355"/>
      <c r="N140" s="355"/>
      <c r="O140" s="355"/>
      <c r="P140" s="355"/>
      <c r="Q140" s="355"/>
      <c r="R140" s="355"/>
      <c r="S140" s="351"/>
      <c r="T140" s="351"/>
      <c r="U140" s="351"/>
      <c r="V140" s="351"/>
      <c r="W140" s="351"/>
      <c r="X140" s="351"/>
      <c r="Y140" s="351"/>
      <c r="Z140" s="351"/>
      <c r="AA140" s="351"/>
      <c r="AB140" s="346">
        <f t="shared" si="7"/>
        <v>0.14399999999999999</v>
      </c>
      <c r="AC140" s="352">
        <v>45</v>
      </c>
      <c r="AD140" s="354">
        <v>0.14399999999999999</v>
      </c>
      <c r="AE140" s="349">
        <f t="shared" si="8"/>
        <v>6.4799999999999995</v>
      </c>
      <c r="AF140">
        <f t="shared" si="9"/>
        <v>6.4799999999999995</v>
      </c>
      <c r="AG140" s="399">
        <v>0.112</v>
      </c>
    </row>
    <row r="141" spans="1:33">
      <c r="A141" s="383" t="s">
        <v>83</v>
      </c>
      <c r="B141" s="380"/>
      <c r="C141" s="354"/>
      <c r="D141" s="354"/>
      <c r="E141" s="354"/>
      <c r="F141" s="354"/>
      <c r="G141" s="354"/>
      <c r="H141" s="354"/>
      <c r="I141" s="354"/>
      <c r="J141" s="354"/>
      <c r="K141" s="354"/>
      <c r="L141" s="354">
        <v>3.5999999999999997E-2</v>
      </c>
      <c r="M141" s="354"/>
      <c r="N141" s="354"/>
      <c r="O141" s="354"/>
      <c r="P141" s="354"/>
      <c r="Q141" s="354"/>
      <c r="R141" s="354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46">
        <f t="shared" si="7"/>
        <v>3.5999999999999997E-2</v>
      </c>
      <c r="AC141" s="352">
        <v>40</v>
      </c>
      <c r="AD141" s="354">
        <v>3.5999999999999997E-2</v>
      </c>
      <c r="AE141" s="349">
        <f t="shared" si="8"/>
        <v>1.44</v>
      </c>
      <c r="AF141">
        <f t="shared" si="9"/>
        <v>1.44</v>
      </c>
      <c r="AG141" s="399"/>
    </row>
    <row r="142" spans="1:33">
      <c r="A142" s="383" t="s">
        <v>100</v>
      </c>
      <c r="B142" s="379"/>
      <c r="C142" s="354"/>
      <c r="D142" s="354"/>
      <c r="E142" s="354"/>
      <c r="F142" s="354"/>
      <c r="G142" s="354"/>
      <c r="H142" s="354"/>
      <c r="I142" s="354"/>
      <c r="J142" s="354"/>
      <c r="K142" s="354"/>
      <c r="L142" s="354">
        <v>0.55700000000000005</v>
      </c>
      <c r="M142" s="354"/>
      <c r="N142" s="354"/>
      <c r="O142" s="354"/>
      <c r="P142" s="354"/>
      <c r="Q142" s="354"/>
      <c r="R142" s="354"/>
      <c r="S142" s="357"/>
      <c r="T142" s="357"/>
      <c r="U142" s="357"/>
      <c r="V142" s="357"/>
      <c r="W142" s="357"/>
      <c r="X142" s="357"/>
      <c r="Y142" s="357"/>
      <c r="Z142" s="357"/>
      <c r="AA142" s="354"/>
      <c r="AB142" s="346">
        <f t="shared" si="7"/>
        <v>0.55700000000000005</v>
      </c>
      <c r="AC142" s="352">
        <v>550</v>
      </c>
      <c r="AD142" s="354">
        <v>0.55700000000000005</v>
      </c>
      <c r="AE142" s="349">
        <f t="shared" si="8"/>
        <v>306.35000000000002</v>
      </c>
      <c r="AF142">
        <f t="shared" si="9"/>
        <v>306.35000000000002</v>
      </c>
      <c r="AG142" s="399"/>
    </row>
    <row r="143" spans="1:33">
      <c r="A143" s="383" t="s">
        <v>110</v>
      </c>
      <c r="B143" s="379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46">
        <f t="shared" si="7"/>
        <v>0</v>
      </c>
      <c r="AC143" s="352">
        <v>285</v>
      </c>
      <c r="AD143" s="354"/>
      <c r="AE143" s="349">
        <f t="shared" si="8"/>
        <v>0</v>
      </c>
      <c r="AF143">
        <f t="shared" si="9"/>
        <v>0</v>
      </c>
      <c r="AG143" s="399">
        <v>0.12</v>
      </c>
    </row>
    <row r="144" spans="1:33">
      <c r="A144" s="383" t="s">
        <v>81</v>
      </c>
      <c r="B144" s="379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>
        <v>0.05</v>
      </c>
      <c r="M144" s="355"/>
      <c r="N144" s="355"/>
      <c r="O144" s="355"/>
      <c r="P144" s="355"/>
      <c r="Q144" s="355"/>
      <c r="R144" s="355"/>
      <c r="S144" s="351"/>
      <c r="T144" s="351"/>
      <c r="U144" s="351"/>
      <c r="V144" s="351"/>
      <c r="W144" s="351"/>
      <c r="X144" s="351"/>
      <c r="Y144" s="351"/>
      <c r="Z144" s="351"/>
      <c r="AA144" s="351"/>
      <c r="AB144" s="346">
        <f t="shared" si="7"/>
        <v>0.05</v>
      </c>
      <c r="AC144" s="352">
        <v>230</v>
      </c>
      <c r="AD144" s="354">
        <v>0.05</v>
      </c>
      <c r="AE144" s="349">
        <f t="shared" si="8"/>
        <v>11.5</v>
      </c>
      <c r="AF144">
        <f t="shared" si="9"/>
        <v>11.5</v>
      </c>
      <c r="AG144" s="399">
        <v>8.4000000000000005E-2</v>
      </c>
    </row>
    <row r="145" spans="1:33">
      <c r="A145" s="384" t="s">
        <v>125</v>
      </c>
      <c r="B145" s="379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46">
        <f t="shared" si="7"/>
        <v>0</v>
      </c>
      <c r="AC145" s="352">
        <v>290</v>
      </c>
      <c r="AD145" s="354"/>
      <c r="AE145" s="349">
        <f t="shared" si="8"/>
        <v>0</v>
      </c>
      <c r="AF145">
        <f t="shared" si="9"/>
        <v>0</v>
      </c>
      <c r="AG145" s="399">
        <v>0.6</v>
      </c>
    </row>
    <row r="146" spans="1:33">
      <c r="A146" s="383" t="s">
        <v>122</v>
      </c>
      <c r="B146" s="379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1"/>
      <c r="T146" s="351"/>
      <c r="U146" s="351"/>
      <c r="V146" s="351"/>
      <c r="W146" s="351"/>
      <c r="X146" s="351"/>
      <c r="Y146" s="351"/>
      <c r="Z146" s="351"/>
      <c r="AA146" s="351"/>
      <c r="AB146" s="346">
        <f t="shared" si="7"/>
        <v>0</v>
      </c>
      <c r="AC146" s="352">
        <v>180</v>
      </c>
      <c r="AD146" s="354"/>
      <c r="AE146" s="349">
        <f t="shared" si="8"/>
        <v>0</v>
      </c>
      <c r="AF146">
        <f t="shared" si="9"/>
        <v>0</v>
      </c>
      <c r="AG146" s="399"/>
    </row>
    <row r="147" spans="1:33">
      <c r="A147" s="383" t="s">
        <v>121</v>
      </c>
      <c r="B147" s="379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46">
        <f t="shared" si="7"/>
        <v>0</v>
      </c>
      <c r="AC147" s="352">
        <v>220</v>
      </c>
      <c r="AD147" s="354"/>
      <c r="AE147" s="349">
        <f t="shared" si="8"/>
        <v>0</v>
      </c>
      <c r="AF147">
        <f t="shared" si="9"/>
        <v>0</v>
      </c>
      <c r="AG147" s="399"/>
    </row>
    <row r="148" spans="1:33">
      <c r="A148" s="383" t="s">
        <v>90</v>
      </c>
      <c r="B148" s="379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46">
        <f t="shared" si="7"/>
        <v>0</v>
      </c>
      <c r="AC148" s="352">
        <v>145</v>
      </c>
      <c r="AD148" s="354"/>
      <c r="AE148" s="349">
        <f t="shared" si="8"/>
        <v>0</v>
      </c>
      <c r="AF148">
        <f t="shared" si="9"/>
        <v>0</v>
      </c>
      <c r="AG148" s="399">
        <v>0.14399999999999999</v>
      </c>
    </row>
    <row r="149" spans="1:33">
      <c r="A149" s="383" t="s">
        <v>73</v>
      </c>
      <c r="B149" s="379"/>
      <c r="C149" s="355"/>
      <c r="D149" s="355">
        <v>0.21</v>
      </c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>
        <v>0.21</v>
      </c>
      <c r="Q149" s="355"/>
      <c r="R149" s="355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46">
        <f t="shared" si="7"/>
        <v>0.42</v>
      </c>
      <c r="AC149" s="352">
        <v>75</v>
      </c>
      <c r="AD149" s="354">
        <v>0.42</v>
      </c>
      <c r="AE149" s="349">
        <f t="shared" si="8"/>
        <v>31.5</v>
      </c>
      <c r="AF149">
        <f t="shared" si="9"/>
        <v>31.5</v>
      </c>
      <c r="AG149" s="398">
        <v>3.5999999999999997E-2</v>
      </c>
    </row>
    <row r="150" spans="1:33">
      <c r="A150" s="383" t="s">
        <v>118</v>
      </c>
      <c r="B150" s="379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46">
        <f t="shared" si="7"/>
        <v>0</v>
      </c>
      <c r="AC150" s="352">
        <v>45</v>
      </c>
      <c r="AD150" s="354"/>
      <c r="AE150" s="349">
        <f t="shared" si="8"/>
        <v>0</v>
      </c>
      <c r="AF150">
        <f t="shared" si="9"/>
        <v>0</v>
      </c>
      <c r="AG150" s="399">
        <v>0.55700000000000005</v>
      </c>
    </row>
    <row r="151" spans="1:33">
      <c r="A151" s="383" t="s">
        <v>74</v>
      </c>
      <c r="B151" s="379"/>
      <c r="C151" s="355"/>
      <c r="D151" s="355"/>
      <c r="E151" s="355"/>
      <c r="F151" s="355"/>
      <c r="G151" s="355"/>
      <c r="H151" s="355"/>
      <c r="I151" s="355"/>
      <c r="J151" s="355">
        <v>0.04</v>
      </c>
      <c r="K151" s="355"/>
      <c r="L151" s="355">
        <v>3.3000000000000002E-2</v>
      </c>
      <c r="M151" s="355"/>
      <c r="N151" s="355"/>
      <c r="O151" s="355"/>
      <c r="P151" s="355"/>
      <c r="Q151" s="355"/>
      <c r="R151" s="355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46">
        <f t="shared" si="7"/>
        <v>7.3000000000000009E-2</v>
      </c>
      <c r="AC151" s="352">
        <v>30</v>
      </c>
      <c r="AD151" s="354">
        <v>7.2999999999999995E-2</v>
      </c>
      <c r="AE151" s="349">
        <f t="shared" si="8"/>
        <v>2.19</v>
      </c>
      <c r="AF151">
        <f t="shared" si="9"/>
        <v>2.1900000000000004</v>
      </c>
      <c r="AG151" s="399"/>
    </row>
    <row r="152" spans="1:33">
      <c r="A152" s="383" t="s">
        <v>88</v>
      </c>
      <c r="B152" s="379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1"/>
      <c r="T152" s="351"/>
      <c r="U152" s="351"/>
      <c r="V152" s="351"/>
      <c r="W152" s="351"/>
      <c r="X152" s="351"/>
      <c r="Y152" s="351"/>
      <c r="Z152" s="351"/>
      <c r="AA152" s="351"/>
      <c r="AB152" s="346">
        <f t="shared" si="7"/>
        <v>0</v>
      </c>
      <c r="AC152" s="352">
        <v>200</v>
      </c>
      <c r="AD152" s="354"/>
      <c r="AE152" s="349">
        <f t="shared" si="8"/>
        <v>0</v>
      </c>
      <c r="AF152">
        <f t="shared" si="9"/>
        <v>0</v>
      </c>
      <c r="AG152" s="398">
        <v>0.05</v>
      </c>
    </row>
    <row r="153" spans="1:33">
      <c r="A153" s="383" t="s">
        <v>91</v>
      </c>
      <c r="B153" s="379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46">
        <f t="shared" si="7"/>
        <v>0</v>
      </c>
      <c r="AC153" s="352">
        <v>750</v>
      </c>
      <c r="AD153" s="354"/>
      <c r="AE153" s="349">
        <f t="shared" si="8"/>
        <v>0</v>
      </c>
      <c r="AF153">
        <f t="shared" si="9"/>
        <v>0</v>
      </c>
      <c r="AG153" s="399"/>
    </row>
    <row r="154" spans="1:33">
      <c r="A154" s="383" t="s">
        <v>97</v>
      </c>
      <c r="B154" s="379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1"/>
      <c r="T154" s="351"/>
      <c r="U154" s="351"/>
      <c r="V154" s="351"/>
      <c r="W154" s="351"/>
      <c r="X154" s="351"/>
      <c r="Y154" s="351"/>
      <c r="Z154" s="351"/>
      <c r="AA154" s="351"/>
      <c r="AB154" s="346">
        <f t="shared" si="7"/>
        <v>0</v>
      </c>
      <c r="AC154" s="352">
        <v>250</v>
      </c>
      <c r="AD154" s="354"/>
      <c r="AE154" s="349">
        <f t="shared" si="8"/>
        <v>0</v>
      </c>
      <c r="AF154">
        <f t="shared" si="9"/>
        <v>0</v>
      </c>
      <c r="AG154" s="399"/>
    </row>
    <row r="155" spans="1:33">
      <c r="A155" s="383" t="s">
        <v>71</v>
      </c>
      <c r="B155" s="379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>
        <v>4.8000000000000001E-2</v>
      </c>
      <c r="Q155" s="355"/>
      <c r="R155" s="355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46">
        <f t="shared" si="7"/>
        <v>4.8000000000000001E-2</v>
      </c>
      <c r="AC155" s="352">
        <v>650</v>
      </c>
      <c r="AD155" s="354">
        <v>4.8000000000000001E-2</v>
      </c>
      <c r="AE155" s="349">
        <f t="shared" si="8"/>
        <v>31.2</v>
      </c>
      <c r="AF155">
        <f t="shared" si="9"/>
        <v>31.2</v>
      </c>
      <c r="AG155" s="400"/>
    </row>
    <row r="156" spans="1:33">
      <c r="A156" s="383" t="s">
        <v>94</v>
      </c>
      <c r="B156" s="379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46">
        <f t="shared" si="7"/>
        <v>0</v>
      </c>
      <c r="AC156" s="359">
        <v>285</v>
      </c>
      <c r="AD156" s="354"/>
      <c r="AE156" s="349">
        <f t="shared" si="8"/>
        <v>0</v>
      </c>
      <c r="AF156">
        <f t="shared" si="9"/>
        <v>0</v>
      </c>
      <c r="AG156" s="399"/>
    </row>
    <row r="157" spans="1:33">
      <c r="A157" s="383" t="s">
        <v>84</v>
      </c>
      <c r="B157" s="379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46">
        <f t="shared" si="7"/>
        <v>0</v>
      </c>
      <c r="AC157" s="352">
        <v>145</v>
      </c>
      <c r="AD157" s="354"/>
      <c r="AE157" s="349">
        <f t="shared" si="8"/>
        <v>0</v>
      </c>
      <c r="AF157">
        <f t="shared" si="9"/>
        <v>0</v>
      </c>
      <c r="AG157" s="399"/>
    </row>
    <row r="158" spans="1:33">
      <c r="A158" s="383" t="s">
        <v>82</v>
      </c>
      <c r="B158" s="379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1"/>
      <c r="T158" s="351"/>
      <c r="U158" s="351"/>
      <c r="V158" s="351"/>
      <c r="W158" s="351"/>
      <c r="X158" s="351"/>
      <c r="Y158" s="351"/>
      <c r="Z158" s="351"/>
      <c r="AA158" s="351"/>
      <c r="AB158" s="346">
        <f t="shared" si="7"/>
        <v>0</v>
      </c>
      <c r="AC158" s="352">
        <v>9</v>
      </c>
      <c r="AD158" s="354"/>
      <c r="AE158" s="349">
        <f t="shared" si="8"/>
        <v>0</v>
      </c>
      <c r="AF158">
        <f t="shared" si="9"/>
        <v>0</v>
      </c>
      <c r="AG158" s="400"/>
    </row>
    <row r="159" spans="1:33" ht="15.75" thickBot="1">
      <c r="A159" s="385" t="s">
        <v>102</v>
      </c>
      <c r="B159" s="379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>
        <v>0.36</v>
      </c>
      <c r="O159" s="355"/>
      <c r="P159" s="355"/>
      <c r="Q159" s="355"/>
      <c r="R159" s="355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46">
        <f t="shared" si="7"/>
        <v>0.36</v>
      </c>
      <c r="AC159" s="363">
        <v>90</v>
      </c>
      <c r="AD159" s="364">
        <v>0.36</v>
      </c>
      <c r="AE159" s="365">
        <f t="shared" si="8"/>
        <v>32.4</v>
      </c>
      <c r="AF159">
        <f t="shared" si="9"/>
        <v>32.4</v>
      </c>
      <c r="AG159" s="399"/>
    </row>
    <row r="160" spans="1:33" ht="15.75" thickBot="1">
      <c r="A160" s="386" t="s">
        <v>127</v>
      </c>
      <c r="B160" s="378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75"/>
      <c r="AC160" s="367"/>
      <c r="AD160" s="370"/>
      <c r="AE160" s="371">
        <f>SUM(AE108:AE159)</f>
        <v>1091.9900000000002</v>
      </c>
      <c r="AF160">
        <f>SUM(AF115:AF159)</f>
        <v>1001.9900000000002</v>
      </c>
      <c r="AG160" s="399"/>
    </row>
    <row r="161" spans="1:33" ht="15.75">
      <c r="A161" s="187" t="s">
        <v>49</v>
      </c>
      <c r="B161" s="189"/>
      <c r="C161" s="189"/>
      <c r="D161" s="189"/>
      <c r="E161" s="189"/>
      <c r="F161" s="189" t="s">
        <v>131</v>
      </c>
      <c r="G161" s="190"/>
      <c r="H161" s="191" t="s">
        <v>130</v>
      </c>
      <c r="I161" s="189"/>
      <c r="J161" s="189" t="s">
        <v>75</v>
      </c>
      <c r="K161" s="189"/>
      <c r="L161" s="189"/>
      <c r="M161" s="189"/>
      <c r="N161" s="801" t="s">
        <v>132</v>
      </c>
      <c r="O161" s="801"/>
      <c r="P161" s="801"/>
      <c r="Q161" s="801"/>
      <c r="R161" s="192"/>
      <c r="S161" s="189" t="s">
        <v>76</v>
      </c>
      <c r="T161" s="189"/>
      <c r="U161" s="189"/>
      <c r="V161" s="189"/>
      <c r="W161" s="189"/>
      <c r="X161" s="25"/>
      <c r="AE161" s="86"/>
      <c r="AG161" s="398">
        <v>0.42</v>
      </c>
    </row>
    <row r="162" spans="1:33">
      <c r="A162" s="25" t="s">
        <v>52</v>
      </c>
      <c r="B162" s="270"/>
      <c r="C162" s="270"/>
      <c r="D162" s="270"/>
      <c r="E162" s="270"/>
      <c r="F162" s="270"/>
      <c r="G162" s="25" t="s">
        <v>53</v>
      </c>
      <c r="H162" s="270"/>
      <c r="I162" s="270"/>
      <c r="J162" s="270"/>
      <c r="K162" s="270"/>
      <c r="L162" s="270"/>
      <c r="M162" s="270"/>
      <c r="P162" s="26" t="s">
        <v>128</v>
      </c>
      <c r="Q162" s="3"/>
      <c r="R162" s="271" t="s">
        <v>129</v>
      </c>
      <c r="S162" s="25" t="s">
        <v>56</v>
      </c>
      <c r="AG162" s="398"/>
    </row>
    <row r="163" spans="1:33">
      <c r="AG163" s="399">
        <v>7.2999999999999995E-2</v>
      </c>
    </row>
    <row r="164" spans="1:33">
      <c r="AG164" s="399"/>
    </row>
    <row r="165" spans="1:33">
      <c r="A165" s="4" t="s">
        <v>0</v>
      </c>
      <c r="B165" s="4"/>
      <c r="C165" s="4"/>
      <c r="D165" s="4"/>
      <c r="E165" s="4"/>
      <c r="F165" s="4"/>
      <c r="G165" s="4"/>
      <c r="H165" s="270"/>
      <c r="I165" s="270"/>
      <c r="J165" s="270"/>
      <c r="K165" s="270"/>
      <c r="L165" s="270"/>
      <c r="W165" s="270"/>
      <c r="X165" s="270"/>
      <c r="Y165" s="270"/>
      <c r="AD165" s="323"/>
      <c r="AE165" s="119"/>
      <c r="AG165" s="399"/>
    </row>
    <row r="166" spans="1:33">
      <c r="A166" s="4" t="s">
        <v>1</v>
      </c>
      <c r="B166" s="4"/>
      <c r="C166" s="4" t="s">
        <v>67</v>
      </c>
      <c r="D166" s="4"/>
      <c r="E166" s="4"/>
      <c r="F166" s="4"/>
      <c r="G166" s="4"/>
      <c r="H166" s="270"/>
      <c r="I166" s="270"/>
      <c r="J166" s="270"/>
      <c r="K166" s="270"/>
      <c r="L166" s="270"/>
      <c r="W166" s="270"/>
      <c r="X166" s="270"/>
      <c r="Y166" s="270"/>
      <c r="AD166" s="323"/>
      <c r="AE166" s="119"/>
      <c r="AG166" s="399"/>
    </row>
    <row r="167" spans="1:33">
      <c r="A167" s="127" t="s">
        <v>2</v>
      </c>
      <c r="B167" s="128"/>
      <c r="C167" s="128"/>
      <c r="D167" s="128"/>
      <c r="E167" s="128"/>
      <c r="F167" s="275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9" t="s">
        <v>58</v>
      </c>
      <c r="S167" s="277"/>
      <c r="T167" s="128"/>
      <c r="U167" s="127"/>
      <c r="V167" s="127"/>
      <c r="W167" s="127"/>
      <c r="X167" s="127"/>
      <c r="Y167" s="127"/>
      <c r="Z167" s="127"/>
      <c r="AA167" s="127"/>
      <c r="AB167" s="130"/>
      <c r="AC167" s="275"/>
      <c r="AD167" s="323"/>
      <c r="AE167" s="119"/>
      <c r="AG167" s="398"/>
    </row>
    <row r="168" spans="1:33">
      <c r="A168" s="174" t="s">
        <v>183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828"/>
      <c r="S168" s="828"/>
      <c r="T168" s="828"/>
      <c r="U168" s="828"/>
      <c r="V168" s="828"/>
      <c r="W168" s="828"/>
      <c r="X168" s="828"/>
      <c r="Y168" s="828"/>
      <c r="Z168" s="130"/>
      <c r="AA168" s="130"/>
      <c r="AB168" s="130"/>
      <c r="AC168" s="130"/>
      <c r="AD168" s="130"/>
      <c r="AE168" s="85"/>
      <c r="AG168" s="398">
        <v>4.8000000000000001E-2</v>
      </c>
    </row>
    <row r="169" spans="1:33" ht="15.75" thickBot="1">
      <c r="A169" s="829" t="s">
        <v>3</v>
      </c>
      <c r="B169" s="830"/>
      <c r="C169" s="831" t="s">
        <v>4</v>
      </c>
      <c r="D169" s="829"/>
      <c r="E169" s="830"/>
      <c r="F169" s="831" t="s">
        <v>5</v>
      </c>
      <c r="G169" s="832"/>
      <c r="H169" s="775"/>
      <c r="I169" s="831" t="s">
        <v>6</v>
      </c>
      <c r="J169" s="829"/>
      <c r="K169" s="830"/>
      <c r="L169" s="131"/>
      <c r="M169" s="132"/>
      <c r="N169" s="133"/>
      <c r="O169" s="131"/>
      <c r="P169" s="130"/>
      <c r="Q169" s="130"/>
      <c r="R169" s="828"/>
      <c r="S169" s="828"/>
      <c r="T169" s="828"/>
      <c r="U169" s="828"/>
      <c r="V169" s="828"/>
      <c r="W169" s="828"/>
      <c r="X169" s="828"/>
      <c r="Y169" s="828"/>
      <c r="Z169" s="277"/>
      <c r="AA169" s="277"/>
      <c r="AB169" s="277"/>
      <c r="AC169" s="277"/>
      <c r="AD169" s="134" t="s">
        <v>7</v>
      </c>
      <c r="AE169" s="86"/>
      <c r="AG169" s="398"/>
    </row>
    <row r="170" spans="1:33">
      <c r="A170" s="806" t="s">
        <v>8</v>
      </c>
      <c r="B170" s="807"/>
      <c r="C170" s="824" t="s">
        <v>9</v>
      </c>
      <c r="D170" s="825"/>
      <c r="E170" s="826"/>
      <c r="F170" s="824" t="s">
        <v>10</v>
      </c>
      <c r="G170" s="827"/>
      <c r="H170" s="777"/>
      <c r="I170" s="824" t="s">
        <v>11</v>
      </c>
      <c r="J170" s="833"/>
      <c r="K170" s="826"/>
      <c r="L170" s="824" t="s">
        <v>12</v>
      </c>
      <c r="M170" s="825"/>
      <c r="N170" s="826"/>
      <c r="O170" s="274" t="s">
        <v>13</v>
      </c>
      <c r="P170" s="277"/>
      <c r="Q170" s="277"/>
      <c r="R170" s="277"/>
      <c r="S170" s="277"/>
      <c r="T170" s="277"/>
      <c r="U170" s="277"/>
      <c r="V170" s="277"/>
      <c r="W170" s="277"/>
      <c r="X170" s="275" t="s">
        <v>14</v>
      </c>
      <c r="Y170" s="277"/>
      <c r="Z170" s="277"/>
      <c r="AA170" s="277"/>
      <c r="AB170" s="277"/>
      <c r="AC170" s="277"/>
      <c r="AD170" s="135" t="s">
        <v>15</v>
      </c>
      <c r="AE170" s="86"/>
      <c r="AG170" s="399"/>
    </row>
    <row r="171" spans="1:33">
      <c r="A171" s="272" t="s">
        <v>16</v>
      </c>
      <c r="B171" s="272"/>
      <c r="C171" s="824" t="s">
        <v>17</v>
      </c>
      <c r="D171" s="825"/>
      <c r="E171" s="826"/>
      <c r="F171" s="824" t="s">
        <v>18</v>
      </c>
      <c r="G171" s="827"/>
      <c r="H171" s="777"/>
      <c r="I171" s="824" t="s">
        <v>19</v>
      </c>
      <c r="J171" s="825"/>
      <c r="K171" s="826"/>
      <c r="L171" s="824" t="s">
        <v>20</v>
      </c>
      <c r="M171" s="825"/>
      <c r="N171" s="826"/>
      <c r="O171" s="274" t="s">
        <v>21</v>
      </c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  <c r="AA171" s="277"/>
      <c r="AB171" s="277"/>
      <c r="AC171" s="277"/>
      <c r="AD171" s="136"/>
      <c r="AE171" s="86"/>
      <c r="AG171" s="399"/>
    </row>
    <row r="172" spans="1:33">
      <c r="A172" s="276" t="s">
        <v>22</v>
      </c>
      <c r="B172" s="276"/>
      <c r="C172" s="824" t="s">
        <v>23</v>
      </c>
      <c r="D172" s="825"/>
      <c r="E172" s="826"/>
      <c r="F172" s="824" t="s">
        <v>24</v>
      </c>
      <c r="G172" s="827"/>
      <c r="H172" s="777"/>
      <c r="I172" s="824" t="s">
        <v>23</v>
      </c>
      <c r="J172" s="825"/>
      <c r="K172" s="826"/>
      <c r="L172" s="137"/>
      <c r="M172" s="128" t="s">
        <v>23</v>
      </c>
      <c r="N172" s="128"/>
      <c r="O172" s="274" t="s">
        <v>25</v>
      </c>
      <c r="P172" s="277"/>
      <c r="Q172" s="277"/>
      <c r="R172" s="174" t="s">
        <v>181</v>
      </c>
      <c r="S172" s="130"/>
      <c r="T172" s="172"/>
      <c r="U172" s="130"/>
      <c r="V172" s="130"/>
      <c r="W172" s="130"/>
      <c r="X172" s="130"/>
      <c r="Y172" s="833"/>
      <c r="Z172" s="833"/>
      <c r="AA172" s="833"/>
      <c r="AB172" s="833"/>
      <c r="AC172" s="841"/>
      <c r="AD172" s="138"/>
      <c r="AE172" s="86"/>
      <c r="AG172" s="399">
        <v>0.36</v>
      </c>
    </row>
    <row r="173" spans="1:33">
      <c r="A173" s="139"/>
      <c r="B173" s="273"/>
      <c r="C173" s="140"/>
      <c r="D173" s="128"/>
      <c r="E173" s="269"/>
      <c r="F173" s="128"/>
      <c r="G173" s="128"/>
      <c r="H173" s="269"/>
      <c r="I173" s="805"/>
      <c r="J173" s="806"/>
      <c r="K173" s="807"/>
      <c r="L173" s="137"/>
      <c r="M173" s="128"/>
      <c r="N173" s="128"/>
      <c r="O173" s="137"/>
      <c r="P173" s="277"/>
      <c r="Q173" s="174" t="s">
        <v>181</v>
      </c>
      <c r="R173" s="174" t="s">
        <v>183</v>
      </c>
      <c r="S173" s="277"/>
      <c r="T173" s="277"/>
      <c r="U173" s="277"/>
      <c r="V173" s="277"/>
      <c r="W173" s="277"/>
      <c r="X173" s="277"/>
      <c r="Y173" s="277"/>
      <c r="Z173" s="277"/>
      <c r="AA173" s="277"/>
      <c r="AB173" s="277"/>
      <c r="AC173" s="277"/>
      <c r="AD173" s="141"/>
      <c r="AE173" s="86"/>
    </row>
    <row r="174" spans="1:33" ht="15.75" thickBot="1">
      <c r="A174" s="142">
        <v>1</v>
      </c>
      <c r="B174" s="143"/>
      <c r="C174" s="144"/>
      <c r="D174" s="144">
        <v>3</v>
      </c>
      <c r="E174" s="145"/>
      <c r="F174" s="147"/>
      <c r="G174" s="342">
        <v>4</v>
      </c>
      <c r="H174" s="343"/>
      <c r="I174" s="144"/>
      <c r="J174" s="144">
        <v>5</v>
      </c>
      <c r="K174" s="145"/>
      <c r="L174" s="146"/>
      <c r="M174" s="144">
        <v>6</v>
      </c>
      <c r="N174" s="144"/>
      <c r="O174" s="147">
        <v>7</v>
      </c>
      <c r="P174" s="130" t="s">
        <v>28</v>
      </c>
      <c r="Q174" s="130"/>
      <c r="R174" s="128"/>
      <c r="S174" s="130" t="s">
        <v>61</v>
      </c>
      <c r="T174" s="130"/>
      <c r="U174" s="130"/>
      <c r="V174" s="130"/>
      <c r="W174" s="130"/>
      <c r="X174" s="130"/>
      <c r="Y174" s="130"/>
      <c r="Z174" s="130" t="s">
        <v>29</v>
      </c>
      <c r="AA174" s="277"/>
      <c r="AB174" s="277"/>
      <c r="AC174" s="277"/>
      <c r="AD174" s="138"/>
      <c r="AE174" s="86"/>
    </row>
    <row r="175" spans="1:33" ht="24.75">
      <c r="A175" s="170" t="s">
        <v>126</v>
      </c>
      <c r="B175" s="148"/>
      <c r="C175" s="808">
        <v>91</v>
      </c>
      <c r="D175" s="809"/>
      <c r="E175" s="810"/>
      <c r="F175" s="847">
        <v>12</v>
      </c>
      <c r="G175" s="848"/>
      <c r="H175" s="849"/>
      <c r="I175" s="808">
        <f>SUM(C175)</f>
        <v>91</v>
      </c>
      <c r="J175" s="809"/>
      <c r="K175" s="810"/>
      <c r="L175" s="808">
        <f>F175*C175</f>
        <v>1092</v>
      </c>
      <c r="M175" s="809"/>
      <c r="N175" s="810"/>
      <c r="O175" s="149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  <c r="AA175" s="277"/>
      <c r="AB175" s="277"/>
      <c r="AC175" s="277"/>
      <c r="AD175" s="136"/>
      <c r="AE175" s="86"/>
    </row>
    <row r="176" spans="1:33">
      <c r="A176" s="150"/>
      <c r="B176" s="151"/>
      <c r="C176" s="152"/>
      <c r="D176" s="152"/>
      <c r="E176" s="151"/>
      <c r="F176" s="152"/>
      <c r="G176" s="152"/>
      <c r="H176" s="151"/>
      <c r="I176" s="152"/>
      <c r="J176" s="152"/>
      <c r="K176" s="152"/>
      <c r="L176" s="153"/>
      <c r="M176" s="152"/>
      <c r="N176" s="151"/>
      <c r="O176" s="48"/>
      <c r="P176" s="130" t="s">
        <v>30</v>
      </c>
      <c r="Q176" s="130"/>
      <c r="R176" s="128"/>
      <c r="S176" s="130"/>
      <c r="T176" s="130"/>
      <c r="U176" s="130"/>
      <c r="V176" s="130"/>
      <c r="W176" s="130"/>
      <c r="X176" s="130"/>
      <c r="Y176" s="130"/>
      <c r="Z176" s="154"/>
      <c r="AA176" s="277"/>
      <c r="AB176" s="277"/>
      <c r="AC176" s="277"/>
      <c r="AD176" s="138"/>
      <c r="AE176" s="86"/>
    </row>
    <row r="177" spans="1:31">
      <c r="A177" s="150"/>
      <c r="B177" s="151"/>
      <c r="C177" s="152"/>
      <c r="D177" s="152"/>
      <c r="E177" s="151"/>
      <c r="F177" s="152"/>
      <c r="G177" s="152"/>
      <c r="H177" s="151"/>
      <c r="I177" s="152"/>
      <c r="J177" s="152"/>
      <c r="K177" s="152"/>
      <c r="L177" s="153"/>
      <c r="M177" s="152"/>
      <c r="N177" s="49"/>
      <c r="O177" s="48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  <c r="AA177" s="277"/>
      <c r="AB177" s="277"/>
      <c r="AC177" s="277"/>
      <c r="AD177" s="136"/>
      <c r="AE177" s="86"/>
    </row>
    <row r="178" spans="1:31" ht="15.75" thickBot="1">
      <c r="A178" s="155"/>
      <c r="B178" s="156"/>
      <c r="C178" s="157"/>
      <c r="D178" s="157"/>
      <c r="E178" s="156"/>
      <c r="F178" s="157"/>
      <c r="G178" s="157"/>
      <c r="H178" s="156"/>
      <c r="I178" s="128"/>
      <c r="J178" s="128"/>
      <c r="K178" s="128"/>
      <c r="L178" s="137"/>
      <c r="M178" s="128"/>
      <c r="N178" s="139"/>
      <c r="O178" s="158"/>
      <c r="P178" s="130" t="s">
        <v>31</v>
      </c>
      <c r="Q178" s="277"/>
      <c r="R178" s="277"/>
      <c r="S178" s="270" t="s">
        <v>76</v>
      </c>
      <c r="T178" s="270"/>
      <c r="X178" s="277"/>
      <c r="Y178" s="277"/>
      <c r="Z178" s="154"/>
      <c r="AA178" s="277"/>
      <c r="AB178" s="277"/>
      <c r="AC178" s="277"/>
      <c r="AD178" s="159"/>
      <c r="AE178" s="86"/>
    </row>
    <row r="179" spans="1:31" ht="15.75" thickBot="1">
      <c r="A179" s="128"/>
      <c r="B179" s="128"/>
      <c r="C179" s="128"/>
      <c r="D179" s="128"/>
      <c r="E179" s="128"/>
      <c r="F179" s="128" t="s">
        <v>32</v>
      </c>
      <c r="G179" s="160"/>
      <c r="H179" s="128">
        <f>SUM(F175)</f>
        <v>12</v>
      </c>
      <c r="I179" s="161"/>
      <c r="J179" s="162"/>
      <c r="K179" s="162"/>
      <c r="L179" s="163"/>
      <c r="M179" s="162"/>
      <c r="N179" s="164"/>
      <c r="O179" s="165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  <c r="AA179" s="277"/>
      <c r="AB179" s="277"/>
      <c r="AC179" s="277"/>
      <c r="AD179" s="324"/>
      <c r="AE179" s="86"/>
    </row>
    <row r="180" spans="1:31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28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28"/>
      <c r="AE180" s="86"/>
    </row>
    <row r="181" spans="1:31">
      <c r="A181" s="50" t="s">
        <v>33</v>
      </c>
      <c r="B181" s="51"/>
      <c r="C181" s="48"/>
      <c r="D181" s="48"/>
      <c r="E181" s="48"/>
      <c r="F181" s="48"/>
      <c r="G181" s="48"/>
      <c r="H181" s="48"/>
      <c r="I181" s="48"/>
      <c r="J181" s="48"/>
      <c r="K181" s="48"/>
      <c r="L181" s="52" t="s">
        <v>34</v>
      </c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9"/>
      <c r="AB181" s="792" t="s">
        <v>57</v>
      </c>
      <c r="AC181" s="792" t="s">
        <v>59</v>
      </c>
      <c r="AD181" s="321" t="s">
        <v>35</v>
      </c>
      <c r="AE181" s="802" t="s">
        <v>60</v>
      </c>
    </row>
    <row r="182" spans="1:31">
      <c r="A182" s="53"/>
      <c r="B182" s="762" t="s">
        <v>36</v>
      </c>
      <c r="C182" s="763"/>
      <c r="D182" s="763"/>
      <c r="E182" s="763"/>
      <c r="F182" s="763"/>
      <c r="G182" s="763"/>
      <c r="H182" s="763"/>
      <c r="I182" s="764"/>
      <c r="J182" s="762" t="s">
        <v>37</v>
      </c>
      <c r="K182" s="763"/>
      <c r="L182" s="763"/>
      <c r="M182" s="763"/>
      <c r="N182" s="763"/>
      <c r="O182" s="763"/>
      <c r="P182" s="762" t="s">
        <v>38</v>
      </c>
      <c r="Q182" s="763"/>
      <c r="R182" s="763"/>
      <c r="S182" s="764"/>
      <c r="T182" s="762" t="s">
        <v>39</v>
      </c>
      <c r="U182" s="763"/>
      <c r="V182" s="763"/>
      <c r="W182" s="763"/>
      <c r="X182" s="278" t="s">
        <v>40</v>
      </c>
      <c r="Y182" s="120"/>
      <c r="Z182" s="120"/>
      <c r="AA182" s="55"/>
      <c r="AB182" s="793"/>
      <c r="AC182" s="813"/>
      <c r="AD182" s="56" t="s">
        <v>41</v>
      </c>
      <c r="AE182" s="803"/>
    </row>
    <row r="183" spans="1:31">
      <c r="A183" s="57"/>
      <c r="B183" s="765"/>
      <c r="C183" s="766"/>
      <c r="D183" s="766"/>
      <c r="E183" s="766"/>
      <c r="F183" s="766"/>
      <c r="G183" s="766"/>
      <c r="H183" s="766"/>
      <c r="I183" s="767"/>
      <c r="J183" s="765"/>
      <c r="K183" s="766"/>
      <c r="L183" s="766"/>
      <c r="M183" s="766"/>
      <c r="N183" s="766"/>
      <c r="O183" s="766"/>
      <c r="P183" s="765"/>
      <c r="Q183" s="766"/>
      <c r="R183" s="766"/>
      <c r="S183" s="767"/>
      <c r="T183" s="765"/>
      <c r="U183" s="766"/>
      <c r="V183" s="766"/>
      <c r="W183" s="766"/>
      <c r="X183" s="121" t="s">
        <v>42</v>
      </c>
      <c r="Y183" s="122"/>
      <c r="Z183" s="122"/>
      <c r="AA183" s="60"/>
      <c r="AB183" s="793"/>
      <c r="AC183" s="813"/>
      <c r="AD183" s="321" t="s">
        <v>43</v>
      </c>
      <c r="AE183" s="803"/>
    </row>
    <row r="184" spans="1:31">
      <c r="A184" s="57" t="s">
        <v>44</v>
      </c>
      <c r="B184" s="768" t="s">
        <v>204</v>
      </c>
      <c r="C184" s="769"/>
      <c r="D184" s="768" t="s">
        <v>64</v>
      </c>
      <c r="E184" s="769"/>
      <c r="F184" s="768" t="s">
        <v>138</v>
      </c>
      <c r="G184" s="769"/>
      <c r="H184" s="780" t="s">
        <v>143</v>
      </c>
      <c r="I184" s="781"/>
      <c r="J184" s="768" t="s">
        <v>205</v>
      </c>
      <c r="K184" s="769"/>
      <c r="L184" s="768" t="s">
        <v>239</v>
      </c>
      <c r="M184" s="769"/>
      <c r="N184" s="768" t="s">
        <v>102</v>
      </c>
      <c r="O184" s="769"/>
      <c r="P184" s="768" t="s">
        <v>206</v>
      </c>
      <c r="Q184" s="769"/>
      <c r="R184" s="786" t="s">
        <v>207</v>
      </c>
      <c r="S184" s="787"/>
      <c r="T184" s="818"/>
      <c r="U184" s="819"/>
      <c r="V184" s="818"/>
      <c r="W184" s="819"/>
      <c r="X184" s="818"/>
      <c r="Y184" s="819"/>
      <c r="Z184" s="818"/>
      <c r="AA184" s="819"/>
      <c r="AB184" s="811"/>
      <c r="AC184" s="813"/>
      <c r="AD184" s="61"/>
      <c r="AE184" s="803"/>
    </row>
    <row r="185" spans="1:31">
      <c r="A185" s="57"/>
      <c r="B185" s="770"/>
      <c r="C185" s="771"/>
      <c r="D185" s="770"/>
      <c r="E185" s="771"/>
      <c r="F185" s="770"/>
      <c r="G185" s="771"/>
      <c r="H185" s="782"/>
      <c r="I185" s="783"/>
      <c r="J185" s="770"/>
      <c r="K185" s="771"/>
      <c r="L185" s="770"/>
      <c r="M185" s="771"/>
      <c r="N185" s="770"/>
      <c r="O185" s="771"/>
      <c r="P185" s="770"/>
      <c r="Q185" s="771"/>
      <c r="R185" s="788"/>
      <c r="S185" s="789"/>
      <c r="T185" s="820"/>
      <c r="U185" s="821"/>
      <c r="V185" s="820"/>
      <c r="W185" s="821"/>
      <c r="X185" s="820"/>
      <c r="Y185" s="821"/>
      <c r="Z185" s="820"/>
      <c r="AA185" s="821"/>
      <c r="AB185" s="811"/>
      <c r="AC185" s="813"/>
      <c r="AD185" s="62" t="s">
        <v>45</v>
      </c>
      <c r="AE185" s="803"/>
    </row>
    <row r="186" spans="1:31">
      <c r="A186" s="60"/>
      <c r="B186" s="772"/>
      <c r="C186" s="773"/>
      <c r="D186" s="772"/>
      <c r="E186" s="773"/>
      <c r="F186" s="772"/>
      <c r="G186" s="773"/>
      <c r="H186" s="784"/>
      <c r="I186" s="785"/>
      <c r="J186" s="772"/>
      <c r="K186" s="773"/>
      <c r="L186" s="772"/>
      <c r="M186" s="773"/>
      <c r="N186" s="772"/>
      <c r="O186" s="773"/>
      <c r="P186" s="772"/>
      <c r="Q186" s="773"/>
      <c r="R186" s="790"/>
      <c r="S186" s="791"/>
      <c r="T186" s="822"/>
      <c r="U186" s="823"/>
      <c r="V186" s="822"/>
      <c r="W186" s="823"/>
      <c r="X186" s="822"/>
      <c r="Y186" s="823"/>
      <c r="Z186" s="822"/>
      <c r="AA186" s="823"/>
      <c r="AB186" s="812"/>
      <c r="AC186" s="814"/>
      <c r="AD186" s="63" t="s">
        <v>46</v>
      </c>
      <c r="AE186" s="804"/>
    </row>
    <row r="187" spans="1:31">
      <c r="A187" s="64">
        <v>1</v>
      </c>
      <c r="B187" s="65">
        <v>4</v>
      </c>
      <c r="C187" s="65">
        <v>5</v>
      </c>
      <c r="D187" s="65">
        <v>6</v>
      </c>
      <c r="E187" s="65">
        <v>7</v>
      </c>
      <c r="F187" s="65">
        <v>8</v>
      </c>
      <c r="G187" s="65">
        <v>9</v>
      </c>
      <c r="H187" s="65">
        <v>10</v>
      </c>
      <c r="I187" s="65">
        <v>11</v>
      </c>
      <c r="J187" s="65">
        <v>12</v>
      </c>
      <c r="K187" s="65">
        <v>13</v>
      </c>
      <c r="L187" s="65">
        <v>14</v>
      </c>
      <c r="M187" s="65">
        <v>15</v>
      </c>
      <c r="N187" s="65">
        <v>16</v>
      </c>
      <c r="O187" s="65">
        <v>17</v>
      </c>
      <c r="P187" s="65">
        <v>20</v>
      </c>
      <c r="Q187" s="65">
        <v>21</v>
      </c>
      <c r="R187" s="65">
        <v>22</v>
      </c>
      <c r="S187" s="65">
        <v>23</v>
      </c>
      <c r="T187" s="65">
        <v>24</v>
      </c>
      <c r="U187" s="65">
        <v>25</v>
      </c>
      <c r="V187" s="65">
        <v>26</v>
      </c>
      <c r="W187" s="65">
        <v>27</v>
      </c>
      <c r="X187" s="65">
        <v>28</v>
      </c>
      <c r="Y187" s="65">
        <v>29</v>
      </c>
      <c r="Z187" s="65">
        <v>30</v>
      </c>
      <c r="AA187" s="66">
        <v>31</v>
      </c>
      <c r="AB187" s="66">
        <v>32</v>
      </c>
      <c r="AC187" s="66">
        <v>33</v>
      </c>
      <c r="AD187" s="66">
        <v>34</v>
      </c>
      <c r="AE187" s="67"/>
    </row>
    <row r="188" spans="1:31">
      <c r="A188" s="68" t="s">
        <v>47</v>
      </c>
      <c r="B188" s="69">
        <f>SUM(F175)</f>
        <v>12</v>
      </c>
      <c r="C188" s="69"/>
      <c r="D188" s="69">
        <f>SUM(F175)</f>
        <v>12</v>
      </c>
      <c r="E188" s="69"/>
      <c r="F188" s="69">
        <f>SUM(F175)</f>
        <v>12</v>
      </c>
      <c r="G188" s="69"/>
      <c r="H188" s="69">
        <f>SUM(F175)</f>
        <v>12</v>
      </c>
      <c r="I188" s="69"/>
      <c r="J188" s="69">
        <f>SUM(F175)</f>
        <v>12</v>
      </c>
      <c r="K188" s="69"/>
      <c r="L188" s="69">
        <f>SUM(F175)</f>
        <v>12</v>
      </c>
      <c r="M188" s="69"/>
      <c r="N188" s="69">
        <f>SUM(F175)</f>
        <v>12</v>
      </c>
      <c r="O188" s="69"/>
      <c r="P188" s="69">
        <f>SUM(F175)</f>
        <v>12</v>
      </c>
      <c r="Q188" s="69"/>
      <c r="R188" s="69">
        <f>SUM(F175)</f>
        <v>12</v>
      </c>
      <c r="S188" s="69"/>
      <c r="T188" s="69"/>
      <c r="U188" s="69"/>
      <c r="V188" s="69"/>
      <c r="W188" s="69"/>
      <c r="X188" s="69"/>
      <c r="Y188" s="69"/>
      <c r="Z188" s="69"/>
      <c r="AA188" s="69"/>
      <c r="AB188" s="70"/>
      <c r="AC188" s="69"/>
      <c r="AD188" s="71"/>
      <c r="AE188" s="123"/>
    </row>
    <row r="189" spans="1:31" ht="15.75" thickBot="1">
      <c r="A189" s="81" t="s">
        <v>48</v>
      </c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166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4"/>
      <c r="AC189" s="71"/>
      <c r="AD189" s="71"/>
      <c r="AE189" s="280"/>
    </row>
    <row r="190" spans="1:31" ht="15.75" thickTop="1">
      <c r="A190" s="344" t="s">
        <v>103</v>
      </c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6"/>
      <c r="AC190" s="387">
        <v>125</v>
      </c>
      <c r="AD190" s="348"/>
      <c r="AE190" s="372"/>
    </row>
    <row r="191" spans="1:31">
      <c r="A191" s="350" t="s">
        <v>108</v>
      </c>
      <c r="B191" s="351"/>
      <c r="C191" s="351"/>
      <c r="D191" s="351"/>
      <c r="E191" s="351"/>
      <c r="F191" s="351"/>
      <c r="G191" s="351"/>
      <c r="H191" s="351"/>
      <c r="I191" s="351"/>
      <c r="J191" s="351"/>
      <c r="K191" s="351"/>
      <c r="L191" s="351"/>
      <c r="M191" s="351"/>
      <c r="N191" s="351"/>
      <c r="O191" s="351"/>
      <c r="P191" s="351"/>
      <c r="Q191" s="351"/>
      <c r="R191" s="351"/>
      <c r="S191" s="351"/>
      <c r="T191" s="351"/>
      <c r="U191" s="351"/>
      <c r="V191" s="351"/>
      <c r="W191" s="351"/>
      <c r="X191" s="351"/>
      <c r="Y191" s="351"/>
      <c r="Z191" s="351"/>
      <c r="AA191" s="351"/>
      <c r="AB191" s="346"/>
      <c r="AC191" s="388">
        <v>150</v>
      </c>
      <c r="AD191" s="357"/>
      <c r="AE191" s="349"/>
    </row>
    <row r="192" spans="1:31">
      <c r="A192" s="350" t="s">
        <v>78</v>
      </c>
      <c r="B192" s="351"/>
      <c r="C192" s="351"/>
      <c r="D192" s="351"/>
      <c r="E192" s="351"/>
      <c r="F192" s="354"/>
      <c r="G192" s="351"/>
      <c r="H192" s="355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346"/>
      <c r="AC192" s="388">
        <v>300</v>
      </c>
      <c r="AD192" s="357"/>
      <c r="AE192" s="349"/>
    </row>
    <row r="193" spans="1:32">
      <c r="A193" s="350" t="s">
        <v>111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46"/>
      <c r="AC193" s="388">
        <v>480</v>
      </c>
      <c r="AD193" s="357"/>
      <c r="AE193" s="349"/>
    </row>
    <row r="194" spans="1:32">
      <c r="A194" s="350" t="s">
        <v>80</v>
      </c>
      <c r="B194" s="351"/>
      <c r="C194" s="351"/>
      <c r="D194" s="351"/>
      <c r="E194" s="351"/>
      <c r="F194" s="351"/>
      <c r="G194" s="351"/>
      <c r="H194" s="351"/>
      <c r="I194" s="351"/>
      <c r="J194" s="351"/>
      <c r="K194" s="351"/>
      <c r="L194" s="351"/>
      <c r="M194" s="351"/>
      <c r="N194" s="351"/>
      <c r="O194" s="351"/>
      <c r="P194" s="351"/>
      <c r="Q194" s="351"/>
      <c r="R194" s="351"/>
      <c r="S194" s="351"/>
      <c r="T194" s="351"/>
      <c r="U194" s="351"/>
      <c r="V194" s="351"/>
      <c r="W194" s="351"/>
      <c r="X194" s="351"/>
      <c r="Y194" s="351"/>
      <c r="Z194" s="351"/>
      <c r="AA194" s="351"/>
      <c r="AB194" s="346"/>
      <c r="AC194" s="388">
        <v>285</v>
      </c>
      <c r="AD194" s="357"/>
      <c r="AE194" s="349"/>
    </row>
    <row r="195" spans="1:32">
      <c r="A195" s="350" t="s">
        <v>245</v>
      </c>
      <c r="B195" s="351"/>
      <c r="C195" s="351"/>
      <c r="D195" s="351"/>
      <c r="E195" s="351"/>
      <c r="F195" s="351"/>
      <c r="G195" s="351"/>
      <c r="H195" s="351"/>
      <c r="I195" s="351"/>
      <c r="J195" s="351"/>
      <c r="K195" s="351"/>
      <c r="L195" s="351"/>
      <c r="M195" s="351"/>
      <c r="N195" s="351"/>
      <c r="O195" s="351"/>
      <c r="P195" s="351"/>
      <c r="Q195" s="351"/>
      <c r="R195" s="351"/>
      <c r="S195" s="351"/>
      <c r="T195" s="351"/>
      <c r="U195" s="351"/>
      <c r="V195" s="351"/>
      <c r="W195" s="351"/>
      <c r="X195" s="351"/>
      <c r="Y195" s="351"/>
      <c r="Z195" s="351"/>
      <c r="AA195" s="351"/>
      <c r="AB195" s="346"/>
      <c r="AC195" s="388">
        <v>160</v>
      </c>
      <c r="AD195" s="357"/>
      <c r="AE195" s="349"/>
    </row>
    <row r="196" spans="1:32">
      <c r="A196" s="350" t="s">
        <v>85</v>
      </c>
      <c r="B196" s="351"/>
      <c r="C196" s="351"/>
      <c r="D196" s="351"/>
      <c r="E196" s="351"/>
      <c r="F196" s="351"/>
      <c r="G196" s="351"/>
      <c r="H196" s="351"/>
      <c r="I196" s="351"/>
      <c r="J196" s="355"/>
      <c r="K196" s="351"/>
      <c r="L196" s="351"/>
      <c r="M196" s="351"/>
      <c r="N196" s="351"/>
      <c r="O196" s="351"/>
      <c r="P196" s="351"/>
      <c r="Q196" s="351"/>
      <c r="R196" s="351"/>
      <c r="S196" s="351"/>
      <c r="T196" s="351"/>
      <c r="U196" s="351"/>
      <c r="V196" s="351"/>
      <c r="W196" s="351"/>
      <c r="X196" s="351"/>
      <c r="Y196" s="351"/>
      <c r="Z196" s="351"/>
      <c r="AA196" s="351"/>
      <c r="AB196" s="346"/>
      <c r="AC196" s="388">
        <v>1500</v>
      </c>
      <c r="AD196" s="389"/>
      <c r="AE196" s="349"/>
    </row>
    <row r="197" spans="1:32">
      <c r="A197" s="350" t="s">
        <v>143</v>
      </c>
      <c r="B197" s="355"/>
      <c r="C197" s="355"/>
      <c r="D197" s="355"/>
      <c r="E197" s="355"/>
      <c r="F197" s="355"/>
      <c r="G197" s="355"/>
      <c r="H197" s="355">
        <v>0.1</v>
      </c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46">
        <f>B197+D197+F197+H197+J197+L197+N197+P197+R197</f>
        <v>0.1</v>
      </c>
      <c r="AC197" s="388">
        <v>320</v>
      </c>
      <c r="AD197" s="354">
        <v>0.1</v>
      </c>
      <c r="AE197" s="349">
        <f>AD197*AC197</f>
        <v>32</v>
      </c>
      <c r="AF197">
        <f>AB197*AC197</f>
        <v>32</v>
      </c>
    </row>
    <row r="198" spans="1:32">
      <c r="A198" s="350" t="s">
        <v>89</v>
      </c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46">
        <f t="shared" ref="AB198:AB241" si="10">B198+D198+F198+H198+J198+L198+N198+P198+R198</f>
        <v>0</v>
      </c>
      <c r="AC198" s="388">
        <v>850</v>
      </c>
      <c r="AD198" s="354"/>
      <c r="AE198" s="349">
        <f t="shared" ref="AE198:AE241" si="11">AD198*AC198</f>
        <v>0</v>
      </c>
      <c r="AF198">
        <f t="shared" ref="AF198:AF241" si="12">AB198*AC198</f>
        <v>0</v>
      </c>
    </row>
    <row r="199" spans="1:32">
      <c r="A199" s="350" t="s">
        <v>119</v>
      </c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>
        <v>0.70799999999999996</v>
      </c>
      <c r="S199" s="355"/>
      <c r="T199" s="355"/>
      <c r="U199" s="355"/>
      <c r="V199" s="355"/>
      <c r="W199" s="355"/>
      <c r="X199" s="355"/>
      <c r="Y199" s="355"/>
      <c r="Z199" s="355"/>
      <c r="AA199" s="355"/>
      <c r="AB199" s="346">
        <f t="shared" si="10"/>
        <v>0.70799999999999996</v>
      </c>
      <c r="AC199" s="388">
        <v>45</v>
      </c>
      <c r="AD199" s="354">
        <v>0.70799999999999996</v>
      </c>
      <c r="AE199" s="349">
        <f t="shared" si="11"/>
        <v>31.86</v>
      </c>
      <c r="AF199">
        <f t="shared" si="12"/>
        <v>31.86</v>
      </c>
    </row>
    <row r="200" spans="1:32">
      <c r="A200" s="350" t="s">
        <v>77</v>
      </c>
      <c r="B200" s="355"/>
      <c r="C200" s="355"/>
      <c r="D200" s="355"/>
      <c r="E200" s="355"/>
      <c r="F200" s="355"/>
      <c r="G200" s="355"/>
      <c r="H200" s="354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46">
        <f t="shared" si="10"/>
        <v>0</v>
      </c>
      <c r="AC200" s="388">
        <v>45</v>
      </c>
      <c r="AD200" s="354"/>
      <c r="AE200" s="349">
        <f t="shared" si="11"/>
        <v>0</v>
      </c>
      <c r="AF200">
        <f t="shared" si="12"/>
        <v>0</v>
      </c>
    </row>
    <row r="201" spans="1:32">
      <c r="A201" s="350" t="s">
        <v>123</v>
      </c>
      <c r="B201" s="355"/>
      <c r="C201" s="354"/>
      <c r="D201" s="354"/>
      <c r="E201" s="354"/>
      <c r="F201" s="354"/>
      <c r="G201" s="354"/>
      <c r="H201" s="354"/>
      <c r="I201" s="354"/>
      <c r="J201" s="354"/>
      <c r="K201" s="355"/>
      <c r="L201" s="354"/>
      <c r="M201" s="354"/>
      <c r="N201" s="354"/>
      <c r="O201" s="354"/>
      <c r="P201" s="354">
        <v>0.24</v>
      </c>
      <c r="Q201" s="354"/>
      <c r="R201" s="354"/>
      <c r="S201" s="354"/>
      <c r="T201" s="354"/>
      <c r="U201" s="354"/>
      <c r="V201" s="354"/>
      <c r="W201" s="354"/>
      <c r="X201" s="354"/>
      <c r="Y201" s="354"/>
      <c r="Z201" s="354"/>
      <c r="AA201" s="354"/>
      <c r="AB201" s="346">
        <f t="shared" si="10"/>
        <v>0.24</v>
      </c>
      <c r="AC201" s="388">
        <v>200</v>
      </c>
      <c r="AD201" s="354">
        <v>0.24</v>
      </c>
      <c r="AE201" s="349">
        <f t="shared" si="11"/>
        <v>48</v>
      </c>
      <c r="AF201">
        <f t="shared" si="12"/>
        <v>48</v>
      </c>
    </row>
    <row r="202" spans="1:32">
      <c r="A202" s="350" t="s">
        <v>114</v>
      </c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4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46">
        <f t="shared" si="10"/>
        <v>0</v>
      </c>
      <c r="AC202" s="388">
        <v>330</v>
      </c>
      <c r="AD202" s="354"/>
      <c r="AE202" s="349">
        <f t="shared" si="11"/>
        <v>0</v>
      </c>
      <c r="AF202">
        <f t="shared" si="12"/>
        <v>0</v>
      </c>
    </row>
    <row r="203" spans="1:32">
      <c r="A203" s="350" t="s">
        <v>113</v>
      </c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46">
        <f t="shared" si="10"/>
        <v>0</v>
      </c>
      <c r="AC203" s="388">
        <v>285</v>
      </c>
      <c r="AD203" s="354"/>
      <c r="AE203" s="349">
        <f t="shared" si="11"/>
        <v>0</v>
      </c>
      <c r="AF203">
        <f t="shared" si="12"/>
        <v>0</v>
      </c>
    </row>
    <row r="204" spans="1:32">
      <c r="A204" s="350" t="s">
        <v>93</v>
      </c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46">
        <f t="shared" si="10"/>
        <v>0</v>
      </c>
      <c r="AC204" s="388">
        <v>330</v>
      </c>
      <c r="AD204" s="354"/>
      <c r="AE204" s="349">
        <f t="shared" si="11"/>
        <v>0</v>
      </c>
      <c r="AF204">
        <f t="shared" si="12"/>
        <v>0</v>
      </c>
    </row>
    <row r="205" spans="1:32">
      <c r="A205" s="358" t="s">
        <v>68</v>
      </c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46">
        <f t="shared" si="10"/>
        <v>0</v>
      </c>
      <c r="AC205" s="388">
        <v>285</v>
      </c>
      <c r="AD205" s="354"/>
      <c r="AE205" s="349">
        <f t="shared" si="11"/>
        <v>0</v>
      </c>
      <c r="AF205">
        <f t="shared" si="12"/>
        <v>0</v>
      </c>
    </row>
    <row r="206" spans="1:32">
      <c r="A206" s="350" t="s">
        <v>112</v>
      </c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46">
        <f t="shared" si="10"/>
        <v>0</v>
      </c>
      <c r="AC206" s="388">
        <v>475</v>
      </c>
      <c r="AD206" s="354"/>
      <c r="AE206" s="349">
        <f t="shared" si="11"/>
        <v>0</v>
      </c>
      <c r="AF206">
        <f t="shared" si="12"/>
        <v>0</v>
      </c>
    </row>
    <row r="207" spans="1:32">
      <c r="A207" s="350" t="s">
        <v>66</v>
      </c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46">
        <f t="shared" si="10"/>
        <v>0</v>
      </c>
      <c r="AC207" s="388">
        <v>650</v>
      </c>
      <c r="AD207" s="392"/>
      <c r="AE207" s="349">
        <f t="shared" si="11"/>
        <v>0</v>
      </c>
      <c r="AF207">
        <f t="shared" si="12"/>
        <v>0</v>
      </c>
    </row>
    <row r="208" spans="1:32">
      <c r="A208" s="350" t="s">
        <v>86</v>
      </c>
      <c r="B208" s="354"/>
      <c r="C208" s="354"/>
      <c r="D208" s="354"/>
      <c r="E208" s="354"/>
      <c r="F208" s="354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4"/>
      <c r="T208" s="354"/>
      <c r="U208" s="354"/>
      <c r="V208" s="354"/>
      <c r="W208" s="354"/>
      <c r="X208" s="354"/>
      <c r="Y208" s="354"/>
      <c r="Z208" s="354"/>
      <c r="AA208" s="354"/>
      <c r="AB208" s="346">
        <f t="shared" si="10"/>
        <v>0</v>
      </c>
      <c r="AC208" s="388">
        <v>120</v>
      </c>
      <c r="AD208" s="354"/>
      <c r="AE208" s="349">
        <f t="shared" si="11"/>
        <v>0</v>
      </c>
      <c r="AF208">
        <f t="shared" si="12"/>
        <v>0</v>
      </c>
    </row>
    <row r="209" spans="1:32">
      <c r="A209" s="350" t="s">
        <v>96</v>
      </c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46">
        <f t="shared" si="10"/>
        <v>0</v>
      </c>
      <c r="AC209" s="388">
        <v>45</v>
      </c>
      <c r="AD209" s="354"/>
      <c r="AE209" s="349">
        <f t="shared" si="11"/>
        <v>0</v>
      </c>
      <c r="AF209">
        <f t="shared" si="12"/>
        <v>0</v>
      </c>
    </row>
    <row r="210" spans="1:32">
      <c r="A210" s="358" t="s">
        <v>105</v>
      </c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46">
        <f t="shared" si="10"/>
        <v>0</v>
      </c>
      <c r="AC210" s="388">
        <v>45</v>
      </c>
      <c r="AD210" s="354"/>
      <c r="AE210" s="349">
        <f t="shared" si="11"/>
        <v>0</v>
      </c>
      <c r="AF210">
        <f t="shared" si="12"/>
        <v>0</v>
      </c>
    </row>
    <row r="211" spans="1:32">
      <c r="A211" s="350" t="s">
        <v>99</v>
      </c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46">
        <f t="shared" si="10"/>
        <v>0</v>
      </c>
      <c r="AC211" s="388">
        <v>85</v>
      </c>
      <c r="AD211" s="354"/>
      <c r="AE211" s="349">
        <f t="shared" si="11"/>
        <v>0</v>
      </c>
      <c r="AF211">
        <f t="shared" si="12"/>
        <v>0</v>
      </c>
    </row>
    <row r="212" spans="1:32">
      <c r="A212" s="350" t="s">
        <v>246</v>
      </c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4"/>
      <c r="M212" s="355"/>
      <c r="N212" s="355"/>
      <c r="O212" s="355"/>
      <c r="P212" s="355"/>
      <c r="Q212" s="355"/>
      <c r="R212" s="355">
        <v>0.21</v>
      </c>
      <c r="S212" s="355"/>
      <c r="T212" s="355"/>
      <c r="U212" s="355"/>
      <c r="V212" s="355"/>
      <c r="W212" s="355"/>
      <c r="X212" s="355"/>
      <c r="Y212" s="355"/>
      <c r="Z212" s="355"/>
      <c r="AA212" s="355"/>
      <c r="AB212" s="346">
        <f t="shared" si="10"/>
        <v>0.21</v>
      </c>
      <c r="AC212" s="388">
        <v>160</v>
      </c>
      <c r="AD212" s="354">
        <v>0.21</v>
      </c>
      <c r="AE212" s="349">
        <f t="shared" si="11"/>
        <v>33.6</v>
      </c>
      <c r="AF212">
        <f t="shared" si="12"/>
        <v>33.6</v>
      </c>
    </row>
    <row r="213" spans="1:32">
      <c r="A213" s="350" t="s">
        <v>65</v>
      </c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46">
        <f t="shared" si="10"/>
        <v>0</v>
      </c>
      <c r="AC213" s="388">
        <v>550</v>
      </c>
      <c r="AD213" s="354"/>
      <c r="AE213" s="349">
        <f t="shared" si="11"/>
        <v>0</v>
      </c>
      <c r="AF213">
        <f t="shared" si="12"/>
        <v>0</v>
      </c>
    </row>
    <row r="214" spans="1:32">
      <c r="A214" s="350" t="s">
        <v>95</v>
      </c>
      <c r="B214" s="355"/>
      <c r="C214" s="355"/>
      <c r="D214" s="355"/>
      <c r="E214" s="355"/>
      <c r="F214" s="354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46">
        <f t="shared" si="10"/>
        <v>0</v>
      </c>
      <c r="AC214" s="388">
        <v>230</v>
      </c>
      <c r="AD214" s="354"/>
      <c r="AE214" s="349">
        <f t="shared" si="11"/>
        <v>0</v>
      </c>
      <c r="AF214">
        <f t="shared" si="12"/>
        <v>0</v>
      </c>
    </row>
    <row r="215" spans="1:32">
      <c r="A215" s="350" t="s">
        <v>62</v>
      </c>
      <c r="B215" s="355"/>
      <c r="C215" s="355"/>
      <c r="D215" s="355"/>
      <c r="E215" s="355"/>
      <c r="F215" s="355">
        <v>8.4000000000000005E-2</v>
      </c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46">
        <f t="shared" si="10"/>
        <v>8.4000000000000005E-2</v>
      </c>
      <c r="AC215" s="388">
        <v>250</v>
      </c>
      <c r="AD215" s="354">
        <v>8.4000000000000005E-2</v>
      </c>
      <c r="AE215" s="349">
        <f t="shared" si="11"/>
        <v>21</v>
      </c>
      <c r="AF215">
        <f t="shared" si="12"/>
        <v>21</v>
      </c>
    </row>
    <row r="216" spans="1:32">
      <c r="A216" s="350" t="s">
        <v>120</v>
      </c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>
        <v>0.04</v>
      </c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46">
        <f t="shared" si="10"/>
        <v>0.04</v>
      </c>
      <c r="AC216" s="388">
        <v>45</v>
      </c>
      <c r="AD216" s="354">
        <v>0.04</v>
      </c>
      <c r="AE216" s="349">
        <f t="shared" si="11"/>
        <v>1.8</v>
      </c>
      <c r="AF216">
        <f t="shared" si="12"/>
        <v>1.8</v>
      </c>
    </row>
    <row r="217" spans="1:32">
      <c r="A217" s="350" t="s">
        <v>72</v>
      </c>
      <c r="B217" s="355"/>
      <c r="C217" s="355"/>
      <c r="D217" s="355"/>
      <c r="E217" s="355"/>
      <c r="F217" s="355"/>
      <c r="G217" s="355"/>
      <c r="H217" s="355"/>
      <c r="I217" s="355"/>
      <c r="J217" s="355">
        <v>0.76800000000000002</v>
      </c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46">
        <f t="shared" si="10"/>
        <v>0.76800000000000002</v>
      </c>
      <c r="AC217" s="388">
        <v>55</v>
      </c>
      <c r="AD217" s="354">
        <v>0.76800000000000002</v>
      </c>
      <c r="AE217" s="349">
        <f t="shared" si="11"/>
        <v>42.24</v>
      </c>
      <c r="AF217">
        <f t="shared" si="12"/>
        <v>42.24</v>
      </c>
    </row>
    <row r="218" spans="1:32">
      <c r="A218" s="350" t="s">
        <v>107</v>
      </c>
      <c r="B218" s="355"/>
      <c r="C218" s="355"/>
      <c r="D218" s="355"/>
      <c r="E218" s="355"/>
      <c r="F218" s="354"/>
      <c r="G218" s="355"/>
      <c r="H218" s="355"/>
      <c r="I218" s="355"/>
      <c r="J218" s="355"/>
      <c r="K218" s="355"/>
      <c r="L218" s="355">
        <v>0.15</v>
      </c>
      <c r="M218" s="355"/>
      <c r="N218" s="355"/>
      <c r="O218" s="355"/>
      <c r="P218" s="355"/>
      <c r="Q218" s="355"/>
      <c r="R218" s="355">
        <v>0.05</v>
      </c>
      <c r="S218" s="355"/>
      <c r="T218" s="355"/>
      <c r="U218" s="355"/>
      <c r="V218" s="355"/>
      <c r="W218" s="355"/>
      <c r="X218" s="355"/>
      <c r="Y218" s="355"/>
      <c r="Z218" s="355"/>
      <c r="AA218" s="355"/>
      <c r="AB218" s="346">
        <f t="shared" si="10"/>
        <v>0.2</v>
      </c>
      <c r="AC218" s="388">
        <v>175</v>
      </c>
      <c r="AD218" s="354">
        <v>0.2</v>
      </c>
      <c r="AE218" s="349">
        <f t="shared" si="11"/>
        <v>35</v>
      </c>
      <c r="AF218">
        <f t="shared" si="12"/>
        <v>35</v>
      </c>
    </row>
    <row r="219" spans="1:32">
      <c r="A219" s="350" t="s">
        <v>69</v>
      </c>
      <c r="B219" s="355">
        <v>0.08</v>
      </c>
      <c r="C219" s="355"/>
      <c r="D219" s="355"/>
      <c r="E219" s="355"/>
      <c r="F219" s="355"/>
      <c r="G219" s="355"/>
      <c r="H219" s="355"/>
      <c r="I219" s="355"/>
      <c r="J219" s="355">
        <v>0.1</v>
      </c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46">
        <f t="shared" si="10"/>
        <v>0.18</v>
      </c>
      <c r="AC219" s="388">
        <v>750</v>
      </c>
      <c r="AD219" s="354">
        <v>0.18</v>
      </c>
      <c r="AE219" s="349">
        <f t="shared" si="11"/>
        <v>135</v>
      </c>
      <c r="AF219">
        <f t="shared" si="12"/>
        <v>135</v>
      </c>
    </row>
    <row r="220" spans="1:32">
      <c r="A220" s="358" t="s">
        <v>70</v>
      </c>
      <c r="B220" s="355"/>
      <c r="C220" s="355"/>
      <c r="D220" s="354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46">
        <f t="shared" si="10"/>
        <v>0</v>
      </c>
      <c r="AC220" s="388">
        <v>66.900000000000006</v>
      </c>
      <c r="AD220" s="354"/>
      <c r="AE220" s="349">
        <f t="shared" si="11"/>
        <v>0</v>
      </c>
      <c r="AF220">
        <f t="shared" si="12"/>
        <v>0</v>
      </c>
    </row>
    <row r="221" spans="1:32">
      <c r="A221" s="350" t="s">
        <v>109</v>
      </c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46">
        <f t="shared" si="10"/>
        <v>0</v>
      </c>
      <c r="AC221" s="388">
        <v>255</v>
      </c>
      <c r="AD221" s="354"/>
      <c r="AE221" s="349">
        <f t="shared" si="11"/>
        <v>0</v>
      </c>
      <c r="AF221">
        <f t="shared" si="12"/>
        <v>0</v>
      </c>
    </row>
    <row r="222" spans="1:32">
      <c r="A222" s="350" t="s">
        <v>117</v>
      </c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>
        <v>3.2000000000000001E-2</v>
      </c>
      <c r="M222" s="355"/>
      <c r="N222" s="355"/>
      <c r="O222" s="355"/>
      <c r="P222" s="355"/>
      <c r="Q222" s="355"/>
      <c r="R222" s="355">
        <v>0.1</v>
      </c>
      <c r="S222" s="355"/>
      <c r="T222" s="355"/>
      <c r="U222" s="355"/>
      <c r="V222" s="355"/>
      <c r="W222" s="355"/>
      <c r="X222" s="355"/>
      <c r="Y222" s="355"/>
      <c r="Z222" s="355"/>
      <c r="AA222" s="355"/>
      <c r="AB222" s="346">
        <f t="shared" si="10"/>
        <v>0.13200000000000001</v>
      </c>
      <c r="AC222" s="388">
        <v>45</v>
      </c>
      <c r="AD222" s="354">
        <v>0.13200000000000001</v>
      </c>
      <c r="AE222" s="349">
        <f t="shared" si="11"/>
        <v>5.94</v>
      </c>
      <c r="AF222">
        <f t="shared" si="12"/>
        <v>5.94</v>
      </c>
    </row>
    <row r="223" spans="1:32">
      <c r="A223" s="350" t="s">
        <v>83</v>
      </c>
      <c r="B223" s="354"/>
      <c r="C223" s="354"/>
      <c r="D223" s="354"/>
      <c r="E223" s="354"/>
      <c r="F223" s="354"/>
      <c r="G223" s="354"/>
      <c r="H223" s="354"/>
      <c r="I223" s="354"/>
      <c r="J223" s="354"/>
      <c r="K223" s="354"/>
      <c r="L223" s="354">
        <v>2.4E-2</v>
      </c>
      <c r="M223" s="354"/>
      <c r="N223" s="354"/>
      <c r="O223" s="354"/>
      <c r="P223" s="354"/>
      <c r="Q223" s="354"/>
      <c r="R223" s="354"/>
      <c r="S223" s="354"/>
      <c r="T223" s="354"/>
      <c r="U223" s="354"/>
      <c r="V223" s="354"/>
      <c r="W223" s="354"/>
      <c r="X223" s="354"/>
      <c r="Y223" s="354"/>
      <c r="Z223" s="354"/>
      <c r="AA223" s="354"/>
      <c r="AB223" s="346">
        <f t="shared" si="10"/>
        <v>2.4E-2</v>
      </c>
      <c r="AC223" s="388">
        <v>40</v>
      </c>
      <c r="AD223" s="354">
        <v>2.4E-2</v>
      </c>
      <c r="AE223" s="349">
        <f t="shared" si="11"/>
        <v>0.96</v>
      </c>
      <c r="AF223">
        <f t="shared" si="12"/>
        <v>0.96</v>
      </c>
    </row>
    <row r="224" spans="1:32">
      <c r="A224" s="350" t="s">
        <v>100</v>
      </c>
      <c r="B224" s="355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4"/>
      <c r="T224" s="354"/>
      <c r="U224" s="354"/>
      <c r="V224" s="354"/>
      <c r="W224" s="354"/>
      <c r="X224" s="354"/>
      <c r="Y224" s="354"/>
      <c r="Z224" s="354"/>
      <c r="AA224" s="354"/>
      <c r="AB224" s="346">
        <f t="shared" si="10"/>
        <v>0</v>
      </c>
      <c r="AC224" s="388">
        <v>550</v>
      </c>
      <c r="AD224" s="354"/>
      <c r="AE224" s="349">
        <f t="shared" si="11"/>
        <v>0</v>
      </c>
      <c r="AF224">
        <f t="shared" si="12"/>
        <v>0</v>
      </c>
    </row>
    <row r="225" spans="1:32">
      <c r="A225" s="350" t="s">
        <v>110</v>
      </c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46">
        <f t="shared" si="10"/>
        <v>0</v>
      </c>
      <c r="AC225" s="388">
        <v>285</v>
      </c>
      <c r="AD225" s="354"/>
      <c r="AE225" s="349">
        <f t="shared" si="11"/>
        <v>0</v>
      </c>
      <c r="AF225">
        <f t="shared" si="12"/>
        <v>0</v>
      </c>
    </row>
    <row r="226" spans="1:32">
      <c r="A226" s="350" t="s">
        <v>81</v>
      </c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>
        <v>7.1999999999999995E-2</v>
      </c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46">
        <f t="shared" si="10"/>
        <v>7.1999999999999995E-2</v>
      </c>
      <c r="AC226" s="388">
        <v>230</v>
      </c>
      <c r="AD226" s="354">
        <v>7.1999999999999995E-2</v>
      </c>
      <c r="AE226" s="349">
        <f t="shared" si="11"/>
        <v>16.559999999999999</v>
      </c>
      <c r="AF226">
        <f t="shared" si="12"/>
        <v>16.559999999999999</v>
      </c>
    </row>
    <row r="227" spans="1:32">
      <c r="A227" s="358" t="s">
        <v>125</v>
      </c>
      <c r="B227" s="355">
        <v>1.123</v>
      </c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46">
        <f t="shared" si="10"/>
        <v>1.123</v>
      </c>
      <c r="AC227" s="388">
        <v>290</v>
      </c>
      <c r="AD227" s="354">
        <v>1.123</v>
      </c>
      <c r="AE227" s="349">
        <f t="shared" si="11"/>
        <v>325.67</v>
      </c>
      <c r="AF227">
        <f t="shared" si="12"/>
        <v>325.67</v>
      </c>
    </row>
    <row r="228" spans="1:32">
      <c r="A228" s="350" t="s">
        <v>122</v>
      </c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46">
        <f t="shared" si="10"/>
        <v>0</v>
      </c>
      <c r="AC228" s="388">
        <v>180</v>
      </c>
      <c r="AD228" s="354"/>
      <c r="AE228" s="349">
        <f t="shared" si="11"/>
        <v>0</v>
      </c>
      <c r="AF228">
        <f t="shared" si="12"/>
        <v>0</v>
      </c>
    </row>
    <row r="229" spans="1:32">
      <c r="A229" s="350" t="s">
        <v>121</v>
      </c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46">
        <f t="shared" si="10"/>
        <v>0</v>
      </c>
      <c r="AC229" s="388">
        <v>220</v>
      </c>
      <c r="AD229" s="354"/>
      <c r="AE229" s="349">
        <f t="shared" si="11"/>
        <v>0</v>
      </c>
      <c r="AF229">
        <f t="shared" si="12"/>
        <v>0</v>
      </c>
    </row>
    <row r="230" spans="1:32">
      <c r="A230" s="350" t="s">
        <v>90</v>
      </c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>
        <v>1.704</v>
      </c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46">
        <f t="shared" si="10"/>
        <v>1.704</v>
      </c>
      <c r="AC230" s="388">
        <v>145</v>
      </c>
      <c r="AD230" s="354">
        <v>1.704</v>
      </c>
      <c r="AE230" s="349">
        <f t="shared" si="11"/>
        <v>247.07999999999998</v>
      </c>
      <c r="AF230">
        <f t="shared" si="12"/>
        <v>247.07999999999998</v>
      </c>
    </row>
    <row r="231" spans="1:32">
      <c r="A231" s="350" t="s">
        <v>73</v>
      </c>
      <c r="B231" s="355"/>
      <c r="C231" s="355"/>
      <c r="D231" s="355"/>
      <c r="E231" s="355"/>
      <c r="F231" s="355">
        <v>0.18</v>
      </c>
      <c r="G231" s="355"/>
      <c r="H231" s="355"/>
      <c r="I231" s="355"/>
      <c r="J231" s="355"/>
      <c r="K231" s="355"/>
      <c r="L231" s="355"/>
      <c r="M231" s="355"/>
      <c r="N231" s="355"/>
      <c r="O231" s="355"/>
      <c r="P231" s="355">
        <v>4.8000000000000001E-2</v>
      </c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46">
        <f t="shared" si="10"/>
        <v>0.22799999999999998</v>
      </c>
      <c r="AC231" s="388">
        <v>75</v>
      </c>
      <c r="AD231" s="354">
        <v>0.22800000000000001</v>
      </c>
      <c r="AE231" s="349">
        <f t="shared" si="11"/>
        <v>17.100000000000001</v>
      </c>
      <c r="AF231">
        <f t="shared" si="12"/>
        <v>17.099999999999998</v>
      </c>
    </row>
    <row r="232" spans="1:32">
      <c r="A232" s="350" t="s">
        <v>118</v>
      </c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46">
        <f t="shared" si="10"/>
        <v>0</v>
      </c>
      <c r="AC232" s="388">
        <v>45</v>
      </c>
      <c r="AD232" s="354"/>
      <c r="AE232" s="349">
        <f t="shared" si="11"/>
        <v>0</v>
      </c>
      <c r="AF232">
        <f t="shared" si="12"/>
        <v>0</v>
      </c>
    </row>
    <row r="233" spans="1:32">
      <c r="A233" s="350" t="s">
        <v>74</v>
      </c>
      <c r="B233" s="355">
        <v>0.02</v>
      </c>
      <c r="C233" s="355"/>
      <c r="D233" s="355"/>
      <c r="E233" s="355"/>
      <c r="F233" s="355"/>
      <c r="G233" s="355"/>
      <c r="H233" s="355"/>
      <c r="I233" s="355"/>
      <c r="J233" s="355">
        <v>0.02</v>
      </c>
      <c r="K233" s="355"/>
      <c r="L233" s="355">
        <v>2.3E-2</v>
      </c>
      <c r="M233" s="355"/>
      <c r="N233" s="355"/>
      <c r="O233" s="355"/>
      <c r="P233" s="355"/>
      <c r="Q233" s="355"/>
      <c r="R233" s="355">
        <v>0.01</v>
      </c>
      <c r="S233" s="355"/>
      <c r="T233" s="355"/>
      <c r="U233" s="355"/>
      <c r="V233" s="355"/>
      <c r="W233" s="355"/>
      <c r="X233" s="355"/>
      <c r="Y233" s="355"/>
      <c r="Z233" s="355"/>
      <c r="AA233" s="355"/>
      <c r="AB233" s="346">
        <f t="shared" si="10"/>
        <v>7.2999999999999995E-2</v>
      </c>
      <c r="AC233" s="388">
        <v>30</v>
      </c>
      <c r="AD233" s="354">
        <v>7.2999999999999995E-2</v>
      </c>
      <c r="AE233" s="349">
        <f t="shared" si="11"/>
        <v>2.19</v>
      </c>
      <c r="AF233">
        <f t="shared" si="12"/>
        <v>2.19</v>
      </c>
    </row>
    <row r="234" spans="1:32">
      <c r="A234" s="350" t="s">
        <v>88</v>
      </c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46">
        <f t="shared" si="10"/>
        <v>0</v>
      </c>
      <c r="AC234" s="388">
        <v>200</v>
      </c>
      <c r="AD234" s="354"/>
      <c r="AE234" s="349">
        <f t="shared" si="11"/>
        <v>0</v>
      </c>
      <c r="AF234">
        <f t="shared" si="12"/>
        <v>0</v>
      </c>
    </row>
    <row r="235" spans="1:32">
      <c r="A235" s="350" t="s">
        <v>91</v>
      </c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46">
        <f t="shared" si="10"/>
        <v>0</v>
      </c>
      <c r="AC235" s="388">
        <v>750</v>
      </c>
      <c r="AD235" s="354"/>
      <c r="AE235" s="349">
        <f t="shared" si="11"/>
        <v>0</v>
      </c>
      <c r="AF235">
        <f t="shared" si="12"/>
        <v>0</v>
      </c>
    </row>
    <row r="236" spans="1:32">
      <c r="A236" s="350" t="s">
        <v>97</v>
      </c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46">
        <f t="shared" si="10"/>
        <v>0</v>
      </c>
      <c r="AC236" s="388">
        <v>250</v>
      </c>
      <c r="AD236" s="354"/>
      <c r="AE236" s="349">
        <f t="shared" si="11"/>
        <v>0</v>
      </c>
      <c r="AF236">
        <f t="shared" si="12"/>
        <v>0</v>
      </c>
    </row>
    <row r="237" spans="1:32">
      <c r="A237" s="350" t="s">
        <v>71</v>
      </c>
      <c r="B237" s="355"/>
      <c r="C237" s="355"/>
      <c r="D237" s="355"/>
      <c r="E237" s="355"/>
      <c r="F237" s="355">
        <v>4.8000000000000001E-2</v>
      </c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46">
        <f t="shared" si="10"/>
        <v>4.8000000000000001E-2</v>
      </c>
      <c r="AC237" s="388">
        <v>650</v>
      </c>
      <c r="AD237" s="354">
        <v>4.8000000000000001E-2</v>
      </c>
      <c r="AE237" s="349">
        <f t="shared" si="11"/>
        <v>31.2</v>
      </c>
      <c r="AF237">
        <f t="shared" si="12"/>
        <v>31.2</v>
      </c>
    </row>
    <row r="238" spans="1:32">
      <c r="A238" s="350" t="s">
        <v>94</v>
      </c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46">
        <f t="shared" si="10"/>
        <v>0</v>
      </c>
      <c r="AC238" s="388">
        <v>285</v>
      </c>
      <c r="AD238" s="354"/>
      <c r="AE238" s="349">
        <f t="shared" si="11"/>
        <v>0</v>
      </c>
      <c r="AF238">
        <f t="shared" si="12"/>
        <v>0</v>
      </c>
    </row>
    <row r="239" spans="1:32">
      <c r="A239" s="350" t="s">
        <v>84</v>
      </c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46">
        <f t="shared" si="10"/>
        <v>0</v>
      </c>
      <c r="AC239" s="388">
        <v>145</v>
      </c>
      <c r="AD239" s="354"/>
      <c r="AE239" s="349">
        <f t="shared" si="11"/>
        <v>0</v>
      </c>
      <c r="AF239">
        <f t="shared" si="12"/>
        <v>0</v>
      </c>
    </row>
    <row r="240" spans="1:32">
      <c r="A240" s="350" t="s">
        <v>82</v>
      </c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46">
        <f t="shared" si="10"/>
        <v>0</v>
      </c>
      <c r="AC240" s="388">
        <v>9</v>
      </c>
      <c r="AD240" s="354"/>
      <c r="AE240" s="349">
        <f t="shared" si="11"/>
        <v>0</v>
      </c>
      <c r="AF240">
        <f t="shared" si="12"/>
        <v>0</v>
      </c>
    </row>
    <row r="241" spans="1:32" ht="15.75" thickBot="1">
      <c r="A241" s="360" t="s">
        <v>102</v>
      </c>
      <c r="B241" s="355"/>
      <c r="C241" s="355"/>
      <c r="D241" s="355">
        <v>0.36</v>
      </c>
      <c r="E241" s="355"/>
      <c r="F241" s="355"/>
      <c r="G241" s="355"/>
      <c r="H241" s="355"/>
      <c r="I241" s="355"/>
      <c r="J241" s="355"/>
      <c r="K241" s="355"/>
      <c r="L241" s="355"/>
      <c r="M241" s="355"/>
      <c r="N241" s="355">
        <v>0.36</v>
      </c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46">
        <f t="shared" si="10"/>
        <v>0.72</v>
      </c>
      <c r="AC241" s="390">
        <v>90</v>
      </c>
      <c r="AD241" s="376">
        <v>0.72</v>
      </c>
      <c r="AE241" s="391">
        <f t="shared" si="11"/>
        <v>64.8</v>
      </c>
      <c r="AF241">
        <f t="shared" si="12"/>
        <v>64.8</v>
      </c>
    </row>
    <row r="242" spans="1:32" ht="15.75" thickBot="1">
      <c r="A242" s="374" t="s">
        <v>127</v>
      </c>
      <c r="B242" s="351"/>
      <c r="C242" s="351"/>
      <c r="D242" s="351"/>
      <c r="E242" s="351"/>
      <c r="F242" s="351"/>
      <c r="G242" s="351"/>
      <c r="H242" s="351"/>
      <c r="I242" s="351"/>
      <c r="J242" s="351"/>
      <c r="K242" s="351"/>
      <c r="L242" s="351"/>
      <c r="M242" s="351"/>
      <c r="N242" s="351"/>
      <c r="O242" s="351"/>
      <c r="P242" s="351"/>
      <c r="Q242" s="351"/>
      <c r="R242" s="351"/>
      <c r="S242" s="351"/>
      <c r="T242" s="351"/>
      <c r="U242" s="351"/>
      <c r="V242" s="351"/>
      <c r="W242" s="351"/>
      <c r="X242" s="351"/>
      <c r="Y242" s="351"/>
      <c r="Z242" s="351"/>
      <c r="AA242" s="351"/>
      <c r="AB242" s="375"/>
      <c r="AC242" s="367"/>
      <c r="AD242" s="370"/>
      <c r="AE242" s="371">
        <f>SUM(AE197:AE241)</f>
        <v>1092</v>
      </c>
      <c r="AF242">
        <f>SUM(AF197:AF241)</f>
        <v>1092</v>
      </c>
    </row>
    <row r="243" spans="1:32" ht="15.75">
      <c r="A243" s="187" t="s">
        <v>49</v>
      </c>
      <c r="B243" s="189"/>
      <c r="C243" s="189"/>
      <c r="D243" s="189"/>
      <c r="E243" s="189"/>
      <c r="F243" s="189" t="s">
        <v>131</v>
      </c>
      <c r="G243" s="190"/>
      <c r="H243" s="191" t="s">
        <v>130</v>
      </c>
      <c r="I243" s="189"/>
      <c r="J243" s="189" t="s">
        <v>75</v>
      </c>
      <c r="K243" s="189"/>
      <c r="L243" s="189"/>
      <c r="M243" s="189"/>
      <c r="N243" s="801" t="s">
        <v>132</v>
      </c>
      <c r="O243" s="801"/>
      <c r="P243" s="801"/>
      <c r="Q243" s="801"/>
      <c r="R243" s="192"/>
      <c r="S243" s="189" t="s">
        <v>76</v>
      </c>
      <c r="T243" s="189"/>
      <c r="U243" s="189"/>
      <c r="V243" s="189"/>
      <c r="W243" s="189"/>
      <c r="X243" s="25"/>
      <c r="AE243" s="86"/>
    </row>
    <row r="244" spans="1:32">
      <c r="A244" s="25" t="s">
        <v>52</v>
      </c>
      <c r="B244" s="270"/>
      <c r="C244" s="270"/>
      <c r="D244" s="270"/>
      <c r="E244" s="270"/>
      <c r="F244" s="270"/>
      <c r="G244" s="25" t="s">
        <v>53</v>
      </c>
      <c r="H244" s="270"/>
      <c r="I244" s="270"/>
      <c r="J244" s="270"/>
      <c r="K244" s="270"/>
      <c r="L244" s="270"/>
      <c r="M244" s="270"/>
      <c r="P244" s="26" t="s">
        <v>128</v>
      </c>
      <c r="Q244" s="3"/>
      <c r="R244" s="271" t="s">
        <v>129</v>
      </c>
      <c r="S244" s="25" t="s">
        <v>56</v>
      </c>
    </row>
    <row r="246" spans="1:32">
      <c r="A246" s="4" t="s">
        <v>0</v>
      </c>
      <c r="B246" s="4"/>
      <c r="C246" s="4"/>
      <c r="D246" s="4"/>
      <c r="E246" s="4"/>
      <c r="F246" s="4"/>
      <c r="G246" s="4"/>
      <c r="H246" s="270"/>
      <c r="I246" s="270"/>
      <c r="J246" s="270"/>
      <c r="K246" s="270"/>
      <c r="L246" s="270"/>
      <c r="W246" s="270"/>
      <c r="X246" s="270"/>
      <c r="Y246" s="270"/>
      <c r="AD246" s="323"/>
      <c r="AE246" s="119"/>
    </row>
    <row r="247" spans="1:32">
      <c r="A247" s="4" t="s">
        <v>1</v>
      </c>
      <c r="B247" s="4"/>
      <c r="C247" s="4" t="s">
        <v>67</v>
      </c>
      <c r="D247" s="4"/>
      <c r="E247" s="4"/>
      <c r="F247" s="4"/>
      <c r="G247" s="4"/>
      <c r="H247" s="270"/>
      <c r="I247" s="270"/>
      <c r="J247" s="270"/>
      <c r="K247" s="270"/>
      <c r="L247" s="270"/>
      <c r="W247" s="270"/>
      <c r="X247" s="270"/>
      <c r="Y247" s="270"/>
      <c r="AD247" s="323"/>
      <c r="AE247" s="119"/>
    </row>
    <row r="248" spans="1:32">
      <c r="A248" s="127" t="s">
        <v>2</v>
      </c>
      <c r="B248" s="128"/>
      <c r="C248" s="128"/>
      <c r="D248" s="128"/>
      <c r="E248" s="128"/>
      <c r="F248" s="275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9" t="s">
        <v>58</v>
      </c>
      <c r="S248" s="277"/>
      <c r="T248" s="128"/>
      <c r="U248" s="127"/>
      <c r="V248" s="127"/>
      <c r="W248" s="127"/>
      <c r="X248" s="127"/>
      <c r="Y248" s="127"/>
      <c r="Z248" s="127"/>
      <c r="AA248" s="127"/>
      <c r="AB248" s="130"/>
      <c r="AC248" s="275"/>
      <c r="AD248" s="323"/>
      <c r="AE248" s="119"/>
    </row>
    <row r="249" spans="1:32">
      <c r="A249" s="174" t="s">
        <v>185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828"/>
      <c r="S249" s="828"/>
      <c r="T249" s="828"/>
      <c r="U249" s="828"/>
      <c r="V249" s="828"/>
      <c r="W249" s="828"/>
      <c r="X249" s="828"/>
      <c r="Y249" s="828"/>
      <c r="Z249" s="130"/>
      <c r="AA249" s="130"/>
      <c r="AB249" s="130"/>
      <c r="AC249" s="130"/>
      <c r="AD249" s="130"/>
      <c r="AE249" s="85"/>
    </row>
    <row r="250" spans="1:32" ht="15.75" thickBot="1">
      <c r="A250" s="829" t="s">
        <v>3</v>
      </c>
      <c r="B250" s="830"/>
      <c r="C250" s="831" t="s">
        <v>4</v>
      </c>
      <c r="D250" s="829"/>
      <c r="E250" s="830"/>
      <c r="F250" s="831" t="s">
        <v>5</v>
      </c>
      <c r="G250" s="832"/>
      <c r="H250" s="775"/>
      <c r="I250" s="831" t="s">
        <v>6</v>
      </c>
      <c r="J250" s="829"/>
      <c r="K250" s="830"/>
      <c r="L250" s="131"/>
      <c r="M250" s="132"/>
      <c r="N250" s="133"/>
      <c r="O250" s="131"/>
      <c r="P250" s="130"/>
      <c r="Q250" s="130"/>
      <c r="R250" s="828"/>
      <c r="S250" s="828"/>
      <c r="T250" s="828"/>
      <c r="U250" s="828"/>
      <c r="V250" s="828"/>
      <c r="W250" s="828"/>
      <c r="X250" s="828"/>
      <c r="Y250" s="828"/>
      <c r="Z250" s="277"/>
      <c r="AA250" s="277"/>
      <c r="AB250" s="277"/>
      <c r="AC250" s="277"/>
      <c r="AD250" s="134" t="s">
        <v>7</v>
      </c>
      <c r="AE250" s="86"/>
    </row>
    <row r="251" spans="1:32">
      <c r="A251" s="806" t="s">
        <v>8</v>
      </c>
      <c r="B251" s="807"/>
      <c r="C251" s="824" t="s">
        <v>9</v>
      </c>
      <c r="D251" s="825"/>
      <c r="E251" s="826"/>
      <c r="F251" s="824" t="s">
        <v>10</v>
      </c>
      <c r="G251" s="827"/>
      <c r="H251" s="777"/>
      <c r="I251" s="824" t="s">
        <v>11</v>
      </c>
      <c r="J251" s="833"/>
      <c r="K251" s="826"/>
      <c r="L251" s="824" t="s">
        <v>12</v>
      </c>
      <c r="M251" s="825"/>
      <c r="N251" s="826"/>
      <c r="O251" s="274" t="s">
        <v>13</v>
      </c>
      <c r="P251" s="277"/>
      <c r="Q251" s="277"/>
      <c r="R251" s="277"/>
      <c r="S251" s="277"/>
      <c r="T251" s="277"/>
      <c r="U251" s="277"/>
      <c r="V251" s="277"/>
      <c r="W251" s="277"/>
      <c r="X251" s="275" t="s">
        <v>14</v>
      </c>
      <c r="Y251" s="277"/>
      <c r="Z251" s="277"/>
      <c r="AA251" s="277"/>
      <c r="AB251" s="277"/>
      <c r="AC251" s="277"/>
      <c r="AD251" s="135" t="s">
        <v>15</v>
      </c>
      <c r="AE251" s="86"/>
    </row>
    <row r="252" spans="1:32">
      <c r="A252" s="272" t="s">
        <v>16</v>
      </c>
      <c r="B252" s="272"/>
      <c r="C252" s="824" t="s">
        <v>17</v>
      </c>
      <c r="D252" s="825"/>
      <c r="E252" s="826"/>
      <c r="F252" s="824" t="s">
        <v>18</v>
      </c>
      <c r="G252" s="827"/>
      <c r="H252" s="777"/>
      <c r="I252" s="824" t="s">
        <v>19</v>
      </c>
      <c r="J252" s="825"/>
      <c r="K252" s="826"/>
      <c r="L252" s="824" t="s">
        <v>20</v>
      </c>
      <c r="M252" s="825"/>
      <c r="N252" s="826"/>
      <c r="O252" s="274" t="s">
        <v>21</v>
      </c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  <c r="AA252" s="277"/>
      <c r="AB252" s="277"/>
      <c r="AC252" s="277"/>
      <c r="AD252" s="136"/>
      <c r="AE252" s="86"/>
    </row>
    <row r="253" spans="1:32">
      <c r="A253" s="276" t="s">
        <v>22</v>
      </c>
      <c r="B253" s="276"/>
      <c r="C253" s="824" t="s">
        <v>23</v>
      </c>
      <c r="D253" s="825"/>
      <c r="E253" s="826"/>
      <c r="F253" s="824" t="s">
        <v>24</v>
      </c>
      <c r="G253" s="827"/>
      <c r="H253" s="777"/>
      <c r="I253" s="824" t="s">
        <v>23</v>
      </c>
      <c r="J253" s="825"/>
      <c r="K253" s="826"/>
      <c r="L253" s="137"/>
      <c r="M253" s="128" t="s">
        <v>23</v>
      </c>
      <c r="N253" s="128"/>
      <c r="O253" s="274" t="s">
        <v>25</v>
      </c>
      <c r="P253" s="277"/>
      <c r="Q253" s="277"/>
      <c r="R253" s="174" t="s">
        <v>181</v>
      </c>
      <c r="S253" s="130"/>
      <c r="T253" s="172"/>
      <c r="U253" s="130"/>
      <c r="V253" s="130"/>
      <c r="W253" s="130"/>
      <c r="X253" s="130"/>
      <c r="Y253" s="833"/>
      <c r="Z253" s="833"/>
      <c r="AA253" s="833"/>
      <c r="AB253" s="833"/>
      <c r="AC253" s="841"/>
      <c r="AD253" s="138"/>
      <c r="AE253" s="86"/>
    </row>
    <row r="254" spans="1:32">
      <c r="A254" s="139"/>
      <c r="B254" s="273"/>
      <c r="C254" s="140"/>
      <c r="D254" s="128"/>
      <c r="E254" s="269"/>
      <c r="F254" s="128"/>
      <c r="G254" s="128"/>
      <c r="H254" s="269"/>
      <c r="I254" s="805"/>
      <c r="J254" s="806"/>
      <c r="K254" s="807"/>
      <c r="L254" s="137"/>
      <c r="M254" s="128"/>
      <c r="N254" s="128"/>
      <c r="O254" s="137"/>
      <c r="P254" s="277"/>
      <c r="Q254" s="174" t="s">
        <v>181</v>
      </c>
      <c r="R254" s="174" t="s">
        <v>185</v>
      </c>
      <c r="S254" s="277"/>
      <c r="T254" s="277"/>
      <c r="U254" s="277"/>
      <c r="V254" s="277"/>
      <c r="W254" s="277"/>
      <c r="X254" s="277"/>
      <c r="Y254" s="277"/>
      <c r="Z254" s="277"/>
      <c r="AA254" s="277"/>
      <c r="AB254" s="277"/>
      <c r="AC254" s="277"/>
      <c r="AD254" s="141"/>
      <c r="AE254" s="86"/>
    </row>
    <row r="255" spans="1:32" ht="15.75" thickBot="1">
      <c r="A255" s="142">
        <v>1</v>
      </c>
      <c r="B255" s="143"/>
      <c r="C255" s="144"/>
      <c r="D255" s="144">
        <v>3</v>
      </c>
      <c r="E255" s="145"/>
      <c r="F255" s="147"/>
      <c r="G255" s="342">
        <v>4</v>
      </c>
      <c r="H255" s="343"/>
      <c r="I255" s="144"/>
      <c r="J255" s="144">
        <v>5</v>
      </c>
      <c r="K255" s="145"/>
      <c r="L255" s="146"/>
      <c r="M255" s="144">
        <v>6</v>
      </c>
      <c r="N255" s="144"/>
      <c r="O255" s="147">
        <v>7</v>
      </c>
      <c r="P255" s="130" t="s">
        <v>28</v>
      </c>
      <c r="Q255" s="130"/>
      <c r="R255" s="128"/>
      <c r="S255" s="130" t="s">
        <v>61</v>
      </c>
      <c r="T255" s="130"/>
      <c r="U255" s="130"/>
      <c r="V255" s="130"/>
      <c r="W255" s="130"/>
      <c r="X255" s="130"/>
      <c r="Y255" s="130"/>
      <c r="Z255" s="130" t="s">
        <v>29</v>
      </c>
      <c r="AA255" s="277"/>
      <c r="AB255" s="277"/>
      <c r="AC255" s="277"/>
      <c r="AD255" s="138"/>
      <c r="AE255" s="86"/>
    </row>
    <row r="256" spans="1:32" ht="24.75">
      <c r="A256" s="170" t="s">
        <v>126</v>
      </c>
      <c r="B256" s="148"/>
      <c r="C256" s="808">
        <v>91</v>
      </c>
      <c r="D256" s="809"/>
      <c r="E256" s="810"/>
      <c r="F256" s="847">
        <v>12</v>
      </c>
      <c r="G256" s="848"/>
      <c r="H256" s="849"/>
      <c r="I256" s="808">
        <f>SUM(C256)</f>
        <v>91</v>
      </c>
      <c r="J256" s="809"/>
      <c r="K256" s="810"/>
      <c r="L256" s="808">
        <f>F256*C256</f>
        <v>1092</v>
      </c>
      <c r="M256" s="809"/>
      <c r="N256" s="810"/>
      <c r="O256" s="149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  <c r="AA256" s="277"/>
      <c r="AB256" s="277"/>
      <c r="AC256" s="277"/>
      <c r="AD256" s="136"/>
      <c r="AE256" s="86"/>
    </row>
    <row r="257" spans="1:31">
      <c r="A257" s="150"/>
      <c r="B257" s="151"/>
      <c r="C257" s="152"/>
      <c r="D257" s="152"/>
      <c r="E257" s="151"/>
      <c r="F257" s="152"/>
      <c r="G257" s="152"/>
      <c r="H257" s="151"/>
      <c r="I257" s="152"/>
      <c r="J257" s="152"/>
      <c r="K257" s="152"/>
      <c r="L257" s="153"/>
      <c r="M257" s="152"/>
      <c r="N257" s="151"/>
      <c r="O257" s="48"/>
      <c r="P257" s="130" t="s">
        <v>30</v>
      </c>
      <c r="Q257" s="130"/>
      <c r="R257" s="128"/>
      <c r="S257" s="130"/>
      <c r="T257" s="130"/>
      <c r="U257" s="130"/>
      <c r="V257" s="130"/>
      <c r="W257" s="130"/>
      <c r="X257" s="130"/>
      <c r="Y257" s="130"/>
      <c r="Z257" s="154"/>
      <c r="AA257" s="277"/>
      <c r="AB257" s="277"/>
      <c r="AC257" s="277"/>
      <c r="AD257" s="138"/>
      <c r="AE257" s="86"/>
    </row>
    <row r="258" spans="1:31">
      <c r="A258" s="150"/>
      <c r="B258" s="151"/>
      <c r="C258" s="152"/>
      <c r="D258" s="152"/>
      <c r="E258" s="151"/>
      <c r="F258" s="152"/>
      <c r="G258" s="152"/>
      <c r="H258" s="151"/>
      <c r="I258" s="152"/>
      <c r="J258" s="152"/>
      <c r="K258" s="152"/>
      <c r="L258" s="153"/>
      <c r="M258" s="152"/>
      <c r="N258" s="49"/>
      <c r="O258" s="48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  <c r="AA258" s="277"/>
      <c r="AB258" s="277"/>
      <c r="AC258" s="277"/>
      <c r="AD258" s="136"/>
      <c r="AE258" s="86"/>
    </row>
    <row r="259" spans="1:31" ht="15.75" thickBot="1">
      <c r="A259" s="155"/>
      <c r="B259" s="156"/>
      <c r="C259" s="157"/>
      <c r="D259" s="157"/>
      <c r="E259" s="156"/>
      <c r="F259" s="157"/>
      <c r="G259" s="157"/>
      <c r="H259" s="156"/>
      <c r="I259" s="128"/>
      <c r="J259" s="128"/>
      <c r="K259" s="128"/>
      <c r="L259" s="137"/>
      <c r="M259" s="128"/>
      <c r="N259" s="139"/>
      <c r="O259" s="158"/>
      <c r="P259" s="130" t="s">
        <v>31</v>
      </c>
      <c r="Q259" s="277"/>
      <c r="R259" s="277"/>
      <c r="S259" s="270" t="s">
        <v>76</v>
      </c>
      <c r="T259" s="270"/>
      <c r="X259" s="277"/>
      <c r="Y259" s="277"/>
      <c r="Z259" s="154"/>
      <c r="AA259" s="277"/>
      <c r="AB259" s="277"/>
      <c r="AC259" s="277"/>
      <c r="AD259" s="159"/>
      <c r="AE259" s="86"/>
    </row>
    <row r="260" spans="1:31" ht="15.75" thickBot="1">
      <c r="A260" s="128"/>
      <c r="B260" s="128"/>
      <c r="C260" s="128"/>
      <c r="D260" s="128"/>
      <c r="E260" s="128"/>
      <c r="F260" s="128" t="s">
        <v>32</v>
      </c>
      <c r="G260" s="160"/>
      <c r="H260" s="128">
        <f>SUM(F256)</f>
        <v>12</v>
      </c>
      <c r="I260" s="161"/>
      <c r="J260" s="162"/>
      <c r="K260" s="162"/>
      <c r="L260" s="163"/>
      <c r="M260" s="162"/>
      <c r="N260" s="164"/>
      <c r="O260" s="165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  <c r="AA260" s="277"/>
      <c r="AB260" s="277"/>
      <c r="AC260" s="277"/>
      <c r="AD260" s="324"/>
      <c r="AE260" s="86"/>
    </row>
    <row r="261" spans="1:31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28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28"/>
      <c r="AE261" s="86"/>
    </row>
    <row r="262" spans="1:31">
      <c r="A262" s="50" t="s">
        <v>33</v>
      </c>
      <c r="B262" s="51"/>
      <c r="C262" s="48"/>
      <c r="D262" s="48"/>
      <c r="E262" s="48"/>
      <c r="F262" s="48"/>
      <c r="G262" s="48"/>
      <c r="H262" s="48"/>
      <c r="I262" s="48"/>
      <c r="J262" s="48"/>
      <c r="K262" s="48"/>
      <c r="L262" s="52" t="s">
        <v>34</v>
      </c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9"/>
      <c r="AB262" s="792" t="s">
        <v>57</v>
      </c>
      <c r="AC262" s="792" t="s">
        <v>59</v>
      </c>
      <c r="AD262" s="321" t="s">
        <v>35</v>
      </c>
      <c r="AE262" s="802" t="s">
        <v>60</v>
      </c>
    </row>
    <row r="263" spans="1:31">
      <c r="A263" s="53"/>
      <c r="B263" s="762" t="s">
        <v>36</v>
      </c>
      <c r="C263" s="763"/>
      <c r="D263" s="763"/>
      <c r="E263" s="763"/>
      <c r="F263" s="763"/>
      <c r="G263" s="763"/>
      <c r="H263" s="763"/>
      <c r="I263" s="764"/>
      <c r="J263" s="762" t="s">
        <v>37</v>
      </c>
      <c r="K263" s="763"/>
      <c r="L263" s="763"/>
      <c r="M263" s="763"/>
      <c r="N263" s="763"/>
      <c r="O263" s="763"/>
      <c r="P263" s="762" t="s">
        <v>38</v>
      </c>
      <c r="Q263" s="763"/>
      <c r="R263" s="763"/>
      <c r="S263" s="764"/>
      <c r="T263" s="762" t="s">
        <v>39</v>
      </c>
      <c r="U263" s="763"/>
      <c r="V263" s="763"/>
      <c r="W263" s="763"/>
      <c r="X263" s="278" t="s">
        <v>40</v>
      </c>
      <c r="Y263" s="120"/>
      <c r="Z263" s="120"/>
      <c r="AA263" s="55"/>
      <c r="AB263" s="793"/>
      <c r="AC263" s="813"/>
      <c r="AD263" s="56" t="s">
        <v>41</v>
      </c>
      <c r="AE263" s="803"/>
    </row>
    <row r="264" spans="1:31">
      <c r="A264" s="57"/>
      <c r="B264" s="765"/>
      <c r="C264" s="766"/>
      <c r="D264" s="766"/>
      <c r="E264" s="766"/>
      <c r="F264" s="766"/>
      <c r="G264" s="766"/>
      <c r="H264" s="766"/>
      <c r="I264" s="767"/>
      <c r="J264" s="765"/>
      <c r="K264" s="766"/>
      <c r="L264" s="766"/>
      <c r="M264" s="766"/>
      <c r="N264" s="766"/>
      <c r="O264" s="766"/>
      <c r="P264" s="765"/>
      <c r="Q264" s="766"/>
      <c r="R264" s="766"/>
      <c r="S264" s="767"/>
      <c r="T264" s="765"/>
      <c r="U264" s="766"/>
      <c r="V264" s="766"/>
      <c r="W264" s="766"/>
      <c r="X264" s="121" t="s">
        <v>42</v>
      </c>
      <c r="Y264" s="122"/>
      <c r="Z264" s="122"/>
      <c r="AA264" s="60"/>
      <c r="AB264" s="793"/>
      <c r="AC264" s="813"/>
      <c r="AD264" s="321" t="s">
        <v>43</v>
      </c>
      <c r="AE264" s="803"/>
    </row>
    <row r="265" spans="1:31">
      <c r="A265" s="57" t="s">
        <v>44</v>
      </c>
      <c r="B265" s="768" t="s">
        <v>208</v>
      </c>
      <c r="C265" s="769"/>
      <c r="D265" s="768" t="s">
        <v>209</v>
      </c>
      <c r="E265" s="769"/>
      <c r="F265" s="768"/>
      <c r="G265" s="769"/>
      <c r="H265" s="780"/>
      <c r="I265" s="781"/>
      <c r="J265" s="768" t="s">
        <v>210</v>
      </c>
      <c r="K265" s="769"/>
      <c r="L265" s="768" t="s">
        <v>211</v>
      </c>
      <c r="M265" s="769"/>
      <c r="N265" s="768" t="s">
        <v>212</v>
      </c>
      <c r="O265" s="769"/>
      <c r="P265" s="768" t="s">
        <v>213</v>
      </c>
      <c r="Q265" s="769"/>
      <c r="R265" s="786" t="s">
        <v>214</v>
      </c>
      <c r="S265" s="787"/>
      <c r="T265" s="818"/>
      <c r="U265" s="819"/>
      <c r="V265" s="818"/>
      <c r="W265" s="819"/>
      <c r="X265" s="818"/>
      <c r="Y265" s="819"/>
      <c r="Z265" s="818"/>
      <c r="AA265" s="819"/>
      <c r="AB265" s="811"/>
      <c r="AC265" s="813"/>
      <c r="AD265" s="61"/>
      <c r="AE265" s="803"/>
    </row>
    <row r="266" spans="1:31">
      <c r="A266" s="57"/>
      <c r="B266" s="770"/>
      <c r="C266" s="771"/>
      <c r="D266" s="770"/>
      <c r="E266" s="771"/>
      <c r="F266" s="770"/>
      <c r="G266" s="771"/>
      <c r="H266" s="782"/>
      <c r="I266" s="783"/>
      <c r="J266" s="770"/>
      <c r="K266" s="771"/>
      <c r="L266" s="770"/>
      <c r="M266" s="771"/>
      <c r="N266" s="770"/>
      <c r="O266" s="771"/>
      <c r="P266" s="770"/>
      <c r="Q266" s="771"/>
      <c r="R266" s="788"/>
      <c r="S266" s="789"/>
      <c r="T266" s="820"/>
      <c r="U266" s="821"/>
      <c r="V266" s="820"/>
      <c r="W266" s="821"/>
      <c r="X266" s="820"/>
      <c r="Y266" s="821"/>
      <c r="Z266" s="820"/>
      <c r="AA266" s="821"/>
      <c r="AB266" s="811"/>
      <c r="AC266" s="813"/>
      <c r="AD266" s="62" t="s">
        <v>45</v>
      </c>
      <c r="AE266" s="803"/>
    </row>
    <row r="267" spans="1:31">
      <c r="A267" s="60"/>
      <c r="B267" s="772"/>
      <c r="C267" s="773"/>
      <c r="D267" s="772"/>
      <c r="E267" s="773"/>
      <c r="F267" s="772"/>
      <c r="G267" s="773"/>
      <c r="H267" s="784"/>
      <c r="I267" s="785"/>
      <c r="J267" s="772"/>
      <c r="K267" s="773"/>
      <c r="L267" s="772"/>
      <c r="M267" s="773"/>
      <c r="N267" s="772"/>
      <c r="O267" s="773"/>
      <c r="P267" s="772"/>
      <c r="Q267" s="773"/>
      <c r="R267" s="790"/>
      <c r="S267" s="791"/>
      <c r="T267" s="822"/>
      <c r="U267" s="823"/>
      <c r="V267" s="822"/>
      <c r="W267" s="823"/>
      <c r="X267" s="822"/>
      <c r="Y267" s="823"/>
      <c r="Z267" s="822"/>
      <c r="AA267" s="823"/>
      <c r="AB267" s="812"/>
      <c r="AC267" s="814"/>
      <c r="AD267" s="63" t="s">
        <v>46</v>
      </c>
      <c r="AE267" s="804"/>
    </row>
    <row r="268" spans="1:31">
      <c r="A268" s="64">
        <v>1</v>
      </c>
      <c r="B268" s="65">
        <v>4</v>
      </c>
      <c r="C268" s="65">
        <v>5</v>
      </c>
      <c r="D268" s="65">
        <v>6</v>
      </c>
      <c r="E268" s="65">
        <v>7</v>
      </c>
      <c r="F268" s="65">
        <v>8</v>
      </c>
      <c r="G268" s="65">
        <v>9</v>
      </c>
      <c r="H268" s="65">
        <v>10</v>
      </c>
      <c r="I268" s="65">
        <v>11</v>
      </c>
      <c r="J268" s="65">
        <v>12</v>
      </c>
      <c r="K268" s="65">
        <v>13</v>
      </c>
      <c r="L268" s="65">
        <v>14</v>
      </c>
      <c r="M268" s="65">
        <v>15</v>
      </c>
      <c r="N268" s="65">
        <v>16</v>
      </c>
      <c r="O268" s="65">
        <v>17</v>
      </c>
      <c r="P268" s="65">
        <v>20</v>
      </c>
      <c r="Q268" s="65">
        <v>21</v>
      </c>
      <c r="R268" s="65">
        <v>22</v>
      </c>
      <c r="S268" s="65">
        <v>23</v>
      </c>
      <c r="T268" s="65">
        <v>24</v>
      </c>
      <c r="U268" s="65">
        <v>25</v>
      </c>
      <c r="V268" s="65">
        <v>26</v>
      </c>
      <c r="W268" s="65">
        <v>27</v>
      </c>
      <c r="X268" s="65">
        <v>28</v>
      </c>
      <c r="Y268" s="65">
        <v>29</v>
      </c>
      <c r="Z268" s="65">
        <v>30</v>
      </c>
      <c r="AA268" s="66">
        <v>31</v>
      </c>
      <c r="AB268" s="66">
        <v>32</v>
      </c>
      <c r="AC268" s="66">
        <v>33</v>
      </c>
      <c r="AD268" s="66">
        <v>34</v>
      </c>
      <c r="AE268" s="67"/>
    </row>
    <row r="269" spans="1:31">
      <c r="A269" s="68" t="s">
        <v>47</v>
      </c>
      <c r="B269" s="69">
        <f>SUM(F256)</f>
        <v>12</v>
      </c>
      <c r="C269" s="69"/>
      <c r="D269" s="69">
        <f>SUM(F256)</f>
        <v>12</v>
      </c>
      <c r="E269" s="69"/>
      <c r="F269" s="69">
        <f>SUM(F256)</f>
        <v>12</v>
      </c>
      <c r="G269" s="69"/>
      <c r="H269" s="69">
        <f>SUM(F256)</f>
        <v>12</v>
      </c>
      <c r="I269" s="69"/>
      <c r="J269" s="69">
        <f>SUM(F256)</f>
        <v>12</v>
      </c>
      <c r="K269" s="69"/>
      <c r="L269" s="69">
        <f>SUM(F256)</f>
        <v>12</v>
      </c>
      <c r="M269" s="69"/>
      <c r="N269" s="69">
        <f>SUM(F256)</f>
        <v>12</v>
      </c>
      <c r="O269" s="69"/>
      <c r="P269" s="69">
        <f>SUM(F256)</f>
        <v>12</v>
      </c>
      <c r="Q269" s="69"/>
      <c r="R269" s="69">
        <f>SUM(F256)</f>
        <v>12</v>
      </c>
      <c r="S269" s="69"/>
      <c r="T269" s="69"/>
      <c r="U269" s="69"/>
      <c r="V269" s="69"/>
      <c r="W269" s="69"/>
      <c r="X269" s="69"/>
      <c r="Y269" s="69"/>
      <c r="Z269" s="69"/>
      <c r="AA269" s="69"/>
      <c r="AB269" s="70"/>
      <c r="AC269" s="69"/>
      <c r="AD269" s="71"/>
      <c r="AE269" s="123"/>
    </row>
    <row r="270" spans="1:31" ht="15.75" thickBot="1">
      <c r="A270" s="81" t="s">
        <v>48</v>
      </c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166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4"/>
      <c r="AC270" s="71"/>
      <c r="AD270" s="71"/>
      <c r="AE270" s="294"/>
    </row>
    <row r="271" spans="1:31" ht="15.75" thickTop="1">
      <c r="A271" s="344" t="s">
        <v>103</v>
      </c>
      <c r="B271" s="345"/>
      <c r="C271" s="345"/>
      <c r="D271" s="345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  <c r="AA271" s="345"/>
      <c r="AB271" s="346"/>
      <c r="AC271" s="387">
        <v>125</v>
      </c>
      <c r="AD271" s="348"/>
      <c r="AE271" s="394">
        <f t="shared" ref="AE271:AE274" si="13">AC271*AD271</f>
        <v>0</v>
      </c>
    </row>
    <row r="272" spans="1:31">
      <c r="A272" s="350" t="s">
        <v>108</v>
      </c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46"/>
      <c r="AC272" s="388">
        <v>150</v>
      </c>
      <c r="AD272" s="357"/>
      <c r="AE272" s="349">
        <f t="shared" si="13"/>
        <v>0</v>
      </c>
    </row>
    <row r="273" spans="1:32">
      <c r="A273" s="350" t="s">
        <v>78</v>
      </c>
      <c r="B273" s="351"/>
      <c r="C273" s="351"/>
      <c r="D273" s="351"/>
      <c r="E273" s="351"/>
      <c r="F273" s="354"/>
      <c r="G273" s="351"/>
      <c r="H273" s="355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346"/>
      <c r="AC273" s="388">
        <v>300</v>
      </c>
      <c r="AD273" s="357"/>
      <c r="AE273" s="349">
        <f t="shared" si="13"/>
        <v>0</v>
      </c>
    </row>
    <row r="274" spans="1:32">
      <c r="A274" s="350" t="s">
        <v>111</v>
      </c>
      <c r="B274" s="351"/>
      <c r="C274" s="351"/>
      <c r="D274" s="351"/>
      <c r="E274" s="351"/>
      <c r="F274" s="351"/>
      <c r="G274" s="351"/>
      <c r="H274" s="351"/>
      <c r="I274" s="351"/>
      <c r="J274" s="351"/>
      <c r="K274" s="351"/>
      <c r="L274" s="351"/>
      <c r="M274" s="351"/>
      <c r="N274" s="351"/>
      <c r="O274" s="351"/>
      <c r="P274" s="351"/>
      <c r="Q274" s="351"/>
      <c r="R274" s="351"/>
      <c r="S274" s="351"/>
      <c r="T274" s="351"/>
      <c r="U274" s="351"/>
      <c r="V274" s="351"/>
      <c r="W274" s="351"/>
      <c r="X274" s="351"/>
      <c r="Y274" s="351"/>
      <c r="Z274" s="351"/>
      <c r="AA274" s="351"/>
      <c r="AB274" s="346"/>
      <c r="AC274" s="388">
        <v>480</v>
      </c>
      <c r="AD274" s="357"/>
      <c r="AE274" s="349">
        <f t="shared" si="13"/>
        <v>0</v>
      </c>
    </row>
    <row r="275" spans="1:32">
      <c r="A275" s="350" t="s">
        <v>80</v>
      </c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>
        <v>1.5429999999999999</v>
      </c>
      <c r="M275" s="355"/>
      <c r="N275" s="355"/>
      <c r="O275" s="355"/>
      <c r="P275" s="355"/>
      <c r="Q275" s="355"/>
      <c r="R275" s="355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46">
        <f>B275+D275+F275+H275+J275+L275+N275+P275+R275</f>
        <v>1.5429999999999999</v>
      </c>
      <c r="AC275" s="388">
        <v>285</v>
      </c>
      <c r="AD275" s="357">
        <v>1.5429999999999999</v>
      </c>
      <c r="AE275" s="349">
        <f>AC275*AD275</f>
        <v>439.755</v>
      </c>
      <c r="AF275">
        <f>AB275*AC275</f>
        <v>439.755</v>
      </c>
    </row>
    <row r="276" spans="1:32">
      <c r="A276" s="350" t="s">
        <v>245</v>
      </c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1"/>
      <c r="T276" s="351"/>
      <c r="U276" s="351"/>
      <c r="V276" s="351"/>
      <c r="W276" s="351"/>
      <c r="X276" s="351"/>
      <c r="Y276" s="351"/>
      <c r="Z276" s="351"/>
      <c r="AA276" s="351"/>
      <c r="AB276" s="346">
        <f t="shared" ref="AB276:AB322" si="14">B276+D276+F276+H276+J276+L276+N276+P276+R276</f>
        <v>0</v>
      </c>
      <c r="AC276" s="388">
        <v>160</v>
      </c>
      <c r="AD276" s="357"/>
      <c r="AE276" s="349">
        <f t="shared" ref="AE276:AE322" si="15">AC276*AD276</f>
        <v>0</v>
      </c>
      <c r="AF276">
        <f t="shared" ref="AF276:AF322" si="16">AB276*AC276</f>
        <v>0</v>
      </c>
    </row>
    <row r="277" spans="1:32">
      <c r="A277" s="350" t="s">
        <v>85</v>
      </c>
      <c r="B277" s="355">
        <v>6.0000000000000001E-3</v>
      </c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1"/>
      <c r="T277" s="351"/>
      <c r="U277" s="351"/>
      <c r="V277" s="351"/>
      <c r="W277" s="351"/>
      <c r="X277" s="351"/>
      <c r="Y277" s="351"/>
      <c r="Z277" s="351"/>
      <c r="AA277" s="351"/>
      <c r="AB277" s="346">
        <f t="shared" si="14"/>
        <v>6.0000000000000001E-3</v>
      </c>
      <c r="AC277" s="388">
        <v>1500</v>
      </c>
      <c r="AD277" s="357">
        <v>6.0000000000000001E-3</v>
      </c>
      <c r="AE277" s="349">
        <f t="shared" si="15"/>
        <v>9</v>
      </c>
      <c r="AF277">
        <f t="shared" si="16"/>
        <v>9</v>
      </c>
    </row>
    <row r="278" spans="1:32">
      <c r="A278" s="350" t="s">
        <v>143</v>
      </c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1"/>
      <c r="T278" s="351"/>
      <c r="U278" s="351"/>
      <c r="V278" s="351"/>
      <c r="W278" s="351"/>
      <c r="X278" s="351"/>
      <c r="Y278" s="351"/>
      <c r="Z278" s="351"/>
      <c r="AA278" s="351"/>
      <c r="AB278" s="346">
        <f t="shared" si="14"/>
        <v>0</v>
      </c>
      <c r="AC278" s="388">
        <v>320</v>
      </c>
      <c r="AD278" s="357"/>
      <c r="AE278" s="349">
        <f t="shared" si="15"/>
        <v>0</v>
      </c>
      <c r="AF278">
        <f t="shared" si="16"/>
        <v>0</v>
      </c>
    </row>
    <row r="279" spans="1:32">
      <c r="A279" s="350" t="s">
        <v>89</v>
      </c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1"/>
      <c r="T279" s="351"/>
      <c r="U279" s="351"/>
      <c r="V279" s="351"/>
      <c r="W279" s="351"/>
      <c r="X279" s="351"/>
      <c r="Y279" s="351"/>
      <c r="Z279" s="351"/>
      <c r="AA279" s="351"/>
      <c r="AB279" s="346">
        <f t="shared" si="14"/>
        <v>0</v>
      </c>
      <c r="AC279" s="388">
        <v>850</v>
      </c>
      <c r="AD279" s="357"/>
      <c r="AE279" s="349">
        <f t="shared" si="15"/>
        <v>0</v>
      </c>
      <c r="AF279">
        <f t="shared" si="16"/>
        <v>0</v>
      </c>
    </row>
    <row r="280" spans="1:32">
      <c r="A280" s="350" t="s">
        <v>119</v>
      </c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1"/>
      <c r="T280" s="351"/>
      <c r="U280" s="351"/>
      <c r="V280" s="351"/>
      <c r="W280" s="351"/>
      <c r="X280" s="351"/>
      <c r="Y280" s="351"/>
      <c r="Z280" s="351"/>
      <c r="AA280" s="351"/>
      <c r="AB280" s="346">
        <f t="shared" si="14"/>
        <v>0</v>
      </c>
      <c r="AC280" s="388">
        <v>45</v>
      </c>
      <c r="AD280" s="357"/>
      <c r="AE280" s="349">
        <f t="shared" si="15"/>
        <v>0</v>
      </c>
      <c r="AF280">
        <f t="shared" si="16"/>
        <v>0</v>
      </c>
    </row>
    <row r="281" spans="1:32">
      <c r="A281" s="350" t="s">
        <v>77</v>
      </c>
      <c r="B281" s="355"/>
      <c r="C281" s="355"/>
      <c r="D281" s="355"/>
      <c r="E281" s="355"/>
      <c r="F281" s="355"/>
      <c r="G281" s="355"/>
      <c r="H281" s="354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1"/>
      <c r="T281" s="351"/>
      <c r="U281" s="351"/>
      <c r="V281" s="351"/>
      <c r="W281" s="351"/>
      <c r="X281" s="351"/>
      <c r="Y281" s="351"/>
      <c r="Z281" s="351"/>
      <c r="AA281" s="351"/>
      <c r="AB281" s="346">
        <f t="shared" si="14"/>
        <v>0</v>
      </c>
      <c r="AC281" s="388">
        <v>45</v>
      </c>
      <c r="AD281" s="357"/>
      <c r="AE281" s="349">
        <f t="shared" si="15"/>
        <v>0</v>
      </c>
      <c r="AF281">
        <f t="shared" si="16"/>
        <v>0</v>
      </c>
    </row>
    <row r="282" spans="1:32">
      <c r="A282" s="350" t="s">
        <v>123</v>
      </c>
      <c r="B282" s="355"/>
      <c r="C282" s="354"/>
      <c r="D282" s="354"/>
      <c r="E282" s="354"/>
      <c r="F282" s="354"/>
      <c r="G282" s="354"/>
      <c r="H282" s="354"/>
      <c r="I282" s="354"/>
      <c r="J282" s="354"/>
      <c r="K282" s="355"/>
      <c r="L282" s="354"/>
      <c r="M282" s="354"/>
      <c r="N282" s="354"/>
      <c r="O282" s="354"/>
      <c r="P282" s="354"/>
      <c r="Q282" s="354"/>
      <c r="R282" s="354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46">
        <f t="shared" si="14"/>
        <v>0</v>
      </c>
      <c r="AC282" s="388">
        <v>200</v>
      </c>
      <c r="AD282" s="357"/>
      <c r="AE282" s="349">
        <f t="shared" si="15"/>
        <v>0</v>
      </c>
      <c r="AF282">
        <f t="shared" si="16"/>
        <v>0</v>
      </c>
    </row>
    <row r="283" spans="1:32">
      <c r="A283" s="350" t="s">
        <v>114</v>
      </c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4"/>
      <c r="M283" s="355"/>
      <c r="N283" s="355"/>
      <c r="O283" s="355"/>
      <c r="P283" s="355"/>
      <c r="Q283" s="355"/>
      <c r="R283" s="355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46">
        <f t="shared" si="14"/>
        <v>0</v>
      </c>
      <c r="AC283" s="388">
        <v>330</v>
      </c>
      <c r="AD283" s="357"/>
      <c r="AE283" s="349">
        <f t="shared" si="15"/>
        <v>0</v>
      </c>
      <c r="AF283">
        <f t="shared" si="16"/>
        <v>0</v>
      </c>
    </row>
    <row r="284" spans="1:32">
      <c r="A284" s="350" t="s">
        <v>113</v>
      </c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1"/>
      <c r="T284" s="351"/>
      <c r="U284" s="351"/>
      <c r="V284" s="351"/>
      <c r="W284" s="351"/>
      <c r="X284" s="351"/>
      <c r="Y284" s="351"/>
      <c r="Z284" s="351"/>
      <c r="AA284" s="351"/>
      <c r="AB284" s="346">
        <f t="shared" si="14"/>
        <v>0</v>
      </c>
      <c r="AC284" s="388">
        <v>285</v>
      </c>
      <c r="AD284" s="357"/>
      <c r="AE284" s="349">
        <f t="shared" si="15"/>
        <v>0</v>
      </c>
      <c r="AF284">
        <f t="shared" si="16"/>
        <v>0</v>
      </c>
    </row>
    <row r="285" spans="1:32">
      <c r="A285" s="350" t="s">
        <v>93</v>
      </c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1"/>
      <c r="T285" s="351"/>
      <c r="U285" s="351"/>
      <c r="V285" s="351"/>
      <c r="W285" s="351"/>
      <c r="X285" s="351"/>
      <c r="Y285" s="351"/>
      <c r="Z285" s="351"/>
      <c r="AA285" s="351"/>
      <c r="AB285" s="346">
        <f t="shared" si="14"/>
        <v>0</v>
      </c>
      <c r="AC285" s="388">
        <v>330</v>
      </c>
      <c r="AD285" s="357"/>
      <c r="AE285" s="349">
        <f t="shared" si="15"/>
        <v>0</v>
      </c>
      <c r="AF285">
        <f t="shared" si="16"/>
        <v>0</v>
      </c>
    </row>
    <row r="286" spans="1:32">
      <c r="A286" s="358" t="s">
        <v>68</v>
      </c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46">
        <f t="shared" si="14"/>
        <v>0</v>
      </c>
      <c r="AC286" s="388">
        <v>285</v>
      </c>
      <c r="AD286" s="357"/>
      <c r="AE286" s="349">
        <f t="shared" si="15"/>
        <v>0</v>
      </c>
      <c r="AF286">
        <f t="shared" si="16"/>
        <v>0</v>
      </c>
    </row>
    <row r="287" spans="1:32">
      <c r="A287" s="350" t="s">
        <v>112</v>
      </c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1"/>
      <c r="T287" s="351"/>
      <c r="U287" s="351"/>
      <c r="V287" s="351"/>
      <c r="W287" s="351"/>
      <c r="X287" s="351"/>
      <c r="Y287" s="351"/>
      <c r="Z287" s="351"/>
      <c r="AA287" s="351"/>
      <c r="AB287" s="346">
        <f t="shared" si="14"/>
        <v>0</v>
      </c>
      <c r="AC287" s="388">
        <v>475</v>
      </c>
      <c r="AD287" s="357"/>
      <c r="AE287" s="349">
        <f t="shared" si="15"/>
        <v>0</v>
      </c>
      <c r="AF287">
        <f t="shared" si="16"/>
        <v>0</v>
      </c>
    </row>
    <row r="288" spans="1:32">
      <c r="A288" s="350" t="s">
        <v>66</v>
      </c>
      <c r="B288" s="355"/>
      <c r="C288" s="355"/>
      <c r="D288" s="355">
        <v>4.8000000000000001E-2</v>
      </c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1"/>
      <c r="T288" s="351"/>
      <c r="U288" s="351"/>
      <c r="V288" s="351"/>
      <c r="W288" s="351"/>
      <c r="X288" s="351"/>
      <c r="Y288" s="351"/>
      <c r="Z288" s="351"/>
      <c r="AA288" s="351"/>
      <c r="AB288" s="346">
        <f t="shared" si="14"/>
        <v>4.8000000000000001E-2</v>
      </c>
      <c r="AC288" s="388">
        <v>650</v>
      </c>
      <c r="AD288" s="393">
        <v>4.8000000000000001E-2</v>
      </c>
      <c r="AE288" s="349">
        <f t="shared" si="15"/>
        <v>31.2</v>
      </c>
      <c r="AF288">
        <f t="shared" si="16"/>
        <v>31.2</v>
      </c>
    </row>
    <row r="289" spans="1:32">
      <c r="A289" s="350" t="s">
        <v>86</v>
      </c>
      <c r="B289" s="354"/>
      <c r="C289" s="354"/>
      <c r="D289" s="354"/>
      <c r="E289" s="354"/>
      <c r="F289" s="354"/>
      <c r="G289" s="354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46">
        <f t="shared" si="14"/>
        <v>0</v>
      </c>
      <c r="AC289" s="388">
        <v>120</v>
      </c>
      <c r="AD289" s="357"/>
      <c r="AE289" s="349">
        <f t="shared" si="15"/>
        <v>0</v>
      </c>
      <c r="AF289">
        <f t="shared" si="16"/>
        <v>0</v>
      </c>
    </row>
    <row r="290" spans="1:32">
      <c r="A290" s="350" t="s">
        <v>96</v>
      </c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46">
        <f t="shared" si="14"/>
        <v>0</v>
      </c>
      <c r="AC290" s="388">
        <v>45</v>
      </c>
      <c r="AD290" s="357"/>
      <c r="AE290" s="349">
        <f t="shared" si="15"/>
        <v>0</v>
      </c>
      <c r="AF290">
        <f t="shared" si="16"/>
        <v>0</v>
      </c>
    </row>
    <row r="291" spans="1:32">
      <c r="A291" s="358" t="s">
        <v>105</v>
      </c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1"/>
      <c r="T291" s="351"/>
      <c r="U291" s="351"/>
      <c r="V291" s="351"/>
      <c r="W291" s="351"/>
      <c r="X291" s="351"/>
      <c r="Y291" s="351"/>
      <c r="Z291" s="351"/>
      <c r="AA291" s="351"/>
      <c r="AB291" s="346">
        <f t="shared" si="14"/>
        <v>0</v>
      </c>
      <c r="AC291" s="388">
        <v>45</v>
      </c>
      <c r="AD291" s="357"/>
      <c r="AE291" s="349">
        <f t="shared" si="15"/>
        <v>0</v>
      </c>
      <c r="AF291">
        <f t="shared" si="16"/>
        <v>0</v>
      </c>
    </row>
    <row r="292" spans="1:32">
      <c r="A292" s="350" t="s">
        <v>99</v>
      </c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1"/>
      <c r="T292" s="351"/>
      <c r="U292" s="351"/>
      <c r="V292" s="351"/>
      <c r="W292" s="351"/>
      <c r="X292" s="351"/>
      <c r="Y292" s="351"/>
      <c r="Z292" s="351"/>
      <c r="AA292" s="351"/>
      <c r="AB292" s="346">
        <f t="shared" si="14"/>
        <v>0</v>
      </c>
      <c r="AC292" s="388">
        <v>85</v>
      </c>
      <c r="AD292" s="357"/>
      <c r="AE292" s="349">
        <f t="shared" si="15"/>
        <v>0</v>
      </c>
      <c r="AF292">
        <f t="shared" si="16"/>
        <v>0</v>
      </c>
    </row>
    <row r="293" spans="1:32">
      <c r="A293" s="350" t="s">
        <v>246</v>
      </c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4"/>
      <c r="M293" s="355"/>
      <c r="N293" s="355"/>
      <c r="O293" s="355"/>
      <c r="P293" s="355"/>
      <c r="Q293" s="355"/>
      <c r="R293" s="355"/>
      <c r="S293" s="351"/>
      <c r="T293" s="351"/>
      <c r="U293" s="351"/>
      <c r="V293" s="351"/>
      <c r="W293" s="351"/>
      <c r="X293" s="351"/>
      <c r="Y293" s="351"/>
      <c r="Z293" s="351"/>
      <c r="AA293" s="351"/>
      <c r="AB293" s="346">
        <f t="shared" si="14"/>
        <v>0</v>
      </c>
      <c r="AC293" s="388">
        <v>160</v>
      </c>
      <c r="AD293" s="357"/>
      <c r="AE293" s="349">
        <f t="shared" si="15"/>
        <v>0</v>
      </c>
      <c r="AF293">
        <f t="shared" si="16"/>
        <v>0</v>
      </c>
    </row>
    <row r="294" spans="1:32">
      <c r="A294" s="350" t="s">
        <v>65</v>
      </c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1"/>
      <c r="T294" s="351"/>
      <c r="U294" s="351"/>
      <c r="V294" s="351"/>
      <c r="W294" s="351"/>
      <c r="X294" s="351"/>
      <c r="Y294" s="351"/>
      <c r="Z294" s="351"/>
      <c r="AA294" s="351"/>
      <c r="AB294" s="346">
        <f t="shared" si="14"/>
        <v>0</v>
      </c>
      <c r="AC294" s="388">
        <v>550</v>
      </c>
      <c r="AD294" s="357"/>
      <c r="AE294" s="349">
        <f t="shared" si="15"/>
        <v>0</v>
      </c>
      <c r="AF294">
        <f t="shared" si="16"/>
        <v>0</v>
      </c>
    </row>
    <row r="295" spans="1:32">
      <c r="A295" s="350" t="s">
        <v>95</v>
      </c>
      <c r="B295" s="355"/>
      <c r="C295" s="355"/>
      <c r="D295" s="355"/>
      <c r="E295" s="355"/>
      <c r="F295" s="354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1"/>
      <c r="T295" s="351"/>
      <c r="U295" s="351"/>
      <c r="V295" s="351"/>
      <c r="W295" s="351"/>
      <c r="X295" s="351"/>
      <c r="Y295" s="351"/>
      <c r="Z295" s="351"/>
      <c r="AA295" s="351"/>
      <c r="AB295" s="346">
        <f t="shared" si="14"/>
        <v>0</v>
      </c>
      <c r="AC295" s="388">
        <v>230</v>
      </c>
      <c r="AD295" s="357"/>
      <c r="AE295" s="349">
        <f t="shared" si="15"/>
        <v>0</v>
      </c>
      <c r="AF295">
        <f t="shared" si="16"/>
        <v>0</v>
      </c>
    </row>
    <row r="296" spans="1:32">
      <c r="A296" s="350" t="s">
        <v>62</v>
      </c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>
        <v>8.4000000000000005E-2</v>
      </c>
      <c r="Q296" s="355"/>
      <c r="R296" s="355"/>
      <c r="S296" s="351"/>
      <c r="T296" s="351"/>
      <c r="U296" s="351"/>
      <c r="V296" s="351"/>
      <c r="W296" s="351"/>
      <c r="X296" s="351"/>
      <c r="Y296" s="351"/>
      <c r="Z296" s="351"/>
      <c r="AA296" s="351"/>
      <c r="AB296" s="346">
        <f t="shared" si="14"/>
        <v>8.4000000000000005E-2</v>
      </c>
      <c r="AC296" s="388">
        <v>250</v>
      </c>
      <c r="AD296" s="357">
        <v>8.4000000000000005E-2</v>
      </c>
      <c r="AE296" s="349">
        <f t="shared" si="15"/>
        <v>21</v>
      </c>
      <c r="AF296">
        <f t="shared" si="16"/>
        <v>21</v>
      </c>
    </row>
    <row r="297" spans="1:32">
      <c r="A297" s="350" t="s">
        <v>120</v>
      </c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>
        <v>0.04</v>
      </c>
      <c r="M297" s="355"/>
      <c r="N297" s="355"/>
      <c r="O297" s="355"/>
      <c r="P297" s="355"/>
      <c r="Q297" s="355"/>
      <c r="R297" s="355"/>
      <c r="S297" s="351"/>
      <c r="T297" s="351"/>
      <c r="U297" s="351"/>
      <c r="V297" s="351"/>
      <c r="W297" s="351"/>
      <c r="X297" s="351"/>
      <c r="Y297" s="351"/>
      <c r="Z297" s="351"/>
      <c r="AA297" s="351"/>
      <c r="AB297" s="346">
        <f t="shared" si="14"/>
        <v>0.04</v>
      </c>
      <c r="AC297" s="388">
        <v>45</v>
      </c>
      <c r="AD297" s="354">
        <v>0.04</v>
      </c>
      <c r="AE297" s="349">
        <f t="shared" si="15"/>
        <v>1.8</v>
      </c>
      <c r="AF297">
        <f t="shared" si="16"/>
        <v>1.8</v>
      </c>
    </row>
    <row r="298" spans="1:32">
      <c r="A298" s="350" t="s">
        <v>72</v>
      </c>
      <c r="B298" s="355"/>
      <c r="C298" s="355"/>
      <c r="D298" s="355"/>
      <c r="E298" s="355"/>
      <c r="F298" s="355"/>
      <c r="G298" s="355"/>
      <c r="H298" s="355"/>
      <c r="I298" s="355"/>
      <c r="J298" s="355">
        <v>0.98</v>
      </c>
      <c r="K298" s="355"/>
      <c r="L298" s="355"/>
      <c r="M298" s="355"/>
      <c r="N298" s="355"/>
      <c r="O298" s="355"/>
      <c r="P298" s="355"/>
      <c r="Q298" s="355"/>
      <c r="R298" s="355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46">
        <f t="shared" si="14"/>
        <v>0.98</v>
      </c>
      <c r="AC298" s="388">
        <v>55</v>
      </c>
      <c r="AD298" s="354">
        <v>0.98</v>
      </c>
      <c r="AE298" s="349">
        <f t="shared" si="15"/>
        <v>53.9</v>
      </c>
      <c r="AF298">
        <f t="shared" si="16"/>
        <v>53.9</v>
      </c>
    </row>
    <row r="299" spans="1:32">
      <c r="A299" s="350" t="s">
        <v>107</v>
      </c>
      <c r="B299" s="355">
        <v>0.09</v>
      </c>
      <c r="C299" s="355"/>
      <c r="D299" s="355"/>
      <c r="E299" s="355"/>
      <c r="F299" s="354"/>
      <c r="G299" s="355"/>
      <c r="H299" s="355"/>
      <c r="I299" s="355"/>
      <c r="J299" s="355"/>
      <c r="K299" s="355"/>
      <c r="L299" s="355">
        <v>0.02</v>
      </c>
      <c r="M299" s="355"/>
      <c r="N299" s="355"/>
      <c r="O299" s="355"/>
      <c r="P299" s="355"/>
      <c r="Q299" s="355"/>
      <c r="R299" s="355"/>
      <c r="S299" s="351"/>
      <c r="T299" s="351"/>
      <c r="U299" s="351"/>
      <c r="V299" s="351"/>
      <c r="W299" s="351"/>
      <c r="X299" s="351"/>
      <c r="Y299" s="351"/>
      <c r="Z299" s="351"/>
      <c r="AA299" s="351"/>
      <c r="AB299" s="346">
        <f t="shared" si="14"/>
        <v>0.11</v>
      </c>
      <c r="AC299" s="388">
        <v>175</v>
      </c>
      <c r="AD299" s="354">
        <v>0.11</v>
      </c>
      <c r="AE299" s="349">
        <f t="shared" si="15"/>
        <v>19.25</v>
      </c>
      <c r="AF299">
        <f t="shared" si="16"/>
        <v>19.25</v>
      </c>
    </row>
    <row r="300" spans="1:32">
      <c r="A300" s="350" t="s">
        <v>69</v>
      </c>
      <c r="B300" s="355">
        <v>0.03</v>
      </c>
      <c r="C300" s="355"/>
      <c r="D300" s="355"/>
      <c r="E300" s="355"/>
      <c r="F300" s="355"/>
      <c r="G300" s="355"/>
      <c r="H300" s="355"/>
      <c r="I300" s="355"/>
      <c r="J300" s="355">
        <v>0.09</v>
      </c>
      <c r="K300" s="355"/>
      <c r="L300" s="355"/>
      <c r="M300" s="355"/>
      <c r="N300" s="355"/>
      <c r="O300" s="355"/>
      <c r="P300" s="355"/>
      <c r="Q300" s="355"/>
      <c r="R300" s="355"/>
      <c r="S300" s="351"/>
      <c r="T300" s="351"/>
      <c r="U300" s="351"/>
      <c r="V300" s="351"/>
      <c r="W300" s="351"/>
      <c r="X300" s="351"/>
      <c r="Y300" s="351"/>
      <c r="Z300" s="351"/>
      <c r="AA300" s="351"/>
      <c r="AB300" s="346">
        <f t="shared" si="14"/>
        <v>0.12</v>
      </c>
      <c r="AC300" s="388">
        <v>750</v>
      </c>
      <c r="AD300" s="354">
        <v>0.12</v>
      </c>
      <c r="AE300" s="349">
        <f t="shared" si="15"/>
        <v>90</v>
      </c>
      <c r="AF300">
        <f t="shared" si="16"/>
        <v>90</v>
      </c>
    </row>
    <row r="301" spans="1:32">
      <c r="A301" s="358" t="s">
        <v>70</v>
      </c>
      <c r="B301" s="355">
        <v>1</v>
      </c>
      <c r="C301" s="355"/>
      <c r="D301" s="354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46">
        <f t="shared" si="14"/>
        <v>1</v>
      </c>
      <c r="AC301" s="388">
        <v>66.900000000000006</v>
      </c>
      <c r="AD301" s="354">
        <v>1</v>
      </c>
      <c r="AE301" s="349">
        <f t="shared" si="15"/>
        <v>66.900000000000006</v>
      </c>
      <c r="AF301">
        <f t="shared" si="16"/>
        <v>66.900000000000006</v>
      </c>
    </row>
    <row r="302" spans="1:32">
      <c r="A302" s="350" t="s">
        <v>109</v>
      </c>
      <c r="B302" s="355"/>
      <c r="C302" s="355"/>
      <c r="D302" s="355">
        <v>0.48</v>
      </c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1"/>
      <c r="T302" s="351"/>
      <c r="U302" s="351"/>
      <c r="V302" s="351"/>
      <c r="W302" s="351"/>
      <c r="X302" s="351"/>
      <c r="Y302" s="351"/>
      <c r="Z302" s="351"/>
      <c r="AA302" s="351"/>
      <c r="AB302" s="346">
        <f t="shared" si="14"/>
        <v>0.48</v>
      </c>
      <c r="AC302" s="388">
        <v>255</v>
      </c>
      <c r="AD302" s="354">
        <v>0.48</v>
      </c>
      <c r="AE302" s="349">
        <f t="shared" si="15"/>
        <v>122.39999999999999</v>
      </c>
      <c r="AF302">
        <f t="shared" si="16"/>
        <v>122.39999999999999</v>
      </c>
    </row>
    <row r="303" spans="1:32">
      <c r="A303" s="350" t="s">
        <v>117</v>
      </c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>
        <v>7.2999999999999995E-2</v>
      </c>
      <c r="M303" s="355"/>
      <c r="N303" s="355"/>
      <c r="O303" s="355"/>
      <c r="P303" s="355"/>
      <c r="Q303" s="355"/>
      <c r="R303" s="355"/>
      <c r="S303" s="351"/>
      <c r="T303" s="351"/>
      <c r="U303" s="351"/>
      <c r="V303" s="351"/>
      <c r="W303" s="351"/>
      <c r="X303" s="351"/>
      <c r="Y303" s="351"/>
      <c r="Z303" s="351"/>
      <c r="AA303" s="351"/>
      <c r="AB303" s="346">
        <f t="shared" si="14"/>
        <v>7.2999999999999995E-2</v>
      </c>
      <c r="AC303" s="388">
        <v>45</v>
      </c>
      <c r="AD303" s="354">
        <v>7.2999999999999995E-2</v>
      </c>
      <c r="AE303" s="349">
        <f t="shared" si="15"/>
        <v>3.2849999999999997</v>
      </c>
      <c r="AF303">
        <f t="shared" si="16"/>
        <v>3.2849999999999997</v>
      </c>
    </row>
    <row r="304" spans="1:32">
      <c r="A304" s="350" t="s">
        <v>83</v>
      </c>
      <c r="B304" s="354">
        <v>1.032</v>
      </c>
      <c r="C304" s="354"/>
      <c r="D304" s="354"/>
      <c r="E304" s="354"/>
      <c r="F304" s="354"/>
      <c r="G304" s="354"/>
      <c r="H304" s="354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7"/>
      <c r="T304" s="357"/>
      <c r="U304" s="357"/>
      <c r="V304" s="357"/>
      <c r="W304" s="357"/>
      <c r="X304" s="357"/>
      <c r="Y304" s="357"/>
      <c r="Z304" s="357"/>
      <c r="AA304" s="357"/>
      <c r="AB304" s="346">
        <f t="shared" si="14"/>
        <v>1.032</v>
      </c>
      <c r="AC304" s="388">
        <v>40</v>
      </c>
      <c r="AD304" s="354">
        <v>1.032</v>
      </c>
      <c r="AE304" s="349">
        <f t="shared" si="15"/>
        <v>41.28</v>
      </c>
      <c r="AF304">
        <f t="shared" si="16"/>
        <v>41.28</v>
      </c>
    </row>
    <row r="305" spans="1:32">
      <c r="A305" s="350" t="s">
        <v>100</v>
      </c>
      <c r="B305" s="355"/>
      <c r="C305" s="354"/>
      <c r="D305" s="354"/>
      <c r="E305" s="354"/>
      <c r="F305" s="354"/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7"/>
      <c r="T305" s="357"/>
      <c r="U305" s="357"/>
      <c r="V305" s="357"/>
      <c r="W305" s="357"/>
      <c r="X305" s="357"/>
      <c r="Y305" s="357"/>
      <c r="Z305" s="357"/>
      <c r="AA305" s="354"/>
      <c r="AB305" s="346">
        <f t="shared" si="14"/>
        <v>0</v>
      </c>
      <c r="AC305" s="388">
        <v>550</v>
      </c>
      <c r="AD305" s="354"/>
      <c r="AE305" s="349">
        <f t="shared" si="15"/>
        <v>0</v>
      </c>
      <c r="AF305">
        <f t="shared" si="16"/>
        <v>0</v>
      </c>
    </row>
    <row r="306" spans="1:32">
      <c r="A306" s="350" t="s">
        <v>110</v>
      </c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1"/>
      <c r="T306" s="351"/>
      <c r="U306" s="351"/>
      <c r="V306" s="351"/>
      <c r="W306" s="351"/>
      <c r="X306" s="351"/>
      <c r="Y306" s="351"/>
      <c r="Z306" s="351"/>
      <c r="AA306" s="351"/>
      <c r="AB306" s="346">
        <f t="shared" si="14"/>
        <v>0</v>
      </c>
      <c r="AC306" s="388">
        <v>285</v>
      </c>
      <c r="AD306" s="354"/>
      <c r="AE306" s="349">
        <f t="shared" si="15"/>
        <v>0</v>
      </c>
      <c r="AF306">
        <f t="shared" si="16"/>
        <v>0</v>
      </c>
    </row>
    <row r="307" spans="1:32">
      <c r="A307" s="350" t="s">
        <v>81</v>
      </c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>
        <v>7.1999999999999995E-2</v>
      </c>
      <c r="M307" s="355"/>
      <c r="N307" s="355"/>
      <c r="O307" s="355"/>
      <c r="P307" s="355"/>
      <c r="Q307" s="355"/>
      <c r="R307" s="355"/>
      <c r="S307" s="351"/>
      <c r="T307" s="351"/>
      <c r="U307" s="351"/>
      <c r="V307" s="351"/>
      <c r="W307" s="351"/>
      <c r="X307" s="351"/>
      <c r="Y307" s="351"/>
      <c r="Z307" s="351"/>
      <c r="AA307" s="351"/>
      <c r="AB307" s="346">
        <f t="shared" si="14"/>
        <v>7.1999999999999995E-2</v>
      </c>
      <c r="AC307" s="388">
        <v>230</v>
      </c>
      <c r="AD307" s="354">
        <v>7.1999999999999995E-2</v>
      </c>
      <c r="AE307" s="349">
        <f t="shared" si="15"/>
        <v>16.559999999999999</v>
      </c>
      <c r="AF307">
        <f t="shared" si="16"/>
        <v>16.559999999999999</v>
      </c>
    </row>
    <row r="308" spans="1:32">
      <c r="A308" s="358" t="s">
        <v>125</v>
      </c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46">
        <f t="shared" si="14"/>
        <v>0</v>
      </c>
      <c r="AC308" s="388">
        <v>290</v>
      </c>
      <c r="AD308" s="354"/>
      <c r="AE308" s="349">
        <f t="shared" si="15"/>
        <v>0</v>
      </c>
      <c r="AF308">
        <f t="shared" si="16"/>
        <v>0</v>
      </c>
    </row>
    <row r="309" spans="1:32">
      <c r="A309" s="350" t="s">
        <v>122</v>
      </c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1"/>
      <c r="T309" s="351"/>
      <c r="U309" s="351"/>
      <c r="V309" s="351"/>
      <c r="W309" s="351"/>
      <c r="X309" s="351"/>
      <c r="Y309" s="351"/>
      <c r="Z309" s="351"/>
      <c r="AA309" s="351"/>
      <c r="AB309" s="346">
        <f t="shared" si="14"/>
        <v>0</v>
      </c>
      <c r="AC309" s="388">
        <v>180</v>
      </c>
      <c r="AD309" s="354"/>
      <c r="AE309" s="349">
        <f t="shared" si="15"/>
        <v>0</v>
      </c>
      <c r="AF309">
        <f t="shared" si="16"/>
        <v>0</v>
      </c>
    </row>
    <row r="310" spans="1:32">
      <c r="A310" s="350" t="s">
        <v>121</v>
      </c>
      <c r="B310" s="355">
        <v>0.26</v>
      </c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1"/>
      <c r="T310" s="351"/>
      <c r="U310" s="351"/>
      <c r="V310" s="351"/>
      <c r="W310" s="351"/>
      <c r="X310" s="351"/>
      <c r="Y310" s="351"/>
      <c r="Z310" s="351"/>
      <c r="AA310" s="351"/>
      <c r="AB310" s="346">
        <f t="shared" si="14"/>
        <v>0.26</v>
      </c>
      <c r="AC310" s="388">
        <v>220</v>
      </c>
      <c r="AD310" s="354">
        <v>0.26</v>
      </c>
      <c r="AE310" s="349">
        <f t="shared" si="15"/>
        <v>57.2</v>
      </c>
      <c r="AF310">
        <f t="shared" si="16"/>
        <v>57.2</v>
      </c>
    </row>
    <row r="311" spans="1:32">
      <c r="A311" s="350" t="s">
        <v>90</v>
      </c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1"/>
      <c r="T311" s="351"/>
      <c r="U311" s="351"/>
      <c r="V311" s="351"/>
      <c r="W311" s="351"/>
      <c r="X311" s="351"/>
      <c r="Y311" s="351"/>
      <c r="Z311" s="351"/>
      <c r="AA311" s="351"/>
      <c r="AB311" s="346">
        <f t="shared" si="14"/>
        <v>0</v>
      </c>
      <c r="AC311" s="388">
        <v>145</v>
      </c>
      <c r="AD311" s="354"/>
      <c r="AE311" s="349">
        <f t="shared" si="15"/>
        <v>0</v>
      </c>
      <c r="AF311">
        <f t="shared" si="16"/>
        <v>0</v>
      </c>
    </row>
    <row r="312" spans="1:32">
      <c r="A312" s="350" t="s">
        <v>73</v>
      </c>
      <c r="B312" s="355">
        <v>5.8000000000000003E-2</v>
      </c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>
        <v>0.17</v>
      </c>
      <c r="Q312" s="355"/>
      <c r="R312" s="355"/>
      <c r="S312" s="351"/>
      <c r="T312" s="351"/>
      <c r="U312" s="351"/>
      <c r="V312" s="351"/>
      <c r="W312" s="351"/>
      <c r="X312" s="351"/>
      <c r="Y312" s="351"/>
      <c r="Z312" s="351"/>
      <c r="AA312" s="351"/>
      <c r="AB312" s="346">
        <f t="shared" si="14"/>
        <v>0.22800000000000001</v>
      </c>
      <c r="AC312" s="388">
        <v>75</v>
      </c>
      <c r="AD312" s="354">
        <v>0.22800000000000001</v>
      </c>
      <c r="AE312" s="349">
        <f t="shared" si="15"/>
        <v>17.100000000000001</v>
      </c>
      <c r="AF312">
        <f t="shared" si="16"/>
        <v>17.100000000000001</v>
      </c>
    </row>
    <row r="313" spans="1:32">
      <c r="A313" s="350" t="s">
        <v>118</v>
      </c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1"/>
      <c r="T313" s="351"/>
      <c r="U313" s="351"/>
      <c r="V313" s="351"/>
      <c r="W313" s="351"/>
      <c r="X313" s="351"/>
      <c r="Y313" s="351"/>
      <c r="Z313" s="351"/>
      <c r="AA313" s="351"/>
      <c r="AB313" s="346">
        <f t="shared" si="14"/>
        <v>0</v>
      </c>
      <c r="AC313" s="388">
        <v>45</v>
      </c>
      <c r="AD313" s="354"/>
      <c r="AE313" s="349">
        <f t="shared" si="15"/>
        <v>0</v>
      </c>
      <c r="AF313">
        <f t="shared" si="16"/>
        <v>0</v>
      </c>
    </row>
    <row r="314" spans="1:32">
      <c r="A314" s="350" t="s">
        <v>74</v>
      </c>
      <c r="B314" s="355">
        <v>1.9E-2</v>
      </c>
      <c r="C314" s="355"/>
      <c r="D314" s="355"/>
      <c r="E314" s="355"/>
      <c r="F314" s="355"/>
      <c r="G314" s="355"/>
      <c r="H314" s="355"/>
      <c r="I314" s="355"/>
      <c r="J314" s="355">
        <v>0.02</v>
      </c>
      <c r="K314" s="355"/>
      <c r="L314" s="355">
        <v>0.02</v>
      </c>
      <c r="M314" s="355"/>
      <c r="N314" s="355"/>
      <c r="O314" s="355"/>
      <c r="P314" s="355"/>
      <c r="Q314" s="355"/>
      <c r="R314" s="355"/>
      <c r="S314" s="351"/>
      <c r="T314" s="351"/>
      <c r="U314" s="351"/>
      <c r="V314" s="351"/>
      <c r="W314" s="351"/>
      <c r="X314" s="351"/>
      <c r="Y314" s="351"/>
      <c r="Z314" s="351"/>
      <c r="AA314" s="351"/>
      <c r="AB314" s="346">
        <f t="shared" si="14"/>
        <v>5.8999999999999997E-2</v>
      </c>
      <c r="AC314" s="388">
        <v>30</v>
      </c>
      <c r="AD314" s="354">
        <v>5.8999999999999997E-2</v>
      </c>
      <c r="AE314" s="349">
        <f t="shared" si="15"/>
        <v>1.77</v>
      </c>
      <c r="AF314">
        <f t="shared" si="16"/>
        <v>1.77</v>
      </c>
    </row>
    <row r="315" spans="1:32">
      <c r="A315" s="350" t="s">
        <v>88</v>
      </c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1"/>
      <c r="T315" s="351"/>
      <c r="U315" s="351"/>
      <c r="V315" s="351"/>
      <c r="W315" s="351"/>
      <c r="X315" s="351"/>
      <c r="Y315" s="351"/>
      <c r="Z315" s="351"/>
      <c r="AA315" s="351"/>
      <c r="AB315" s="346">
        <f t="shared" si="14"/>
        <v>0</v>
      </c>
      <c r="AC315" s="388">
        <v>200</v>
      </c>
      <c r="AD315" s="354"/>
      <c r="AE315" s="349">
        <f t="shared" si="15"/>
        <v>0</v>
      </c>
      <c r="AF315">
        <f t="shared" si="16"/>
        <v>0</v>
      </c>
    </row>
    <row r="316" spans="1:32">
      <c r="A316" s="350" t="s">
        <v>91</v>
      </c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46">
        <f t="shared" si="14"/>
        <v>0</v>
      </c>
      <c r="AC316" s="388">
        <v>750</v>
      </c>
      <c r="AD316" s="354"/>
      <c r="AE316" s="349">
        <f t="shared" si="15"/>
        <v>0</v>
      </c>
      <c r="AF316">
        <f t="shared" si="16"/>
        <v>0</v>
      </c>
    </row>
    <row r="317" spans="1:32">
      <c r="A317" s="350" t="s">
        <v>97</v>
      </c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1"/>
      <c r="T317" s="351"/>
      <c r="U317" s="351"/>
      <c r="V317" s="351"/>
      <c r="W317" s="351"/>
      <c r="X317" s="351"/>
      <c r="Y317" s="351"/>
      <c r="Z317" s="351"/>
      <c r="AA317" s="351"/>
      <c r="AB317" s="346">
        <f t="shared" si="14"/>
        <v>0</v>
      </c>
      <c r="AC317" s="388">
        <v>250</v>
      </c>
      <c r="AD317" s="354"/>
      <c r="AE317" s="349">
        <f t="shared" si="15"/>
        <v>0</v>
      </c>
      <c r="AF317">
        <f t="shared" si="16"/>
        <v>0</v>
      </c>
    </row>
    <row r="318" spans="1:32">
      <c r="A318" s="350" t="s">
        <v>71</v>
      </c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>
        <v>4.8000000000000001E-2</v>
      </c>
      <c r="Q318" s="355"/>
      <c r="R318" s="355"/>
      <c r="S318" s="351"/>
      <c r="T318" s="351"/>
      <c r="U318" s="351"/>
      <c r="V318" s="351"/>
      <c r="W318" s="351"/>
      <c r="X318" s="351"/>
      <c r="Y318" s="351"/>
      <c r="Z318" s="351"/>
      <c r="AA318" s="351"/>
      <c r="AB318" s="346">
        <f t="shared" si="14"/>
        <v>4.8000000000000001E-2</v>
      </c>
      <c r="AC318" s="388">
        <v>650</v>
      </c>
      <c r="AD318" s="354">
        <v>4.8000000000000001E-2</v>
      </c>
      <c r="AE318" s="349">
        <f t="shared" si="15"/>
        <v>31.2</v>
      </c>
      <c r="AF318">
        <f t="shared" si="16"/>
        <v>31.2</v>
      </c>
    </row>
    <row r="319" spans="1:32">
      <c r="A319" s="350" t="s">
        <v>94</v>
      </c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46">
        <f t="shared" si="14"/>
        <v>0</v>
      </c>
      <c r="AC319" s="388">
        <v>285</v>
      </c>
      <c r="AD319" s="354"/>
      <c r="AE319" s="349">
        <f t="shared" si="15"/>
        <v>0</v>
      </c>
      <c r="AF319">
        <f t="shared" si="16"/>
        <v>0</v>
      </c>
    </row>
    <row r="320" spans="1:32">
      <c r="A320" s="350" t="s">
        <v>84</v>
      </c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1"/>
      <c r="T320" s="351"/>
      <c r="U320" s="351"/>
      <c r="V320" s="351"/>
      <c r="W320" s="351"/>
      <c r="X320" s="351"/>
      <c r="Y320" s="351"/>
      <c r="Z320" s="351"/>
      <c r="AA320" s="351"/>
      <c r="AB320" s="346">
        <f t="shared" si="14"/>
        <v>0</v>
      </c>
      <c r="AC320" s="388">
        <v>145</v>
      </c>
      <c r="AD320" s="354"/>
      <c r="AE320" s="349">
        <f t="shared" si="15"/>
        <v>0</v>
      </c>
      <c r="AF320">
        <f t="shared" si="16"/>
        <v>0</v>
      </c>
    </row>
    <row r="321" spans="1:32">
      <c r="A321" s="350" t="s">
        <v>82</v>
      </c>
      <c r="B321" s="355">
        <v>4</v>
      </c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1"/>
      <c r="T321" s="351"/>
      <c r="U321" s="351"/>
      <c r="V321" s="351"/>
      <c r="W321" s="351"/>
      <c r="X321" s="351"/>
      <c r="Y321" s="351"/>
      <c r="Z321" s="351"/>
      <c r="AA321" s="351"/>
      <c r="AB321" s="346">
        <f t="shared" si="14"/>
        <v>4</v>
      </c>
      <c r="AC321" s="388">
        <v>9</v>
      </c>
      <c r="AD321" s="357">
        <v>4</v>
      </c>
      <c r="AE321" s="349">
        <f t="shared" si="15"/>
        <v>36</v>
      </c>
      <c r="AF321">
        <f t="shared" si="16"/>
        <v>36</v>
      </c>
    </row>
    <row r="322" spans="1:32" ht="15.75" thickBot="1">
      <c r="A322" s="360" t="s">
        <v>102</v>
      </c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>
        <v>0.36</v>
      </c>
      <c r="O322" s="355"/>
      <c r="P322" s="355"/>
      <c r="Q322" s="355"/>
      <c r="R322" s="355"/>
      <c r="S322" s="351"/>
      <c r="T322" s="351"/>
      <c r="U322" s="351"/>
      <c r="V322" s="351"/>
      <c r="W322" s="351"/>
      <c r="X322" s="351"/>
      <c r="Y322" s="351"/>
      <c r="Z322" s="351"/>
      <c r="AA322" s="351"/>
      <c r="AB322" s="346">
        <f t="shared" si="14"/>
        <v>0.36</v>
      </c>
      <c r="AC322" s="390">
        <v>90</v>
      </c>
      <c r="AD322" s="376">
        <v>0.36</v>
      </c>
      <c r="AE322" s="391">
        <f t="shared" si="15"/>
        <v>32.4</v>
      </c>
      <c r="AF322">
        <f t="shared" si="16"/>
        <v>32.4</v>
      </c>
    </row>
    <row r="323" spans="1:32" ht="15.75" thickBot="1">
      <c r="A323" s="374" t="s">
        <v>127</v>
      </c>
      <c r="B323" s="351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351"/>
      <c r="Q323" s="351"/>
      <c r="R323" s="351"/>
      <c r="S323" s="351"/>
      <c r="T323" s="351"/>
      <c r="U323" s="351"/>
      <c r="V323" s="351"/>
      <c r="W323" s="351"/>
      <c r="X323" s="351"/>
      <c r="Y323" s="351"/>
      <c r="Z323" s="351"/>
      <c r="AA323" s="351"/>
      <c r="AB323" s="375"/>
      <c r="AC323" s="367"/>
      <c r="AD323" s="370"/>
      <c r="AE323" s="371">
        <f>SUM(AE275:AE322)</f>
        <v>1092</v>
      </c>
      <c r="AF323">
        <f>SUM(AF275:AF322)</f>
        <v>1092</v>
      </c>
    </row>
    <row r="324" spans="1:32" ht="15.75">
      <c r="A324" s="187" t="s">
        <v>49</v>
      </c>
      <c r="B324" s="189"/>
      <c r="C324" s="189"/>
      <c r="D324" s="189"/>
      <c r="E324" s="189"/>
      <c r="F324" s="189" t="s">
        <v>131</v>
      </c>
      <c r="G324" s="190"/>
      <c r="H324" s="191" t="s">
        <v>130</v>
      </c>
      <c r="I324" s="189"/>
      <c r="J324" s="189" t="s">
        <v>75</v>
      </c>
      <c r="K324" s="189"/>
      <c r="L324" s="189"/>
      <c r="M324" s="189"/>
      <c r="N324" s="801" t="s">
        <v>132</v>
      </c>
      <c r="O324" s="801"/>
      <c r="P324" s="801"/>
      <c r="Q324" s="801"/>
      <c r="R324" s="192"/>
      <c r="S324" s="189" t="s">
        <v>76</v>
      </c>
      <c r="T324" s="189"/>
      <c r="U324" s="189"/>
      <c r="V324" s="189"/>
      <c r="W324" s="189"/>
      <c r="X324" s="25"/>
      <c r="AE324" s="86"/>
    </row>
    <row r="325" spans="1:32">
      <c r="A325" s="25" t="s">
        <v>52</v>
      </c>
      <c r="B325" s="270"/>
      <c r="C325" s="270"/>
      <c r="D325" s="270"/>
      <c r="E325" s="270"/>
      <c r="F325" s="270"/>
      <c r="G325" s="25" t="s">
        <v>53</v>
      </c>
      <c r="H325" s="270"/>
      <c r="I325" s="270"/>
      <c r="J325" s="270"/>
      <c r="K325" s="270"/>
      <c r="L325" s="270"/>
      <c r="M325" s="270"/>
      <c r="P325" s="26" t="s">
        <v>128</v>
      </c>
      <c r="Q325" s="3"/>
      <c r="R325" s="271" t="s">
        <v>129</v>
      </c>
      <c r="S325" s="25" t="s">
        <v>56</v>
      </c>
    </row>
    <row r="328" spans="1:32">
      <c r="A328" s="4" t="s">
        <v>0</v>
      </c>
      <c r="B328" s="4"/>
      <c r="C328" s="4"/>
      <c r="D328" s="4"/>
      <c r="E328" s="4"/>
      <c r="F328" s="4"/>
      <c r="G328" s="4"/>
      <c r="H328" s="270"/>
      <c r="I328" s="270"/>
      <c r="J328" s="270"/>
      <c r="K328" s="270"/>
      <c r="L328" s="270"/>
      <c r="W328" s="270"/>
      <c r="X328" s="270"/>
      <c r="Y328" s="270"/>
      <c r="AD328" s="323"/>
      <c r="AE328" s="119"/>
    </row>
    <row r="329" spans="1:32">
      <c r="A329" s="4" t="s">
        <v>1</v>
      </c>
      <c r="B329" s="4"/>
      <c r="C329" s="4" t="s">
        <v>67</v>
      </c>
      <c r="D329" s="4"/>
      <c r="E329" s="4"/>
      <c r="F329" s="4"/>
      <c r="G329" s="4"/>
      <c r="H329" s="270"/>
      <c r="I329" s="270"/>
      <c r="J329" s="270"/>
      <c r="K329" s="270"/>
      <c r="L329" s="270"/>
      <c r="W329" s="270"/>
      <c r="X329" s="270"/>
      <c r="Y329" s="270"/>
      <c r="AD329" s="323"/>
      <c r="AE329" s="119"/>
    </row>
    <row r="330" spans="1:32">
      <c r="A330" s="127" t="s">
        <v>2</v>
      </c>
      <c r="B330" s="128"/>
      <c r="C330" s="128"/>
      <c r="D330" s="128"/>
      <c r="E330" s="128"/>
      <c r="F330" s="275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9" t="s">
        <v>58</v>
      </c>
      <c r="S330" s="277"/>
      <c r="T330" s="128"/>
      <c r="U330" s="127"/>
      <c r="V330" s="127"/>
      <c r="W330" s="127"/>
      <c r="X330" s="127"/>
      <c r="Y330" s="127"/>
      <c r="Z330" s="127"/>
      <c r="AA330" s="127"/>
      <c r="AB330" s="130"/>
      <c r="AC330" s="275"/>
      <c r="AD330" s="323"/>
      <c r="AE330" s="119"/>
    </row>
    <row r="331" spans="1:32">
      <c r="A331" s="174" t="s">
        <v>187</v>
      </c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828"/>
      <c r="S331" s="828"/>
      <c r="T331" s="828"/>
      <c r="U331" s="828"/>
      <c r="V331" s="828"/>
      <c r="W331" s="828"/>
      <c r="X331" s="828"/>
      <c r="Y331" s="828"/>
      <c r="Z331" s="130"/>
      <c r="AA331" s="130"/>
      <c r="AB331" s="130"/>
      <c r="AC331" s="130"/>
      <c r="AD331" s="130"/>
      <c r="AE331" s="85"/>
    </row>
    <row r="332" spans="1:32" ht="15.75" thickBot="1">
      <c r="A332" s="829" t="s">
        <v>3</v>
      </c>
      <c r="B332" s="830"/>
      <c r="C332" s="831" t="s">
        <v>4</v>
      </c>
      <c r="D332" s="829"/>
      <c r="E332" s="830"/>
      <c r="F332" s="831" t="s">
        <v>5</v>
      </c>
      <c r="G332" s="832"/>
      <c r="H332" s="775"/>
      <c r="I332" s="831" t="s">
        <v>6</v>
      </c>
      <c r="J332" s="829"/>
      <c r="K332" s="830"/>
      <c r="L332" s="131"/>
      <c r="M332" s="132"/>
      <c r="N332" s="133"/>
      <c r="O332" s="131"/>
      <c r="P332" s="130"/>
      <c r="Q332" s="130"/>
      <c r="R332" s="828"/>
      <c r="S332" s="828"/>
      <c r="T332" s="828"/>
      <c r="U332" s="828"/>
      <c r="V332" s="828"/>
      <c r="W332" s="828"/>
      <c r="X332" s="828"/>
      <c r="Y332" s="828"/>
      <c r="Z332" s="277"/>
      <c r="AA332" s="277"/>
      <c r="AB332" s="277"/>
      <c r="AC332" s="277"/>
      <c r="AD332" s="134"/>
      <c r="AE332" s="86"/>
    </row>
    <row r="333" spans="1:32">
      <c r="A333" s="806" t="s">
        <v>8</v>
      </c>
      <c r="B333" s="807"/>
      <c r="C333" s="824" t="s">
        <v>9</v>
      </c>
      <c r="D333" s="825"/>
      <c r="E333" s="826"/>
      <c r="F333" s="824" t="s">
        <v>10</v>
      </c>
      <c r="G333" s="827"/>
      <c r="H333" s="777"/>
      <c r="I333" s="824" t="s">
        <v>11</v>
      </c>
      <c r="J333" s="833"/>
      <c r="K333" s="826"/>
      <c r="L333" s="824" t="s">
        <v>12</v>
      </c>
      <c r="M333" s="825"/>
      <c r="N333" s="826"/>
      <c r="O333" s="274" t="s">
        <v>13</v>
      </c>
      <c r="P333" s="277"/>
      <c r="Q333" s="277"/>
      <c r="R333" s="277"/>
      <c r="S333" s="277"/>
      <c r="T333" s="277"/>
      <c r="U333" s="277"/>
      <c r="V333" s="277"/>
      <c r="W333" s="277"/>
      <c r="X333" s="275" t="s">
        <v>14</v>
      </c>
      <c r="Y333" s="277"/>
      <c r="Z333" s="277"/>
      <c r="AA333" s="277"/>
      <c r="AB333" s="277"/>
      <c r="AC333" s="277"/>
      <c r="AD333" s="135"/>
      <c r="AE333" s="86"/>
    </row>
    <row r="334" spans="1:32">
      <c r="A334" s="272" t="s">
        <v>16</v>
      </c>
      <c r="B334" s="272"/>
      <c r="C334" s="824" t="s">
        <v>17</v>
      </c>
      <c r="D334" s="825"/>
      <c r="E334" s="826"/>
      <c r="F334" s="824" t="s">
        <v>18</v>
      </c>
      <c r="G334" s="827"/>
      <c r="H334" s="777"/>
      <c r="I334" s="824" t="s">
        <v>19</v>
      </c>
      <c r="J334" s="825"/>
      <c r="K334" s="826"/>
      <c r="L334" s="824" t="s">
        <v>20</v>
      </c>
      <c r="M334" s="825"/>
      <c r="N334" s="826"/>
      <c r="O334" s="274" t="s">
        <v>21</v>
      </c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  <c r="AA334" s="277"/>
      <c r="AB334" s="277"/>
      <c r="AC334" s="277"/>
      <c r="AD334" s="136"/>
      <c r="AE334" s="86"/>
    </row>
    <row r="335" spans="1:32">
      <c r="A335" s="276" t="s">
        <v>22</v>
      </c>
      <c r="B335" s="276"/>
      <c r="C335" s="824" t="s">
        <v>23</v>
      </c>
      <c r="D335" s="825"/>
      <c r="E335" s="826"/>
      <c r="F335" s="824" t="s">
        <v>24</v>
      </c>
      <c r="G335" s="827"/>
      <c r="H335" s="777"/>
      <c r="I335" s="824" t="s">
        <v>23</v>
      </c>
      <c r="J335" s="825"/>
      <c r="K335" s="826"/>
      <c r="L335" s="137"/>
      <c r="M335" s="128" t="s">
        <v>23</v>
      </c>
      <c r="N335" s="128"/>
      <c r="O335" s="274" t="s">
        <v>25</v>
      </c>
      <c r="P335" s="277"/>
      <c r="Q335" s="277"/>
      <c r="R335" s="174" t="s">
        <v>181</v>
      </c>
      <c r="S335" s="130"/>
      <c r="T335" s="172"/>
      <c r="U335" s="130"/>
      <c r="V335" s="130"/>
      <c r="W335" s="130"/>
      <c r="X335" s="130"/>
      <c r="Y335" s="833"/>
      <c r="Z335" s="833"/>
      <c r="AA335" s="833"/>
      <c r="AB335" s="833"/>
      <c r="AC335" s="841"/>
      <c r="AD335" s="138"/>
      <c r="AE335" s="86"/>
    </row>
    <row r="336" spans="1:32">
      <c r="A336" s="139"/>
      <c r="B336" s="273"/>
      <c r="C336" s="140"/>
      <c r="D336" s="128"/>
      <c r="E336" s="269"/>
      <c r="F336" s="128"/>
      <c r="G336" s="128"/>
      <c r="H336" s="269"/>
      <c r="I336" s="805"/>
      <c r="J336" s="806"/>
      <c r="K336" s="807"/>
      <c r="L336" s="137"/>
      <c r="M336" s="128"/>
      <c r="N336" s="128"/>
      <c r="O336" s="137"/>
      <c r="P336" s="277"/>
      <c r="Q336" s="174" t="s">
        <v>181</v>
      </c>
      <c r="R336" s="174" t="s">
        <v>187</v>
      </c>
      <c r="S336" s="277"/>
      <c r="T336" s="277"/>
      <c r="U336" s="277"/>
      <c r="V336" s="277"/>
      <c r="W336" s="277"/>
      <c r="X336" s="277"/>
      <c r="Y336" s="277"/>
      <c r="Z336" s="277"/>
      <c r="AA336" s="277"/>
      <c r="AB336" s="277"/>
      <c r="AC336" s="277"/>
      <c r="AD336" s="141"/>
      <c r="AE336" s="86"/>
    </row>
    <row r="337" spans="1:31" ht="15.75" thickBot="1">
      <c r="A337" s="142">
        <v>1</v>
      </c>
      <c r="B337" s="143"/>
      <c r="C337" s="144"/>
      <c r="D337" s="144">
        <v>3</v>
      </c>
      <c r="E337" s="145"/>
      <c r="F337" s="147"/>
      <c r="G337" s="342">
        <v>4</v>
      </c>
      <c r="H337" s="343"/>
      <c r="I337" s="144"/>
      <c r="J337" s="144">
        <v>5</v>
      </c>
      <c r="K337" s="145"/>
      <c r="L337" s="146"/>
      <c r="M337" s="144">
        <v>6</v>
      </c>
      <c r="N337" s="144"/>
      <c r="O337" s="147">
        <v>7</v>
      </c>
      <c r="P337" s="130" t="s">
        <v>28</v>
      </c>
      <c r="Q337" s="130"/>
      <c r="R337" s="128"/>
      <c r="S337" s="130" t="s">
        <v>61</v>
      </c>
      <c r="T337" s="130"/>
      <c r="U337" s="130"/>
      <c r="V337" s="130"/>
      <c r="W337" s="130"/>
      <c r="X337" s="130"/>
      <c r="Y337" s="130"/>
      <c r="Z337" s="130" t="s">
        <v>29</v>
      </c>
      <c r="AA337" s="277"/>
      <c r="AB337" s="277"/>
      <c r="AC337" s="277"/>
      <c r="AD337" s="138"/>
      <c r="AE337" s="86"/>
    </row>
    <row r="338" spans="1:31" ht="24.75">
      <c r="A338" s="170" t="s">
        <v>126</v>
      </c>
      <c r="B338" s="148"/>
      <c r="C338" s="808">
        <v>91</v>
      </c>
      <c r="D338" s="809"/>
      <c r="E338" s="810"/>
      <c r="F338" s="847">
        <v>12</v>
      </c>
      <c r="G338" s="848"/>
      <c r="H338" s="849"/>
      <c r="I338" s="808">
        <f>SUM(C338)</f>
        <v>91</v>
      </c>
      <c r="J338" s="809"/>
      <c r="K338" s="810"/>
      <c r="L338" s="808">
        <f>F338*C338</f>
        <v>1092</v>
      </c>
      <c r="M338" s="809"/>
      <c r="N338" s="810"/>
      <c r="O338" s="149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  <c r="AA338" s="277"/>
      <c r="AB338" s="277"/>
      <c r="AC338" s="277"/>
      <c r="AD338" s="136"/>
      <c r="AE338" s="86"/>
    </row>
    <row r="339" spans="1:31">
      <c r="A339" s="150"/>
      <c r="B339" s="151"/>
      <c r="C339" s="152"/>
      <c r="D339" s="152"/>
      <c r="E339" s="151"/>
      <c r="F339" s="152"/>
      <c r="G339" s="152"/>
      <c r="H339" s="151"/>
      <c r="I339" s="152"/>
      <c r="J339" s="152"/>
      <c r="K339" s="152"/>
      <c r="L339" s="153"/>
      <c r="M339" s="152"/>
      <c r="N339" s="151"/>
      <c r="O339" s="48"/>
      <c r="P339" s="130" t="s">
        <v>30</v>
      </c>
      <c r="Q339" s="130"/>
      <c r="R339" s="128"/>
      <c r="S339" s="130"/>
      <c r="T339" s="130"/>
      <c r="U339" s="130"/>
      <c r="V339" s="130"/>
      <c r="W339" s="130"/>
      <c r="X339" s="130"/>
      <c r="Y339" s="130"/>
      <c r="Z339" s="154"/>
      <c r="AA339" s="277"/>
      <c r="AB339" s="277"/>
      <c r="AC339" s="277"/>
      <c r="AD339" s="138"/>
      <c r="AE339" s="86"/>
    </row>
    <row r="340" spans="1:31">
      <c r="A340" s="150"/>
      <c r="B340" s="151"/>
      <c r="C340" s="152"/>
      <c r="D340" s="152"/>
      <c r="E340" s="151"/>
      <c r="F340" s="152"/>
      <c r="G340" s="152"/>
      <c r="H340" s="151"/>
      <c r="I340" s="152"/>
      <c r="J340" s="152"/>
      <c r="K340" s="152"/>
      <c r="L340" s="153"/>
      <c r="M340" s="152"/>
      <c r="N340" s="49"/>
      <c r="O340" s="48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  <c r="AA340" s="277"/>
      <c r="AB340" s="277"/>
      <c r="AC340" s="277"/>
      <c r="AD340" s="136"/>
      <c r="AE340" s="86"/>
    </row>
    <row r="341" spans="1:31" ht="15.75" thickBot="1">
      <c r="A341" s="155"/>
      <c r="B341" s="156"/>
      <c r="C341" s="157"/>
      <c r="D341" s="157"/>
      <c r="E341" s="156"/>
      <c r="F341" s="157"/>
      <c r="G341" s="157"/>
      <c r="H341" s="156"/>
      <c r="I341" s="128"/>
      <c r="J341" s="128"/>
      <c r="K341" s="128"/>
      <c r="L341" s="137"/>
      <c r="M341" s="128"/>
      <c r="N341" s="139"/>
      <c r="O341" s="158"/>
      <c r="P341" s="130" t="s">
        <v>31</v>
      </c>
      <c r="Q341" s="277"/>
      <c r="R341" s="277"/>
      <c r="S341" s="270" t="s">
        <v>76</v>
      </c>
      <c r="T341" s="270"/>
      <c r="X341" s="277"/>
      <c r="Y341" s="277"/>
      <c r="Z341" s="154"/>
      <c r="AA341" s="277"/>
      <c r="AB341" s="277"/>
      <c r="AC341" s="277"/>
      <c r="AD341" s="159"/>
      <c r="AE341" s="86"/>
    </row>
    <row r="342" spans="1:31" ht="15.75" thickBot="1">
      <c r="A342" s="128"/>
      <c r="B342" s="128"/>
      <c r="C342" s="128"/>
      <c r="D342" s="128"/>
      <c r="E342" s="128"/>
      <c r="F342" s="128" t="s">
        <v>32</v>
      </c>
      <c r="G342" s="160"/>
      <c r="H342" s="128">
        <f>SUM(F338)</f>
        <v>12</v>
      </c>
      <c r="I342" s="161"/>
      <c r="J342" s="162"/>
      <c r="K342" s="162"/>
      <c r="L342" s="163"/>
      <c r="M342" s="162"/>
      <c r="N342" s="164"/>
      <c r="O342" s="165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  <c r="AA342" s="277"/>
      <c r="AB342" s="277"/>
      <c r="AC342" s="277"/>
      <c r="AD342" s="324"/>
      <c r="AE342" s="86"/>
    </row>
    <row r="343" spans="1:31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28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28"/>
      <c r="AE343" s="86"/>
    </row>
    <row r="344" spans="1:31">
      <c r="A344" s="50" t="s">
        <v>33</v>
      </c>
      <c r="B344" s="51"/>
      <c r="C344" s="48"/>
      <c r="D344" s="48"/>
      <c r="E344" s="48"/>
      <c r="F344" s="48"/>
      <c r="G344" s="48"/>
      <c r="H344" s="48"/>
      <c r="I344" s="48"/>
      <c r="J344" s="48"/>
      <c r="K344" s="48"/>
      <c r="L344" s="52" t="s">
        <v>34</v>
      </c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9"/>
      <c r="AB344" s="792" t="s">
        <v>57</v>
      </c>
      <c r="AC344" s="792" t="s">
        <v>59</v>
      </c>
      <c r="AD344" s="321"/>
      <c r="AE344" s="802"/>
    </row>
    <row r="345" spans="1:31">
      <c r="A345" s="53"/>
      <c r="B345" s="762" t="s">
        <v>36</v>
      </c>
      <c r="C345" s="763"/>
      <c r="D345" s="763"/>
      <c r="E345" s="763"/>
      <c r="F345" s="763"/>
      <c r="G345" s="763"/>
      <c r="H345" s="763"/>
      <c r="I345" s="764"/>
      <c r="J345" s="762" t="s">
        <v>37</v>
      </c>
      <c r="K345" s="763"/>
      <c r="L345" s="763"/>
      <c r="M345" s="763"/>
      <c r="N345" s="763"/>
      <c r="O345" s="763"/>
      <c r="P345" s="762" t="s">
        <v>38</v>
      </c>
      <c r="Q345" s="763"/>
      <c r="R345" s="763"/>
      <c r="S345" s="764"/>
      <c r="T345" s="762" t="s">
        <v>39</v>
      </c>
      <c r="U345" s="763"/>
      <c r="V345" s="763"/>
      <c r="W345" s="763"/>
      <c r="X345" s="278" t="s">
        <v>40</v>
      </c>
      <c r="Y345" s="120"/>
      <c r="Z345" s="120"/>
      <c r="AA345" s="55"/>
      <c r="AB345" s="793"/>
      <c r="AC345" s="813"/>
      <c r="AD345" s="56"/>
      <c r="AE345" s="803"/>
    </row>
    <row r="346" spans="1:31">
      <c r="A346" s="57"/>
      <c r="B346" s="765"/>
      <c r="C346" s="766"/>
      <c r="D346" s="766"/>
      <c r="E346" s="766"/>
      <c r="F346" s="766"/>
      <c r="G346" s="766"/>
      <c r="H346" s="766"/>
      <c r="I346" s="767"/>
      <c r="J346" s="765"/>
      <c r="K346" s="766"/>
      <c r="L346" s="766"/>
      <c r="M346" s="766"/>
      <c r="N346" s="766"/>
      <c r="O346" s="766"/>
      <c r="P346" s="765"/>
      <c r="Q346" s="766"/>
      <c r="R346" s="766"/>
      <c r="S346" s="767"/>
      <c r="T346" s="765"/>
      <c r="U346" s="766"/>
      <c r="V346" s="766"/>
      <c r="W346" s="766"/>
      <c r="X346" s="121" t="s">
        <v>42</v>
      </c>
      <c r="Y346" s="122"/>
      <c r="Z346" s="122"/>
      <c r="AA346" s="60"/>
      <c r="AB346" s="793"/>
      <c r="AC346" s="813"/>
      <c r="AD346" s="321"/>
      <c r="AE346" s="803"/>
    </row>
    <row r="347" spans="1:31">
      <c r="A347" s="57" t="s">
        <v>44</v>
      </c>
      <c r="B347" s="768" t="s">
        <v>215</v>
      </c>
      <c r="C347" s="769"/>
      <c r="D347" s="768" t="s">
        <v>198</v>
      </c>
      <c r="E347" s="769"/>
      <c r="F347" s="768"/>
      <c r="G347" s="769"/>
      <c r="H347" s="780"/>
      <c r="I347" s="781"/>
      <c r="J347" s="768" t="s">
        <v>216</v>
      </c>
      <c r="K347" s="769"/>
      <c r="L347" s="768" t="s">
        <v>217</v>
      </c>
      <c r="M347" s="769"/>
      <c r="N347" s="768" t="s">
        <v>212</v>
      </c>
      <c r="O347" s="769"/>
      <c r="P347" s="768" t="s">
        <v>206</v>
      </c>
      <c r="Q347" s="769"/>
      <c r="R347" s="786"/>
      <c r="S347" s="787"/>
      <c r="T347" s="818"/>
      <c r="U347" s="819"/>
      <c r="V347" s="818"/>
      <c r="W347" s="819"/>
      <c r="X347" s="818"/>
      <c r="Y347" s="819"/>
      <c r="Z347" s="818"/>
      <c r="AA347" s="819"/>
      <c r="AB347" s="811"/>
      <c r="AC347" s="813"/>
      <c r="AD347" s="61"/>
      <c r="AE347" s="803"/>
    </row>
    <row r="348" spans="1:31">
      <c r="A348" s="57"/>
      <c r="B348" s="770"/>
      <c r="C348" s="771"/>
      <c r="D348" s="770"/>
      <c r="E348" s="771"/>
      <c r="F348" s="770"/>
      <c r="G348" s="771"/>
      <c r="H348" s="782"/>
      <c r="I348" s="783"/>
      <c r="J348" s="770"/>
      <c r="K348" s="771"/>
      <c r="L348" s="770"/>
      <c r="M348" s="771"/>
      <c r="N348" s="770"/>
      <c r="O348" s="771"/>
      <c r="P348" s="770"/>
      <c r="Q348" s="771"/>
      <c r="R348" s="788"/>
      <c r="S348" s="789"/>
      <c r="T348" s="820"/>
      <c r="U348" s="821"/>
      <c r="V348" s="820"/>
      <c r="W348" s="821"/>
      <c r="X348" s="820"/>
      <c r="Y348" s="821"/>
      <c r="Z348" s="820"/>
      <c r="AA348" s="821"/>
      <c r="AB348" s="811"/>
      <c r="AC348" s="813"/>
      <c r="AD348" s="62"/>
      <c r="AE348" s="803"/>
    </row>
    <row r="349" spans="1:31">
      <c r="A349" s="60"/>
      <c r="B349" s="772"/>
      <c r="C349" s="773"/>
      <c r="D349" s="772"/>
      <c r="E349" s="773"/>
      <c r="F349" s="772"/>
      <c r="G349" s="773"/>
      <c r="H349" s="784"/>
      <c r="I349" s="785"/>
      <c r="J349" s="772"/>
      <c r="K349" s="773"/>
      <c r="L349" s="772"/>
      <c r="M349" s="773"/>
      <c r="N349" s="772"/>
      <c r="O349" s="773"/>
      <c r="P349" s="772"/>
      <c r="Q349" s="773"/>
      <c r="R349" s="790"/>
      <c r="S349" s="791"/>
      <c r="T349" s="822"/>
      <c r="U349" s="823"/>
      <c r="V349" s="822"/>
      <c r="W349" s="823"/>
      <c r="X349" s="822"/>
      <c r="Y349" s="823"/>
      <c r="Z349" s="822"/>
      <c r="AA349" s="823"/>
      <c r="AB349" s="812"/>
      <c r="AC349" s="814"/>
      <c r="AD349" s="63"/>
      <c r="AE349" s="804"/>
    </row>
    <row r="350" spans="1:31">
      <c r="A350" s="64">
        <v>1</v>
      </c>
      <c r="B350" s="65">
        <v>4</v>
      </c>
      <c r="C350" s="65">
        <v>5</v>
      </c>
      <c r="D350" s="65">
        <v>6</v>
      </c>
      <c r="E350" s="65">
        <v>7</v>
      </c>
      <c r="F350" s="65">
        <v>8</v>
      </c>
      <c r="G350" s="65">
        <v>9</v>
      </c>
      <c r="H350" s="65">
        <v>10</v>
      </c>
      <c r="I350" s="65">
        <v>11</v>
      </c>
      <c r="J350" s="65">
        <v>12</v>
      </c>
      <c r="K350" s="65">
        <v>13</v>
      </c>
      <c r="L350" s="65">
        <v>14</v>
      </c>
      <c r="M350" s="65">
        <v>15</v>
      </c>
      <c r="N350" s="65">
        <v>16</v>
      </c>
      <c r="O350" s="65">
        <v>17</v>
      </c>
      <c r="P350" s="65">
        <v>20</v>
      </c>
      <c r="Q350" s="65">
        <v>21</v>
      </c>
      <c r="R350" s="65">
        <v>22</v>
      </c>
      <c r="S350" s="65">
        <v>23</v>
      </c>
      <c r="T350" s="65">
        <v>24</v>
      </c>
      <c r="U350" s="65">
        <v>25</v>
      </c>
      <c r="V350" s="65">
        <v>26</v>
      </c>
      <c r="W350" s="65">
        <v>27</v>
      </c>
      <c r="X350" s="65">
        <v>28</v>
      </c>
      <c r="Y350" s="65">
        <v>29</v>
      </c>
      <c r="Z350" s="65">
        <v>30</v>
      </c>
      <c r="AA350" s="66">
        <v>31</v>
      </c>
      <c r="AB350" s="66">
        <v>32</v>
      </c>
      <c r="AC350" s="66">
        <v>33</v>
      </c>
      <c r="AD350" s="66"/>
      <c r="AE350" s="67"/>
    </row>
    <row r="351" spans="1:31">
      <c r="A351" s="68" t="s">
        <v>47</v>
      </c>
      <c r="B351" s="69">
        <f>SUM(F338)</f>
        <v>12</v>
      </c>
      <c r="C351" s="69"/>
      <c r="D351" s="69">
        <f>SUM(F338)</f>
        <v>12</v>
      </c>
      <c r="E351" s="69"/>
      <c r="F351" s="69">
        <f>SUM(F338)</f>
        <v>12</v>
      </c>
      <c r="G351" s="69"/>
      <c r="H351" s="69">
        <f>SUM(F338)</f>
        <v>12</v>
      </c>
      <c r="I351" s="69"/>
      <c r="J351" s="69">
        <f>SUM(F338)</f>
        <v>12</v>
      </c>
      <c r="K351" s="69"/>
      <c r="L351" s="69">
        <f>SUM(F338)</f>
        <v>12</v>
      </c>
      <c r="M351" s="69"/>
      <c r="N351" s="69">
        <f>SUM(F338)</f>
        <v>12</v>
      </c>
      <c r="O351" s="69"/>
      <c r="P351" s="69">
        <f>SUM(F338)</f>
        <v>12</v>
      </c>
      <c r="Q351" s="69"/>
      <c r="R351" s="69">
        <f>SUM(F338)</f>
        <v>12</v>
      </c>
      <c r="S351" s="69"/>
      <c r="T351" s="69"/>
      <c r="U351" s="69"/>
      <c r="V351" s="69"/>
      <c r="W351" s="69"/>
      <c r="X351" s="69"/>
      <c r="Y351" s="69"/>
      <c r="Z351" s="69"/>
      <c r="AA351" s="69"/>
      <c r="AB351" s="70"/>
      <c r="AC351" s="69"/>
      <c r="AD351" s="71"/>
      <c r="AE351" s="123"/>
    </row>
    <row r="352" spans="1:31" ht="15.75" thickBot="1">
      <c r="A352" s="81" t="s">
        <v>48</v>
      </c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166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4"/>
      <c r="AC352" s="71"/>
      <c r="AD352" s="71"/>
      <c r="AE352" s="294"/>
    </row>
    <row r="353" spans="1:32" ht="15.75" thickTop="1">
      <c r="A353" s="344" t="s">
        <v>103</v>
      </c>
      <c r="B353" s="345"/>
      <c r="C353" s="345"/>
      <c r="D353" s="345"/>
      <c r="E353" s="345"/>
      <c r="F353" s="345"/>
      <c r="G353" s="345"/>
      <c r="H353" s="345"/>
      <c r="I353" s="345"/>
      <c r="J353" s="345"/>
      <c r="K353" s="345"/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  <c r="Z353" s="345"/>
      <c r="AA353" s="345"/>
      <c r="AB353" s="346">
        <f t="shared" ref="AB353:AB360" si="17">B353+D353+F353+H353+J353+L353+N353+P353+R353</f>
        <v>0</v>
      </c>
      <c r="AC353" s="387">
        <v>125</v>
      </c>
      <c r="AD353" s="348"/>
      <c r="AE353" s="394">
        <f t="shared" ref="AE353:AE360" si="18">AD353*AC353</f>
        <v>0</v>
      </c>
    </row>
    <row r="354" spans="1:32">
      <c r="A354" s="350" t="s">
        <v>108</v>
      </c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  <c r="AA354" s="351"/>
      <c r="AB354" s="346">
        <f t="shared" si="17"/>
        <v>0</v>
      </c>
      <c r="AC354" s="388">
        <v>150</v>
      </c>
      <c r="AD354" s="357"/>
      <c r="AE354" s="349">
        <f t="shared" si="18"/>
        <v>0</v>
      </c>
    </row>
    <row r="355" spans="1:32">
      <c r="A355" s="350" t="s">
        <v>78</v>
      </c>
      <c r="B355" s="351"/>
      <c r="C355" s="351"/>
      <c r="D355" s="351"/>
      <c r="E355" s="351"/>
      <c r="F355" s="354"/>
      <c r="G355" s="351"/>
      <c r="H355" s="355"/>
      <c r="I355" s="351"/>
      <c r="J355" s="351"/>
      <c r="K355" s="351"/>
      <c r="L355" s="351"/>
      <c r="M355" s="351"/>
      <c r="N355" s="351"/>
      <c r="O355" s="351"/>
      <c r="P355" s="351"/>
      <c r="Q355" s="351"/>
      <c r="R355" s="351"/>
      <c r="S355" s="351"/>
      <c r="T355" s="351"/>
      <c r="U355" s="351"/>
      <c r="V355" s="351"/>
      <c r="W355" s="351"/>
      <c r="X355" s="351"/>
      <c r="Y355" s="351"/>
      <c r="Z355" s="351"/>
      <c r="AA355" s="351"/>
      <c r="AB355" s="346">
        <f t="shared" si="17"/>
        <v>0</v>
      </c>
      <c r="AC355" s="388">
        <v>300</v>
      </c>
      <c r="AD355" s="357"/>
      <c r="AE355" s="349">
        <f t="shared" si="18"/>
        <v>0</v>
      </c>
    </row>
    <row r="356" spans="1:32">
      <c r="A356" s="350" t="s">
        <v>111</v>
      </c>
      <c r="B356" s="351"/>
      <c r="C356" s="351"/>
      <c r="D356" s="351"/>
      <c r="E356" s="351"/>
      <c r="F356" s="351"/>
      <c r="G356" s="351"/>
      <c r="H356" s="351"/>
      <c r="I356" s="351"/>
      <c r="J356" s="351"/>
      <c r="K356" s="351"/>
      <c r="L356" s="351"/>
      <c r="M356" s="351"/>
      <c r="N356" s="351"/>
      <c r="O356" s="351"/>
      <c r="P356" s="351"/>
      <c r="Q356" s="351"/>
      <c r="R356" s="351"/>
      <c r="S356" s="351"/>
      <c r="T356" s="351"/>
      <c r="U356" s="351"/>
      <c r="V356" s="351"/>
      <c r="W356" s="351"/>
      <c r="X356" s="351"/>
      <c r="Y356" s="351"/>
      <c r="Z356" s="351"/>
      <c r="AA356" s="351"/>
      <c r="AB356" s="346">
        <f t="shared" si="17"/>
        <v>0</v>
      </c>
      <c r="AC356" s="388">
        <v>480</v>
      </c>
      <c r="AD356" s="357"/>
      <c r="AE356" s="349">
        <f t="shared" si="18"/>
        <v>0</v>
      </c>
    </row>
    <row r="357" spans="1:32">
      <c r="A357" s="350" t="s">
        <v>80</v>
      </c>
      <c r="B357" s="351"/>
      <c r="C357" s="351"/>
      <c r="D357" s="351"/>
      <c r="E357" s="351"/>
      <c r="F357" s="351"/>
      <c r="G357" s="351"/>
      <c r="H357" s="351"/>
      <c r="I357" s="351"/>
      <c r="J357" s="351"/>
      <c r="K357" s="351"/>
      <c r="L357" s="351"/>
      <c r="M357" s="351"/>
      <c r="N357" s="351"/>
      <c r="O357" s="351"/>
      <c r="P357" s="351"/>
      <c r="Q357" s="351"/>
      <c r="R357" s="351"/>
      <c r="S357" s="351"/>
      <c r="T357" s="351"/>
      <c r="U357" s="351"/>
      <c r="V357" s="351"/>
      <c r="W357" s="351"/>
      <c r="X357" s="351"/>
      <c r="Y357" s="351"/>
      <c r="Z357" s="351"/>
      <c r="AA357" s="351"/>
      <c r="AB357" s="346">
        <f t="shared" si="17"/>
        <v>0</v>
      </c>
      <c r="AC357" s="388">
        <v>285</v>
      </c>
      <c r="AD357" s="357"/>
      <c r="AE357" s="349">
        <f t="shared" si="18"/>
        <v>0</v>
      </c>
    </row>
    <row r="358" spans="1:32">
      <c r="A358" s="350" t="s">
        <v>245</v>
      </c>
      <c r="B358" s="351"/>
      <c r="C358" s="351"/>
      <c r="D358" s="351"/>
      <c r="E358" s="351"/>
      <c r="F358" s="351"/>
      <c r="G358" s="351"/>
      <c r="H358" s="351"/>
      <c r="I358" s="351"/>
      <c r="J358" s="351"/>
      <c r="K358" s="351"/>
      <c r="L358" s="351"/>
      <c r="M358" s="351"/>
      <c r="N358" s="351"/>
      <c r="O358" s="351"/>
      <c r="P358" s="351"/>
      <c r="Q358" s="351"/>
      <c r="R358" s="351"/>
      <c r="S358" s="351"/>
      <c r="T358" s="351"/>
      <c r="U358" s="351"/>
      <c r="V358" s="351"/>
      <c r="W358" s="351"/>
      <c r="X358" s="351"/>
      <c r="Y358" s="351"/>
      <c r="Z358" s="351"/>
      <c r="AA358" s="351"/>
      <c r="AB358" s="346">
        <f t="shared" si="17"/>
        <v>0</v>
      </c>
      <c r="AC358" s="388">
        <v>160</v>
      </c>
      <c r="AD358" s="357"/>
      <c r="AE358" s="349">
        <f t="shared" si="18"/>
        <v>0</v>
      </c>
    </row>
    <row r="359" spans="1:32" ht="15.75" customHeight="1">
      <c r="A359" s="350" t="s">
        <v>85</v>
      </c>
      <c r="B359" s="351"/>
      <c r="C359" s="351"/>
      <c r="D359" s="351"/>
      <c r="E359" s="351"/>
      <c r="F359" s="351"/>
      <c r="G359" s="351"/>
      <c r="H359" s="351"/>
      <c r="I359" s="351"/>
      <c r="J359" s="355"/>
      <c r="K359" s="351"/>
      <c r="L359" s="351"/>
      <c r="M359" s="351"/>
      <c r="N359" s="351"/>
      <c r="O359" s="351"/>
      <c r="P359" s="351"/>
      <c r="Q359" s="351"/>
      <c r="R359" s="351"/>
      <c r="S359" s="351"/>
      <c r="T359" s="351"/>
      <c r="U359" s="351"/>
      <c r="V359" s="351"/>
      <c r="W359" s="351"/>
      <c r="X359" s="351"/>
      <c r="Y359" s="351"/>
      <c r="Z359" s="351"/>
      <c r="AA359" s="351"/>
      <c r="AB359" s="346">
        <f t="shared" si="17"/>
        <v>0</v>
      </c>
      <c r="AC359" s="388">
        <v>1500</v>
      </c>
      <c r="AD359" s="357"/>
      <c r="AE359" s="349">
        <f t="shared" si="18"/>
        <v>0</v>
      </c>
    </row>
    <row r="360" spans="1:32">
      <c r="A360" s="350" t="s">
        <v>143</v>
      </c>
      <c r="B360" s="351"/>
      <c r="C360" s="351"/>
      <c r="D360" s="351"/>
      <c r="E360" s="351"/>
      <c r="F360" s="351"/>
      <c r="G360" s="351"/>
      <c r="H360" s="351"/>
      <c r="I360" s="351"/>
      <c r="J360" s="351"/>
      <c r="K360" s="351"/>
      <c r="L360" s="351"/>
      <c r="M360" s="351"/>
      <c r="N360" s="351"/>
      <c r="O360" s="351"/>
      <c r="P360" s="351"/>
      <c r="Q360" s="351"/>
      <c r="R360" s="351"/>
      <c r="S360" s="351"/>
      <c r="T360" s="351"/>
      <c r="U360" s="351"/>
      <c r="V360" s="351"/>
      <c r="W360" s="351"/>
      <c r="X360" s="351"/>
      <c r="Y360" s="351"/>
      <c r="Z360" s="351"/>
      <c r="AA360" s="351"/>
      <c r="AB360" s="346">
        <f t="shared" si="17"/>
        <v>0</v>
      </c>
      <c r="AC360" s="388">
        <v>320</v>
      </c>
      <c r="AD360" s="357"/>
      <c r="AE360" s="349">
        <f t="shared" si="18"/>
        <v>0</v>
      </c>
    </row>
    <row r="361" spans="1:32">
      <c r="A361" s="350" t="s">
        <v>89</v>
      </c>
      <c r="B361" s="355"/>
      <c r="C361" s="355"/>
      <c r="D361" s="355">
        <v>4.8000000000000001E-2</v>
      </c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46">
        <f>B361+D361+F361+H361+J361+L361+N361+P361+R361</f>
        <v>4.8000000000000001E-2</v>
      </c>
      <c r="AC361" s="388">
        <v>850</v>
      </c>
      <c r="AD361" s="357">
        <v>4.8000000000000001E-2</v>
      </c>
      <c r="AE361" s="349">
        <f>AD361*AC361</f>
        <v>40.800000000000004</v>
      </c>
      <c r="AF361">
        <f>AB361*AC361</f>
        <v>40.800000000000004</v>
      </c>
    </row>
    <row r="362" spans="1:32">
      <c r="A362" s="350" t="s">
        <v>119</v>
      </c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46">
        <f t="shared" ref="AB362:AB404" si="19">B362+D362+F362+H362+J362+L362+N362+P362+R362</f>
        <v>0</v>
      </c>
      <c r="AC362" s="388">
        <v>45</v>
      </c>
      <c r="AD362" s="357"/>
      <c r="AE362" s="349">
        <f t="shared" ref="AE362:AE404" si="20">AD362*AC362</f>
        <v>0</v>
      </c>
      <c r="AF362">
        <f t="shared" ref="AF362:AF404" si="21">AB362*AC362</f>
        <v>0</v>
      </c>
    </row>
    <row r="363" spans="1:32">
      <c r="A363" s="350" t="s">
        <v>77</v>
      </c>
      <c r="B363" s="355"/>
      <c r="C363" s="355"/>
      <c r="D363" s="355"/>
      <c r="E363" s="355"/>
      <c r="F363" s="355"/>
      <c r="G363" s="355"/>
      <c r="H363" s="354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46">
        <f t="shared" si="19"/>
        <v>0</v>
      </c>
      <c r="AC363" s="388">
        <v>45</v>
      </c>
      <c r="AD363" s="357"/>
      <c r="AE363" s="349">
        <f t="shared" si="20"/>
        <v>0</v>
      </c>
      <c r="AF363">
        <f t="shared" si="21"/>
        <v>0</v>
      </c>
    </row>
    <row r="364" spans="1:32">
      <c r="A364" s="350" t="s">
        <v>123</v>
      </c>
      <c r="B364" s="355"/>
      <c r="C364" s="354"/>
      <c r="D364" s="354"/>
      <c r="E364" s="354"/>
      <c r="F364" s="354"/>
      <c r="G364" s="354"/>
      <c r="H364" s="354"/>
      <c r="I364" s="354"/>
      <c r="J364" s="354"/>
      <c r="K364" s="355"/>
      <c r="L364" s="354"/>
      <c r="M364" s="354"/>
      <c r="N364" s="354"/>
      <c r="O364" s="354"/>
      <c r="P364" s="354">
        <v>0.24</v>
      </c>
      <c r="Q364" s="354"/>
      <c r="R364" s="354"/>
      <c r="S364" s="354"/>
      <c r="T364" s="354"/>
      <c r="U364" s="354"/>
      <c r="V364" s="354"/>
      <c r="W364" s="354"/>
      <c r="X364" s="354"/>
      <c r="Y364" s="354"/>
      <c r="Z364" s="354"/>
      <c r="AA364" s="354"/>
      <c r="AB364" s="346">
        <f t="shared" si="19"/>
        <v>0.24</v>
      </c>
      <c r="AC364" s="388">
        <v>200</v>
      </c>
      <c r="AD364" s="354">
        <v>0.24</v>
      </c>
      <c r="AE364" s="349">
        <f t="shared" si="20"/>
        <v>48</v>
      </c>
      <c r="AF364">
        <f t="shared" si="21"/>
        <v>48</v>
      </c>
    </row>
    <row r="365" spans="1:32">
      <c r="A365" s="350" t="s">
        <v>114</v>
      </c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4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46">
        <f t="shared" si="19"/>
        <v>0</v>
      </c>
      <c r="AC365" s="388">
        <v>330</v>
      </c>
      <c r="AD365" s="354"/>
      <c r="AE365" s="349">
        <f t="shared" si="20"/>
        <v>0</v>
      </c>
      <c r="AF365">
        <f t="shared" si="21"/>
        <v>0</v>
      </c>
    </row>
    <row r="366" spans="1:32">
      <c r="A366" s="350" t="s">
        <v>113</v>
      </c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46">
        <f t="shared" si="19"/>
        <v>0</v>
      </c>
      <c r="AC366" s="388">
        <v>285</v>
      </c>
      <c r="AD366" s="354"/>
      <c r="AE366" s="349">
        <f t="shared" si="20"/>
        <v>0</v>
      </c>
      <c r="AF366">
        <f t="shared" si="21"/>
        <v>0</v>
      </c>
    </row>
    <row r="367" spans="1:32">
      <c r="A367" s="350" t="s">
        <v>93</v>
      </c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46">
        <f t="shared" si="19"/>
        <v>0</v>
      </c>
      <c r="AC367" s="388">
        <v>330</v>
      </c>
      <c r="AD367" s="354"/>
      <c r="AE367" s="349">
        <f t="shared" si="20"/>
        <v>0</v>
      </c>
      <c r="AF367">
        <f t="shared" si="21"/>
        <v>0</v>
      </c>
    </row>
    <row r="368" spans="1:32">
      <c r="A368" s="358" t="s">
        <v>68</v>
      </c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46">
        <f t="shared" si="19"/>
        <v>0</v>
      </c>
      <c r="AC368" s="388">
        <v>285</v>
      </c>
      <c r="AD368" s="354"/>
      <c r="AE368" s="349">
        <f t="shared" si="20"/>
        <v>0</v>
      </c>
      <c r="AF368">
        <f t="shared" si="21"/>
        <v>0</v>
      </c>
    </row>
    <row r="369" spans="1:32">
      <c r="A369" s="350" t="s">
        <v>112</v>
      </c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46">
        <f t="shared" si="19"/>
        <v>0</v>
      </c>
      <c r="AC369" s="388">
        <v>475</v>
      </c>
      <c r="AD369" s="354"/>
      <c r="AE369" s="349">
        <f t="shared" si="20"/>
        <v>0</v>
      </c>
      <c r="AF369">
        <f t="shared" si="21"/>
        <v>0</v>
      </c>
    </row>
    <row r="370" spans="1:32">
      <c r="A370" s="350" t="s">
        <v>66</v>
      </c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46">
        <f t="shared" si="19"/>
        <v>0</v>
      </c>
      <c r="AC370" s="388">
        <v>650</v>
      </c>
      <c r="AD370" s="354"/>
      <c r="AE370" s="349">
        <f t="shared" si="20"/>
        <v>0</v>
      </c>
      <c r="AF370">
        <f t="shared" si="21"/>
        <v>0</v>
      </c>
    </row>
    <row r="371" spans="1:32">
      <c r="A371" s="350" t="s">
        <v>86</v>
      </c>
      <c r="B371" s="354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4"/>
      <c r="T371" s="354"/>
      <c r="U371" s="354"/>
      <c r="V371" s="354"/>
      <c r="W371" s="354"/>
      <c r="X371" s="354"/>
      <c r="Y371" s="354"/>
      <c r="Z371" s="354"/>
      <c r="AA371" s="354"/>
      <c r="AB371" s="346">
        <f t="shared" si="19"/>
        <v>0</v>
      </c>
      <c r="AC371" s="388">
        <v>120</v>
      </c>
      <c r="AD371" s="354"/>
      <c r="AE371" s="349">
        <f t="shared" si="20"/>
        <v>0</v>
      </c>
      <c r="AF371">
        <f t="shared" si="21"/>
        <v>0</v>
      </c>
    </row>
    <row r="372" spans="1:32">
      <c r="A372" s="350" t="s">
        <v>96</v>
      </c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46">
        <f t="shared" si="19"/>
        <v>0</v>
      </c>
      <c r="AC372" s="388">
        <v>45</v>
      </c>
      <c r="AD372" s="354"/>
      <c r="AE372" s="349">
        <f t="shared" si="20"/>
        <v>0</v>
      </c>
      <c r="AF372">
        <f t="shared" si="21"/>
        <v>0</v>
      </c>
    </row>
    <row r="373" spans="1:32">
      <c r="A373" s="358" t="s">
        <v>105</v>
      </c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46">
        <f t="shared" si="19"/>
        <v>0</v>
      </c>
      <c r="AC373" s="388">
        <v>45</v>
      </c>
      <c r="AD373" s="354"/>
      <c r="AE373" s="349">
        <f t="shared" si="20"/>
        <v>0</v>
      </c>
      <c r="AF373">
        <f t="shared" si="21"/>
        <v>0</v>
      </c>
    </row>
    <row r="374" spans="1:32">
      <c r="A374" s="350" t="s">
        <v>99</v>
      </c>
      <c r="B374" s="355"/>
      <c r="C374" s="355"/>
      <c r="D374" s="355"/>
      <c r="E374" s="355"/>
      <c r="F374" s="355"/>
      <c r="G374" s="355"/>
      <c r="H374" s="355"/>
      <c r="I374" s="355"/>
      <c r="J374" s="355">
        <v>0.78</v>
      </c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46">
        <f t="shared" si="19"/>
        <v>0.78</v>
      </c>
      <c r="AC374" s="388">
        <v>85</v>
      </c>
      <c r="AD374" s="354">
        <v>0.78</v>
      </c>
      <c r="AE374" s="349">
        <f t="shared" si="20"/>
        <v>66.3</v>
      </c>
      <c r="AF374">
        <f t="shared" si="21"/>
        <v>66.3</v>
      </c>
    </row>
    <row r="375" spans="1:32">
      <c r="A375" s="350" t="s">
        <v>246</v>
      </c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4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46">
        <f t="shared" si="19"/>
        <v>0</v>
      </c>
      <c r="AC375" s="388">
        <v>160</v>
      </c>
      <c r="AD375" s="354"/>
      <c r="AE375" s="349">
        <f t="shared" si="20"/>
        <v>0</v>
      </c>
      <c r="AF375">
        <f t="shared" si="21"/>
        <v>0</v>
      </c>
    </row>
    <row r="376" spans="1:32">
      <c r="A376" s="350" t="s">
        <v>65</v>
      </c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46">
        <f t="shared" si="19"/>
        <v>0</v>
      </c>
      <c r="AC376" s="388">
        <v>550</v>
      </c>
      <c r="AD376" s="354"/>
      <c r="AE376" s="349">
        <f t="shared" si="20"/>
        <v>0</v>
      </c>
      <c r="AF376">
        <f t="shared" si="21"/>
        <v>0</v>
      </c>
    </row>
    <row r="377" spans="1:32">
      <c r="A377" s="350" t="s">
        <v>95</v>
      </c>
      <c r="B377" s="355"/>
      <c r="C377" s="355"/>
      <c r="D377" s="355"/>
      <c r="E377" s="355"/>
      <c r="F377" s="354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46">
        <f t="shared" si="19"/>
        <v>0</v>
      </c>
      <c r="AC377" s="388">
        <v>230</v>
      </c>
      <c r="AD377" s="354"/>
      <c r="AE377" s="349">
        <f t="shared" si="20"/>
        <v>0</v>
      </c>
      <c r="AF377">
        <f t="shared" si="21"/>
        <v>0</v>
      </c>
    </row>
    <row r="378" spans="1:32">
      <c r="A378" s="350" t="s">
        <v>62</v>
      </c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46">
        <f t="shared" si="19"/>
        <v>0</v>
      </c>
      <c r="AC378" s="388">
        <v>250</v>
      </c>
      <c r="AD378" s="354"/>
      <c r="AE378" s="349">
        <f t="shared" si="20"/>
        <v>0</v>
      </c>
      <c r="AF378">
        <f t="shared" si="21"/>
        <v>0</v>
      </c>
    </row>
    <row r="379" spans="1:32">
      <c r="A379" s="350" t="s">
        <v>120</v>
      </c>
      <c r="B379" s="355"/>
      <c r="C379" s="355"/>
      <c r="D379" s="355"/>
      <c r="E379" s="355"/>
      <c r="F379" s="355"/>
      <c r="G379" s="355"/>
      <c r="H379" s="355"/>
      <c r="I379" s="355"/>
      <c r="J379" s="355">
        <v>0.32400000000000001</v>
      </c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46">
        <f t="shared" si="19"/>
        <v>0.32400000000000001</v>
      </c>
      <c r="AC379" s="388">
        <v>45</v>
      </c>
      <c r="AD379" s="354">
        <v>0.32400000000000001</v>
      </c>
      <c r="AE379" s="349">
        <f t="shared" si="20"/>
        <v>14.58</v>
      </c>
      <c r="AF379">
        <f t="shared" si="21"/>
        <v>14.58</v>
      </c>
    </row>
    <row r="380" spans="1:32">
      <c r="A380" s="350" t="s">
        <v>72</v>
      </c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46">
        <f t="shared" si="19"/>
        <v>0</v>
      </c>
      <c r="AC380" s="388">
        <v>55</v>
      </c>
      <c r="AD380" s="354"/>
      <c r="AE380" s="349">
        <f t="shared" si="20"/>
        <v>0</v>
      </c>
      <c r="AF380">
        <f t="shared" si="21"/>
        <v>0</v>
      </c>
    </row>
    <row r="381" spans="1:32" ht="14.25" customHeight="1">
      <c r="A381" s="350" t="s">
        <v>107</v>
      </c>
      <c r="B381" s="355"/>
      <c r="C381" s="355"/>
      <c r="D381" s="355"/>
      <c r="E381" s="355"/>
      <c r="F381" s="354"/>
      <c r="G381" s="355"/>
      <c r="H381" s="355"/>
      <c r="I381" s="355"/>
      <c r="J381" s="355">
        <v>0.22600000000000001</v>
      </c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46">
        <f t="shared" si="19"/>
        <v>0.22600000000000001</v>
      </c>
      <c r="AC381" s="388">
        <v>175</v>
      </c>
      <c r="AD381" s="354">
        <v>0.22600000000000001</v>
      </c>
      <c r="AE381" s="349">
        <f t="shared" si="20"/>
        <v>39.550000000000004</v>
      </c>
      <c r="AF381">
        <f t="shared" si="21"/>
        <v>39.550000000000004</v>
      </c>
    </row>
    <row r="382" spans="1:32">
      <c r="A382" s="350" t="s">
        <v>69</v>
      </c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46">
        <f t="shared" si="19"/>
        <v>0</v>
      </c>
      <c r="AC382" s="388">
        <v>750</v>
      </c>
      <c r="AD382" s="354"/>
      <c r="AE382" s="349">
        <f t="shared" si="20"/>
        <v>0</v>
      </c>
      <c r="AF382">
        <f t="shared" si="21"/>
        <v>0</v>
      </c>
    </row>
    <row r="383" spans="1:32">
      <c r="A383" s="358" t="s">
        <v>70</v>
      </c>
      <c r="B383" s="355"/>
      <c r="C383" s="355"/>
      <c r="D383" s="354">
        <v>1.2</v>
      </c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46">
        <f t="shared" si="19"/>
        <v>1.2</v>
      </c>
      <c r="AC383" s="388">
        <v>66.900000000000006</v>
      </c>
      <c r="AD383" s="354">
        <v>1.2</v>
      </c>
      <c r="AE383" s="349">
        <f t="shared" si="20"/>
        <v>80.28</v>
      </c>
      <c r="AF383">
        <f t="shared" si="21"/>
        <v>80.28</v>
      </c>
    </row>
    <row r="384" spans="1:32">
      <c r="A384" s="350" t="s">
        <v>109</v>
      </c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46">
        <f t="shared" si="19"/>
        <v>0</v>
      </c>
      <c r="AC384" s="388">
        <v>255</v>
      </c>
      <c r="AD384" s="354"/>
      <c r="AE384" s="349">
        <f t="shared" si="20"/>
        <v>0</v>
      </c>
      <c r="AF384">
        <f t="shared" si="21"/>
        <v>0</v>
      </c>
    </row>
    <row r="385" spans="1:32">
      <c r="A385" s="350" t="s">
        <v>117</v>
      </c>
      <c r="B385" s="355"/>
      <c r="C385" s="355"/>
      <c r="D385" s="355"/>
      <c r="E385" s="355"/>
      <c r="F385" s="355"/>
      <c r="G385" s="355"/>
      <c r="H385" s="355"/>
      <c r="I385" s="355"/>
      <c r="J385" s="355">
        <v>0.67200000000000004</v>
      </c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46">
        <f t="shared" si="19"/>
        <v>0.67200000000000004</v>
      </c>
      <c r="AC385" s="388">
        <v>45</v>
      </c>
      <c r="AD385" s="354">
        <v>0.67200000000000004</v>
      </c>
      <c r="AE385" s="349">
        <f t="shared" si="20"/>
        <v>30.240000000000002</v>
      </c>
      <c r="AF385">
        <f t="shared" si="21"/>
        <v>30.240000000000002</v>
      </c>
    </row>
    <row r="386" spans="1:32">
      <c r="A386" s="350" t="s">
        <v>83</v>
      </c>
      <c r="B386" s="354"/>
      <c r="C386" s="354"/>
      <c r="D386" s="354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  <c r="U386" s="354"/>
      <c r="V386" s="354"/>
      <c r="W386" s="354"/>
      <c r="X386" s="354"/>
      <c r="Y386" s="354"/>
      <c r="Z386" s="354"/>
      <c r="AA386" s="354"/>
      <c r="AB386" s="346">
        <f t="shared" si="19"/>
        <v>0</v>
      </c>
      <c r="AC386" s="388">
        <v>40</v>
      </c>
      <c r="AD386" s="354"/>
      <c r="AE386" s="349">
        <f t="shared" si="20"/>
        <v>0</v>
      </c>
      <c r="AF386">
        <f t="shared" si="21"/>
        <v>0</v>
      </c>
    </row>
    <row r="387" spans="1:32">
      <c r="A387" s="350" t="s">
        <v>100</v>
      </c>
      <c r="B387" s="355"/>
      <c r="C387" s="354"/>
      <c r="D387" s="354"/>
      <c r="E387" s="354"/>
      <c r="F387" s="354"/>
      <c r="G387" s="354"/>
      <c r="H387" s="354"/>
      <c r="I387" s="354"/>
      <c r="J387" s="354">
        <v>0.73199999999999998</v>
      </c>
      <c r="K387" s="354"/>
      <c r="L387" s="354"/>
      <c r="M387" s="354"/>
      <c r="N387" s="354"/>
      <c r="O387" s="354"/>
      <c r="P387" s="354"/>
      <c r="Q387" s="354"/>
      <c r="R387" s="354"/>
      <c r="S387" s="354"/>
      <c r="T387" s="354"/>
      <c r="U387" s="354"/>
      <c r="V387" s="354"/>
      <c r="W387" s="354"/>
      <c r="X387" s="354"/>
      <c r="Y387" s="354"/>
      <c r="Z387" s="354"/>
      <c r="AA387" s="354"/>
      <c r="AB387" s="346">
        <f t="shared" si="19"/>
        <v>0.73199999999999998</v>
      </c>
      <c r="AC387" s="388">
        <v>550</v>
      </c>
      <c r="AD387" s="354">
        <v>0.73199999999999998</v>
      </c>
      <c r="AE387" s="349">
        <f t="shared" si="20"/>
        <v>402.59999999999997</v>
      </c>
      <c r="AF387">
        <f t="shared" si="21"/>
        <v>402.59999999999997</v>
      </c>
    </row>
    <row r="388" spans="1:32">
      <c r="A388" s="350" t="s">
        <v>110</v>
      </c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>
        <v>0.66</v>
      </c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46">
        <f t="shared" si="19"/>
        <v>0.66</v>
      </c>
      <c r="AC388" s="388">
        <v>285</v>
      </c>
      <c r="AD388" s="354">
        <v>0.66</v>
      </c>
      <c r="AE388" s="349">
        <f t="shared" si="20"/>
        <v>188.10000000000002</v>
      </c>
      <c r="AF388">
        <f t="shared" si="21"/>
        <v>188.10000000000002</v>
      </c>
    </row>
    <row r="389" spans="1:32">
      <c r="A389" s="350" t="s">
        <v>81</v>
      </c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46">
        <f t="shared" si="19"/>
        <v>0</v>
      </c>
      <c r="AC389" s="388">
        <v>230</v>
      </c>
      <c r="AD389" s="354"/>
      <c r="AE389" s="349">
        <f t="shared" si="20"/>
        <v>0</v>
      </c>
      <c r="AF389">
        <f t="shared" si="21"/>
        <v>0</v>
      </c>
    </row>
    <row r="390" spans="1:32">
      <c r="A390" s="358" t="s">
        <v>125</v>
      </c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46">
        <f t="shared" si="19"/>
        <v>0</v>
      </c>
      <c r="AC390" s="388">
        <v>290</v>
      </c>
      <c r="AD390" s="354"/>
      <c r="AE390" s="349">
        <f t="shared" si="20"/>
        <v>0</v>
      </c>
      <c r="AF390">
        <f t="shared" si="21"/>
        <v>0</v>
      </c>
    </row>
    <row r="391" spans="1:32">
      <c r="A391" s="350" t="s">
        <v>122</v>
      </c>
      <c r="B391" s="355">
        <v>0.72</v>
      </c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46">
        <f t="shared" si="19"/>
        <v>0.72</v>
      </c>
      <c r="AC391" s="388">
        <v>180</v>
      </c>
      <c r="AD391" s="354">
        <v>0.72</v>
      </c>
      <c r="AE391" s="349">
        <f t="shared" si="20"/>
        <v>129.6</v>
      </c>
      <c r="AF391">
        <f t="shared" si="21"/>
        <v>129.6</v>
      </c>
    </row>
    <row r="392" spans="1:32">
      <c r="A392" s="350" t="s">
        <v>121</v>
      </c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46">
        <f t="shared" si="19"/>
        <v>0</v>
      </c>
      <c r="AC392" s="388">
        <v>220</v>
      </c>
      <c r="AD392" s="354"/>
      <c r="AE392" s="349">
        <f t="shared" si="20"/>
        <v>0</v>
      </c>
      <c r="AF392">
        <f t="shared" si="21"/>
        <v>0</v>
      </c>
    </row>
    <row r="393" spans="1:32">
      <c r="A393" s="350" t="s">
        <v>90</v>
      </c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46">
        <f t="shared" si="19"/>
        <v>0</v>
      </c>
      <c r="AC393" s="388">
        <v>145</v>
      </c>
      <c r="AD393" s="354"/>
      <c r="AE393" s="349">
        <f t="shared" si="20"/>
        <v>0</v>
      </c>
      <c r="AF393">
        <f t="shared" si="21"/>
        <v>0</v>
      </c>
    </row>
    <row r="394" spans="1:32">
      <c r="A394" s="350" t="s">
        <v>73</v>
      </c>
      <c r="B394" s="355"/>
      <c r="C394" s="355"/>
      <c r="D394" s="355">
        <v>0.2</v>
      </c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>
        <v>4.1000000000000002E-2</v>
      </c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46">
        <f t="shared" si="19"/>
        <v>0.24100000000000002</v>
      </c>
      <c r="AC394" s="388">
        <v>75</v>
      </c>
      <c r="AD394" s="354">
        <v>0.24099999999999999</v>
      </c>
      <c r="AE394" s="349">
        <f t="shared" si="20"/>
        <v>18.074999999999999</v>
      </c>
      <c r="AF394">
        <f t="shared" si="21"/>
        <v>18.075000000000003</v>
      </c>
    </row>
    <row r="395" spans="1:32">
      <c r="A395" s="350" t="s">
        <v>118</v>
      </c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46">
        <f t="shared" si="19"/>
        <v>0</v>
      </c>
      <c r="AC395" s="388">
        <v>45</v>
      </c>
      <c r="AD395" s="354"/>
      <c r="AE395" s="349">
        <f t="shared" si="20"/>
        <v>0</v>
      </c>
      <c r="AF395">
        <f t="shared" si="21"/>
        <v>0</v>
      </c>
    </row>
    <row r="396" spans="1:32">
      <c r="A396" s="350" t="s">
        <v>74</v>
      </c>
      <c r="B396" s="355"/>
      <c r="C396" s="355"/>
      <c r="D396" s="355"/>
      <c r="E396" s="355"/>
      <c r="F396" s="355"/>
      <c r="G396" s="355"/>
      <c r="H396" s="355"/>
      <c r="I396" s="355"/>
      <c r="J396" s="355">
        <v>4.9000000000000002E-2</v>
      </c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46">
        <f t="shared" si="19"/>
        <v>4.9000000000000002E-2</v>
      </c>
      <c r="AC396" s="388">
        <v>30</v>
      </c>
      <c r="AD396" s="354">
        <v>4.9000000000000002E-2</v>
      </c>
      <c r="AE396" s="349">
        <f t="shared" si="20"/>
        <v>1.47</v>
      </c>
      <c r="AF396">
        <f t="shared" si="21"/>
        <v>1.47</v>
      </c>
    </row>
    <row r="397" spans="1:32">
      <c r="A397" s="350" t="s">
        <v>88</v>
      </c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46">
        <f t="shared" si="19"/>
        <v>0</v>
      </c>
      <c r="AC397" s="388">
        <v>200</v>
      </c>
      <c r="AD397" s="354"/>
      <c r="AE397" s="349">
        <f t="shared" si="20"/>
        <v>0</v>
      </c>
      <c r="AF397">
        <f t="shared" si="21"/>
        <v>0</v>
      </c>
    </row>
    <row r="398" spans="1:32">
      <c r="A398" s="350" t="s">
        <v>91</v>
      </c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46">
        <f t="shared" si="19"/>
        <v>0</v>
      </c>
      <c r="AC398" s="388">
        <v>750</v>
      </c>
      <c r="AD398" s="354"/>
      <c r="AE398" s="349">
        <f t="shared" si="20"/>
        <v>0</v>
      </c>
      <c r="AF398">
        <f t="shared" si="21"/>
        <v>0</v>
      </c>
    </row>
    <row r="399" spans="1:32">
      <c r="A399" s="350" t="s">
        <v>97</v>
      </c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46">
        <f t="shared" si="19"/>
        <v>0</v>
      </c>
      <c r="AC399" s="388">
        <v>250</v>
      </c>
      <c r="AD399" s="354"/>
      <c r="AE399" s="349">
        <f t="shared" si="20"/>
        <v>0</v>
      </c>
      <c r="AF399">
        <f t="shared" si="21"/>
        <v>0</v>
      </c>
    </row>
    <row r="400" spans="1:32">
      <c r="A400" s="350" t="s">
        <v>71</v>
      </c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46">
        <f t="shared" si="19"/>
        <v>0</v>
      </c>
      <c r="AC400" s="388">
        <v>650</v>
      </c>
      <c r="AD400" s="354"/>
      <c r="AE400" s="349">
        <f t="shared" si="20"/>
        <v>0</v>
      </c>
      <c r="AF400">
        <f t="shared" si="21"/>
        <v>0</v>
      </c>
    </row>
    <row r="401" spans="1:32">
      <c r="A401" s="350" t="s">
        <v>94</v>
      </c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46">
        <f t="shared" si="19"/>
        <v>0</v>
      </c>
      <c r="AC401" s="388">
        <v>285</v>
      </c>
      <c r="AD401" s="354"/>
      <c r="AE401" s="349">
        <f t="shared" si="20"/>
        <v>0</v>
      </c>
      <c r="AF401">
        <f t="shared" si="21"/>
        <v>0</v>
      </c>
    </row>
    <row r="402" spans="1:32">
      <c r="A402" s="350" t="s">
        <v>84</v>
      </c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46">
        <f t="shared" si="19"/>
        <v>0</v>
      </c>
      <c r="AC402" s="388">
        <v>145</v>
      </c>
      <c r="AD402" s="354"/>
      <c r="AE402" s="349">
        <f t="shared" si="20"/>
        <v>0</v>
      </c>
      <c r="AF402">
        <f t="shared" si="21"/>
        <v>0</v>
      </c>
    </row>
    <row r="403" spans="1:32">
      <c r="A403" s="350" t="s">
        <v>82</v>
      </c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46">
        <f t="shared" si="19"/>
        <v>0</v>
      </c>
      <c r="AC403" s="388">
        <v>9</v>
      </c>
      <c r="AD403" s="354"/>
      <c r="AE403" s="349">
        <f t="shared" si="20"/>
        <v>0</v>
      </c>
      <c r="AF403">
        <f t="shared" si="21"/>
        <v>0</v>
      </c>
    </row>
    <row r="404" spans="1:32" ht="15.75" thickBot="1">
      <c r="A404" s="360" t="s">
        <v>102</v>
      </c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>
        <v>0.36</v>
      </c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46">
        <f t="shared" si="19"/>
        <v>0.36</v>
      </c>
      <c r="AC404" s="388">
        <v>90</v>
      </c>
      <c r="AD404" s="354">
        <v>0.36</v>
      </c>
      <c r="AE404" s="349">
        <f t="shared" si="20"/>
        <v>32.4</v>
      </c>
      <c r="AF404">
        <f t="shared" si="21"/>
        <v>32.4</v>
      </c>
    </row>
    <row r="405" spans="1:32" ht="15.75" thickBot="1">
      <c r="A405" s="374" t="s">
        <v>127</v>
      </c>
      <c r="B405" s="351"/>
      <c r="C405" s="351"/>
      <c r="D405" s="351"/>
      <c r="E405" s="351"/>
      <c r="F405" s="351"/>
      <c r="G405" s="351"/>
      <c r="H405" s="351"/>
      <c r="I405" s="351"/>
      <c r="J405" s="351"/>
      <c r="K405" s="351"/>
      <c r="L405" s="351"/>
      <c r="M405" s="351"/>
      <c r="N405" s="351"/>
      <c r="O405" s="351"/>
      <c r="P405" s="351"/>
      <c r="Q405" s="351"/>
      <c r="R405" s="351"/>
      <c r="S405" s="351"/>
      <c r="T405" s="351"/>
      <c r="U405" s="351"/>
      <c r="V405" s="351"/>
      <c r="W405" s="351"/>
      <c r="X405" s="351"/>
      <c r="Y405" s="351"/>
      <c r="Z405" s="351"/>
      <c r="AA405" s="351"/>
      <c r="AB405" s="375"/>
      <c r="AC405" s="367"/>
      <c r="AD405" s="370"/>
      <c r="AE405" s="371">
        <f>SUM(AE361:AE404)</f>
        <v>1091.9950000000001</v>
      </c>
      <c r="AF405">
        <f>SUM(AF361:AF404)</f>
        <v>1091.9950000000001</v>
      </c>
    </row>
    <row r="406" spans="1:32" ht="15.75">
      <c r="A406" s="187" t="s">
        <v>49</v>
      </c>
      <c r="B406" s="189"/>
      <c r="C406" s="189"/>
      <c r="D406" s="189"/>
      <c r="E406" s="189"/>
      <c r="F406" s="189" t="s">
        <v>131</v>
      </c>
      <c r="G406" s="190"/>
      <c r="H406" s="191" t="s">
        <v>130</v>
      </c>
      <c r="I406" s="189"/>
      <c r="J406" s="189" t="s">
        <v>75</v>
      </c>
      <c r="K406" s="189"/>
      <c r="L406" s="189"/>
      <c r="M406" s="189"/>
      <c r="N406" s="801" t="s">
        <v>132</v>
      </c>
      <c r="O406" s="801"/>
      <c r="P406" s="801"/>
      <c r="Q406" s="801"/>
      <c r="R406" s="192"/>
      <c r="S406" s="189" t="s">
        <v>76</v>
      </c>
      <c r="T406" s="189"/>
      <c r="U406" s="189"/>
      <c r="V406" s="189"/>
      <c r="W406" s="189"/>
      <c r="X406" s="25"/>
      <c r="AE406" s="86"/>
    </row>
    <row r="407" spans="1:32">
      <c r="A407" s="25" t="s">
        <v>52</v>
      </c>
      <c r="B407" s="270"/>
      <c r="C407" s="270"/>
      <c r="D407" s="270"/>
      <c r="E407" s="270"/>
      <c r="F407" s="270"/>
      <c r="G407" s="25" t="s">
        <v>53</v>
      </c>
      <c r="H407" s="270"/>
      <c r="I407" s="270"/>
      <c r="J407" s="270"/>
      <c r="K407" s="270"/>
      <c r="L407" s="270"/>
      <c r="M407" s="270"/>
      <c r="P407" s="26" t="s">
        <v>128</v>
      </c>
      <c r="Q407" s="3"/>
      <c r="R407" s="271" t="s">
        <v>129</v>
      </c>
      <c r="S407" s="25" t="s">
        <v>56</v>
      </c>
    </row>
    <row r="410" spans="1:32">
      <c r="A410" s="4" t="s">
        <v>0</v>
      </c>
      <c r="B410" s="4"/>
      <c r="C410" s="4"/>
      <c r="D410" s="4"/>
      <c r="E410" s="4"/>
      <c r="F410" s="4"/>
      <c r="G410" s="4"/>
      <c r="H410" s="270"/>
      <c r="I410" s="270"/>
      <c r="J410" s="270"/>
      <c r="K410" s="270"/>
      <c r="L410" s="270"/>
      <c r="W410" s="270"/>
      <c r="X410" s="270"/>
      <c r="Y410" s="270"/>
      <c r="AD410" s="323"/>
      <c r="AE410" s="119"/>
    </row>
    <row r="411" spans="1:32">
      <c r="A411" s="4" t="s">
        <v>1</v>
      </c>
      <c r="B411" s="4"/>
      <c r="C411" s="4" t="s">
        <v>67</v>
      </c>
      <c r="D411" s="4"/>
      <c r="E411" s="4"/>
      <c r="F411" s="4"/>
      <c r="G411" s="4"/>
      <c r="H411" s="270"/>
      <c r="I411" s="270"/>
      <c r="J411" s="270"/>
      <c r="K411" s="270"/>
      <c r="L411" s="270"/>
      <c r="W411" s="270"/>
      <c r="X411" s="270"/>
      <c r="Y411" s="270"/>
      <c r="AD411" s="323"/>
      <c r="AE411" s="119"/>
    </row>
    <row r="412" spans="1:32">
      <c r="A412" s="127" t="s">
        <v>2</v>
      </c>
      <c r="B412" s="128"/>
      <c r="C412" s="128"/>
      <c r="D412" s="128"/>
      <c r="E412" s="128"/>
      <c r="F412" s="275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9" t="s">
        <v>58</v>
      </c>
      <c r="S412" s="277"/>
      <c r="T412" s="128"/>
      <c r="U412" s="127"/>
      <c r="V412" s="127"/>
      <c r="W412" s="127"/>
      <c r="X412" s="127"/>
      <c r="Y412" s="127"/>
      <c r="Z412" s="127"/>
      <c r="AA412" s="127"/>
      <c r="AB412" s="130"/>
      <c r="AC412" s="275"/>
      <c r="AD412" s="323"/>
      <c r="AE412" s="119"/>
    </row>
    <row r="413" spans="1:32">
      <c r="A413" s="174" t="s">
        <v>189</v>
      </c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828"/>
      <c r="S413" s="828"/>
      <c r="T413" s="828"/>
      <c r="U413" s="828"/>
      <c r="V413" s="828"/>
      <c r="W413" s="828"/>
      <c r="X413" s="828"/>
      <c r="Y413" s="828"/>
      <c r="Z413" s="130"/>
      <c r="AA413" s="130"/>
      <c r="AB413" s="130"/>
      <c r="AC413" s="130"/>
      <c r="AD413" s="130"/>
      <c r="AE413" s="85"/>
    </row>
    <row r="414" spans="1:32" ht="15.75" thickBot="1">
      <c r="A414" s="829" t="s">
        <v>3</v>
      </c>
      <c r="B414" s="830"/>
      <c r="C414" s="831" t="s">
        <v>4</v>
      </c>
      <c r="D414" s="829"/>
      <c r="E414" s="830"/>
      <c r="F414" s="831" t="s">
        <v>5</v>
      </c>
      <c r="G414" s="832"/>
      <c r="H414" s="775"/>
      <c r="I414" s="831" t="s">
        <v>6</v>
      </c>
      <c r="J414" s="829"/>
      <c r="K414" s="830"/>
      <c r="L414" s="131"/>
      <c r="M414" s="132"/>
      <c r="N414" s="133"/>
      <c r="O414" s="131"/>
      <c r="P414" s="130"/>
      <c r="Q414" s="130"/>
      <c r="R414" s="828"/>
      <c r="S414" s="828"/>
      <c r="T414" s="828"/>
      <c r="U414" s="828"/>
      <c r="V414" s="828"/>
      <c r="W414" s="828"/>
      <c r="X414" s="828"/>
      <c r="Y414" s="828"/>
      <c r="Z414" s="277"/>
      <c r="AA414" s="277"/>
      <c r="AB414" s="277"/>
      <c r="AC414" s="277"/>
      <c r="AD414" s="134" t="s">
        <v>7</v>
      </c>
      <c r="AE414" s="86"/>
    </row>
    <row r="415" spans="1:32">
      <c r="A415" s="806" t="s">
        <v>8</v>
      </c>
      <c r="B415" s="807"/>
      <c r="C415" s="824" t="s">
        <v>9</v>
      </c>
      <c r="D415" s="825"/>
      <c r="E415" s="826"/>
      <c r="F415" s="824" t="s">
        <v>10</v>
      </c>
      <c r="G415" s="827"/>
      <c r="H415" s="777"/>
      <c r="I415" s="824" t="s">
        <v>11</v>
      </c>
      <c r="J415" s="833"/>
      <c r="K415" s="826"/>
      <c r="L415" s="824" t="s">
        <v>12</v>
      </c>
      <c r="M415" s="825"/>
      <c r="N415" s="826"/>
      <c r="O415" s="274" t="s">
        <v>13</v>
      </c>
      <c r="P415" s="277"/>
      <c r="Q415" s="277"/>
      <c r="R415" s="277"/>
      <c r="S415" s="277"/>
      <c r="T415" s="277"/>
      <c r="U415" s="277"/>
      <c r="V415" s="277"/>
      <c r="W415" s="277"/>
      <c r="X415" s="275" t="s">
        <v>14</v>
      </c>
      <c r="Y415" s="277"/>
      <c r="Z415" s="277"/>
      <c r="AA415" s="277"/>
      <c r="AB415" s="277"/>
      <c r="AC415" s="277"/>
      <c r="AD415" s="135" t="s">
        <v>15</v>
      </c>
      <c r="AE415" s="86"/>
    </row>
    <row r="416" spans="1:32">
      <c r="A416" s="272" t="s">
        <v>16</v>
      </c>
      <c r="B416" s="272"/>
      <c r="C416" s="824" t="s">
        <v>17</v>
      </c>
      <c r="D416" s="825"/>
      <c r="E416" s="826"/>
      <c r="F416" s="824" t="s">
        <v>18</v>
      </c>
      <c r="G416" s="827"/>
      <c r="H416" s="777"/>
      <c r="I416" s="824" t="s">
        <v>19</v>
      </c>
      <c r="J416" s="825"/>
      <c r="K416" s="826"/>
      <c r="L416" s="824" t="s">
        <v>20</v>
      </c>
      <c r="M416" s="825"/>
      <c r="N416" s="826"/>
      <c r="O416" s="274" t="s">
        <v>21</v>
      </c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  <c r="AA416" s="277"/>
      <c r="AB416" s="277"/>
      <c r="AC416" s="277"/>
      <c r="AD416" s="136"/>
      <c r="AE416" s="86"/>
    </row>
    <row r="417" spans="1:31">
      <c r="A417" s="276" t="s">
        <v>22</v>
      </c>
      <c r="B417" s="276"/>
      <c r="C417" s="824" t="s">
        <v>23</v>
      </c>
      <c r="D417" s="825"/>
      <c r="E417" s="826"/>
      <c r="F417" s="824" t="s">
        <v>24</v>
      </c>
      <c r="G417" s="827"/>
      <c r="H417" s="777"/>
      <c r="I417" s="824" t="s">
        <v>23</v>
      </c>
      <c r="J417" s="825"/>
      <c r="K417" s="826"/>
      <c r="L417" s="137"/>
      <c r="M417" s="128" t="s">
        <v>23</v>
      </c>
      <c r="N417" s="128"/>
      <c r="O417" s="274" t="s">
        <v>25</v>
      </c>
      <c r="P417" s="277"/>
      <c r="Q417" s="277"/>
      <c r="R417" s="174" t="s">
        <v>181</v>
      </c>
      <c r="S417" s="130"/>
      <c r="T417" s="172"/>
      <c r="U417" s="130"/>
      <c r="V417" s="130"/>
      <c r="W417" s="130"/>
      <c r="X417" s="130"/>
      <c r="Y417" s="833"/>
      <c r="Z417" s="833"/>
      <c r="AA417" s="833"/>
      <c r="AB417" s="833"/>
      <c r="AC417" s="841"/>
      <c r="AD417" s="138"/>
      <c r="AE417" s="86"/>
    </row>
    <row r="418" spans="1:31">
      <c r="A418" s="139"/>
      <c r="B418" s="273"/>
      <c r="C418" s="140"/>
      <c r="D418" s="128"/>
      <c r="E418" s="269"/>
      <c r="F418" s="128"/>
      <c r="G418" s="128"/>
      <c r="H418" s="269"/>
      <c r="I418" s="805"/>
      <c r="J418" s="806"/>
      <c r="K418" s="807"/>
      <c r="L418" s="137"/>
      <c r="M418" s="128"/>
      <c r="N418" s="128"/>
      <c r="O418" s="137"/>
      <c r="P418" s="277"/>
      <c r="Q418" s="174" t="s">
        <v>181</v>
      </c>
      <c r="R418" s="174" t="s">
        <v>189</v>
      </c>
      <c r="S418" s="277"/>
      <c r="T418" s="277"/>
      <c r="U418" s="277"/>
      <c r="V418" s="277"/>
      <c r="W418" s="277"/>
      <c r="X418" s="277"/>
      <c r="Y418" s="277"/>
      <c r="Z418" s="277"/>
      <c r="AA418" s="277"/>
      <c r="AB418" s="277"/>
      <c r="AC418" s="277"/>
      <c r="AD418" s="141"/>
      <c r="AE418" s="86"/>
    </row>
    <row r="419" spans="1:31" ht="15.75" thickBot="1">
      <c r="A419" s="142">
        <v>1</v>
      </c>
      <c r="B419" s="143"/>
      <c r="C419" s="144"/>
      <c r="D419" s="144">
        <v>3</v>
      </c>
      <c r="E419" s="145"/>
      <c r="F419" s="144"/>
      <c r="G419" s="144">
        <v>4</v>
      </c>
      <c r="H419" s="145"/>
      <c r="I419" s="144"/>
      <c r="J419" s="144">
        <v>5</v>
      </c>
      <c r="K419" s="145"/>
      <c r="L419" s="146"/>
      <c r="M419" s="144">
        <v>6</v>
      </c>
      <c r="N419" s="144"/>
      <c r="O419" s="147">
        <v>7</v>
      </c>
      <c r="P419" s="130" t="s">
        <v>28</v>
      </c>
      <c r="Q419" s="130"/>
      <c r="R419" s="128"/>
      <c r="S419" s="130" t="s">
        <v>61</v>
      </c>
      <c r="T419" s="130"/>
      <c r="U419" s="130"/>
      <c r="V419" s="130"/>
      <c r="W419" s="130"/>
      <c r="X419" s="130"/>
      <c r="Y419" s="130"/>
      <c r="Z419" s="130" t="s">
        <v>29</v>
      </c>
      <c r="AA419" s="277"/>
      <c r="AB419" s="277"/>
      <c r="AC419" s="277"/>
      <c r="AD419" s="138"/>
      <c r="AE419" s="86"/>
    </row>
    <row r="420" spans="1:31" ht="24.75">
      <c r="A420" s="170" t="s">
        <v>126</v>
      </c>
      <c r="B420" s="148"/>
      <c r="C420" s="808">
        <v>91</v>
      </c>
      <c r="D420" s="809"/>
      <c r="E420" s="810"/>
      <c r="F420" s="815">
        <v>11</v>
      </c>
      <c r="G420" s="816"/>
      <c r="H420" s="817"/>
      <c r="I420" s="808">
        <f>SUM(C420)</f>
        <v>91</v>
      </c>
      <c r="J420" s="809"/>
      <c r="K420" s="810"/>
      <c r="L420" s="808">
        <f>F420*C420</f>
        <v>1001</v>
      </c>
      <c r="M420" s="809"/>
      <c r="N420" s="810"/>
      <c r="O420" s="149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  <c r="AA420" s="277"/>
      <c r="AB420" s="277"/>
      <c r="AC420" s="277"/>
      <c r="AD420" s="136"/>
      <c r="AE420" s="86"/>
    </row>
    <row r="421" spans="1:31">
      <c r="A421" s="150"/>
      <c r="B421" s="151"/>
      <c r="C421" s="152"/>
      <c r="D421" s="152"/>
      <c r="E421" s="151"/>
      <c r="F421" s="152"/>
      <c r="G421" s="152"/>
      <c r="H421" s="151"/>
      <c r="I421" s="152"/>
      <c r="J421" s="152"/>
      <c r="K421" s="152"/>
      <c r="L421" s="153"/>
      <c r="M421" s="152"/>
      <c r="N421" s="151"/>
      <c r="O421" s="48"/>
      <c r="P421" s="130" t="s">
        <v>30</v>
      </c>
      <c r="Q421" s="130"/>
      <c r="R421" s="128"/>
      <c r="S421" s="130"/>
      <c r="T421" s="130"/>
      <c r="U421" s="130"/>
      <c r="V421" s="130"/>
      <c r="W421" s="130"/>
      <c r="X421" s="130"/>
      <c r="Y421" s="130"/>
      <c r="Z421" s="154"/>
      <c r="AA421" s="277"/>
      <c r="AB421" s="277"/>
      <c r="AC421" s="277"/>
      <c r="AD421" s="138"/>
      <c r="AE421" s="86"/>
    </row>
    <row r="422" spans="1:31">
      <c r="A422" s="150"/>
      <c r="B422" s="151"/>
      <c r="C422" s="152"/>
      <c r="D422" s="152"/>
      <c r="E422" s="151"/>
      <c r="F422" s="152"/>
      <c r="G422" s="152"/>
      <c r="H422" s="151"/>
      <c r="I422" s="152"/>
      <c r="J422" s="152"/>
      <c r="K422" s="152"/>
      <c r="L422" s="153"/>
      <c r="M422" s="152"/>
      <c r="N422" s="49"/>
      <c r="O422" s="48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  <c r="AA422" s="277"/>
      <c r="AB422" s="277"/>
      <c r="AC422" s="277"/>
      <c r="AD422" s="136"/>
      <c r="AE422" s="86"/>
    </row>
    <row r="423" spans="1:31" ht="15.75" thickBot="1">
      <c r="A423" s="155"/>
      <c r="B423" s="156"/>
      <c r="C423" s="157"/>
      <c r="D423" s="157"/>
      <c r="E423" s="156"/>
      <c r="F423" s="157"/>
      <c r="G423" s="157"/>
      <c r="H423" s="156"/>
      <c r="I423" s="128"/>
      <c r="J423" s="128"/>
      <c r="K423" s="128"/>
      <c r="L423" s="137"/>
      <c r="M423" s="128"/>
      <c r="N423" s="139"/>
      <c r="O423" s="158"/>
      <c r="P423" s="130" t="s">
        <v>31</v>
      </c>
      <c r="Q423" s="277"/>
      <c r="R423" s="277"/>
      <c r="S423" s="270" t="s">
        <v>76</v>
      </c>
      <c r="T423" s="270"/>
      <c r="X423" s="277"/>
      <c r="Y423" s="277"/>
      <c r="Z423" s="154"/>
      <c r="AA423" s="277"/>
      <c r="AB423" s="277"/>
      <c r="AC423" s="277"/>
      <c r="AD423" s="159"/>
      <c r="AE423" s="86"/>
    </row>
    <row r="424" spans="1:31" ht="15.75" thickBot="1">
      <c r="A424" s="128"/>
      <c r="B424" s="128"/>
      <c r="C424" s="128"/>
      <c r="D424" s="128"/>
      <c r="E424" s="128"/>
      <c r="F424" s="128" t="s">
        <v>32</v>
      </c>
      <c r="G424" s="160"/>
      <c r="H424" s="128">
        <f>SUM(F420)</f>
        <v>11</v>
      </c>
      <c r="I424" s="161"/>
      <c r="J424" s="162"/>
      <c r="K424" s="162"/>
      <c r="L424" s="163"/>
      <c r="M424" s="162"/>
      <c r="N424" s="164"/>
      <c r="O424" s="165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  <c r="AA424" s="277"/>
      <c r="AB424" s="277"/>
      <c r="AC424" s="277"/>
      <c r="AD424" s="324"/>
      <c r="AE424" s="86"/>
    </row>
    <row r="425" spans="1:31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28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28"/>
      <c r="AE425" s="86"/>
    </row>
    <row r="426" spans="1:31">
      <c r="A426" s="50" t="s">
        <v>33</v>
      </c>
      <c r="B426" s="51"/>
      <c r="C426" s="48"/>
      <c r="D426" s="48"/>
      <c r="E426" s="48"/>
      <c r="F426" s="48"/>
      <c r="G426" s="48"/>
      <c r="H426" s="48"/>
      <c r="I426" s="48"/>
      <c r="J426" s="48"/>
      <c r="K426" s="48"/>
      <c r="L426" s="52" t="s">
        <v>34</v>
      </c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9"/>
      <c r="AB426" s="792" t="s">
        <v>57</v>
      </c>
      <c r="AC426" s="792" t="s">
        <v>59</v>
      </c>
      <c r="AD426" s="321" t="s">
        <v>35</v>
      </c>
      <c r="AE426" s="802" t="s">
        <v>60</v>
      </c>
    </row>
    <row r="427" spans="1:31">
      <c r="A427" s="53"/>
      <c r="B427" s="762" t="s">
        <v>36</v>
      </c>
      <c r="C427" s="763"/>
      <c r="D427" s="763"/>
      <c r="E427" s="763"/>
      <c r="F427" s="763"/>
      <c r="G427" s="763"/>
      <c r="H427" s="763"/>
      <c r="I427" s="764"/>
      <c r="J427" s="762" t="s">
        <v>37</v>
      </c>
      <c r="K427" s="763"/>
      <c r="L427" s="763"/>
      <c r="M427" s="763"/>
      <c r="N427" s="763"/>
      <c r="O427" s="763"/>
      <c r="P427" s="762" t="s">
        <v>38</v>
      </c>
      <c r="Q427" s="763"/>
      <c r="R427" s="763"/>
      <c r="S427" s="764"/>
      <c r="T427" s="762" t="s">
        <v>39</v>
      </c>
      <c r="U427" s="763"/>
      <c r="V427" s="763"/>
      <c r="W427" s="763"/>
      <c r="X427" s="278" t="s">
        <v>40</v>
      </c>
      <c r="Y427" s="120"/>
      <c r="Z427" s="120"/>
      <c r="AA427" s="55"/>
      <c r="AB427" s="793"/>
      <c r="AC427" s="813"/>
      <c r="AD427" s="56" t="s">
        <v>41</v>
      </c>
      <c r="AE427" s="803"/>
    </row>
    <row r="428" spans="1:31">
      <c r="A428" s="57"/>
      <c r="B428" s="765"/>
      <c r="C428" s="766"/>
      <c r="D428" s="766"/>
      <c r="E428" s="766"/>
      <c r="F428" s="766"/>
      <c r="G428" s="766"/>
      <c r="H428" s="766"/>
      <c r="I428" s="767"/>
      <c r="J428" s="765"/>
      <c r="K428" s="766"/>
      <c r="L428" s="766"/>
      <c r="M428" s="766"/>
      <c r="N428" s="766"/>
      <c r="O428" s="766"/>
      <c r="P428" s="765"/>
      <c r="Q428" s="766"/>
      <c r="R428" s="766"/>
      <c r="S428" s="767"/>
      <c r="T428" s="765"/>
      <c r="U428" s="766"/>
      <c r="V428" s="766"/>
      <c r="W428" s="766"/>
      <c r="X428" s="121" t="s">
        <v>42</v>
      </c>
      <c r="Y428" s="122"/>
      <c r="Z428" s="122"/>
      <c r="AA428" s="60"/>
      <c r="AB428" s="793"/>
      <c r="AC428" s="813"/>
      <c r="AD428" s="321" t="s">
        <v>43</v>
      </c>
      <c r="AE428" s="803"/>
    </row>
    <row r="429" spans="1:31">
      <c r="A429" s="57" t="s">
        <v>44</v>
      </c>
      <c r="B429" s="768" t="s">
        <v>218</v>
      </c>
      <c r="C429" s="769"/>
      <c r="D429" s="768" t="s">
        <v>212</v>
      </c>
      <c r="E429" s="769"/>
      <c r="F429" s="768" t="s">
        <v>219</v>
      </c>
      <c r="G429" s="769"/>
      <c r="H429" s="780"/>
      <c r="I429" s="781"/>
      <c r="J429" s="768" t="s">
        <v>220</v>
      </c>
      <c r="K429" s="769"/>
      <c r="L429" s="768" t="s">
        <v>221</v>
      </c>
      <c r="M429" s="769"/>
      <c r="N429" s="768" t="s">
        <v>222</v>
      </c>
      <c r="O429" s="769"/>
      <c r="P429" s="768" t="s">
        <v>223</v>
      </c>
      <c r="Q429" s="769"/>
      <c r="R429" s="786" t="s">
        <v>212</v>
      </c>
      <c r="S429" s="787"/>
      <c r="T429" s="818"/>
      <c r="U429" s="819"/>
      <c r="V429" s="818"/>
      <c r="W429" s="819"/>
      <c r="X429" s="818"/>
      <c r="Y429" s="819"/>
      <c r="Z429" s="818"/>
      <c r="AA429" s="819"/>
      <c r="AB429" s="811"/>
      <c r="AC429" s="813"/>
      <c r="AD429" s="61"/>
      <c r="AE429" s="803"/>
    </row>
    <row r="430" spans="1:31">
      <c r="A430" s="57"/>
      <c r="B430" s="770"/>
      <c r="C430" s="771"/>
      <c r="D430" s="770"/>
      <c r="E430" s="771"/>
      <c r="F430" s="770"/>
      <c r="G430" s="771"/>
      <c r="H430" s="782"/>
      <c r="I430" s="783"/>
      <c r="J430" s="770"/>
      <c r="K430" s="771"/>
      <c r="L430" s="770"/>
      <c r="M430" s="771"/>
      <c r="N430" s="770"/>
      <c r="O430" s="771"/>
      <c r="P430" s="770"/>
      <c r="Q430" s="771"/>
      <c r="R430" s="788"/>
      <c r="S430" s="789"/>
      <c r="T430" s="820"/>
      <c r="U430" s="821"/>
      <c r="V430" s="820"/>
      <c r="W430" s="821"/>
      <c r="X430" s="820"/>
      <c r="Y430" s="821"/>
      <c r="Z430" s="820"/>
      <c r="AA430" s="821"/>
      <c r="AB430" s="811"/>
      <c r="AC430" s="813"/>
      <c r="AD430" s="62" t="s">
        <v>45</v>
      </c>
      <c r="AE430" s="803"/>
    </row>
    <row r="431" spans="1:31">
      <c r="A431" s="60"/>
      <c r="B431" s="772"/>
      <c r="C431" s="773"/>
      <c r="D431" s="772"/>
      <c r="E431" s="773"/>
      <c r="F431" s="772"/>
      <c r="G431" s="773"/>
      <c r="H431" s="784"/>
      <c r="I431" s="785"/>
      <c r="J431" s="772"/>
      <c r="K431" s="773"/>
      <c r="L431" s="772"/>
      <c r="M431" s="773"/>
      <c r="N431" s="772"/>
      <c r="O431" s="773"/>
      <c r="P431" s="772"/>
      <c r="Q431" s="773"/>
      <c r="R431" s="790"/>
      <c r="S431" s="791"/>
      <c r="T431" s="822"/>
      <c r="U431" s="823"/>
      <c r="V431" s="822"/>
      <c r="W431" s="823"/>
      <c r="X431" s="822"/>
      <c r="Y431" s="823"/>
      <c r="Z431" s="822"/>
      <c r="AA431" s="823"/>
      <c r="AB431" s="812"/>
      <c r="AC431" s="814"/>
      <c r="AD431" s="63" t="s">
        <v>46</v>
      </c>
      <c r="AE431" s="804"/>
    </row>
    <row r="432" spans="1:31">
      <c r="A432" s="64">
        <v>1</v>
      </c>
      <c r="B432" s="65">
        <v>4</v>
      </c>
      <c r="C432" s="65">
        <v>5</v>
      </c>
      <c r="D432" s="65">
        <v>6</v>
      </c>
      <c r="E432" s="65">
        <v>7</v>
      </c>
      <c r="F432" s="65">
        <v>8</v>
      </c>
      <c r="G432" s="65">
        <v>9</v>
      </c>
      <c r="H432" s="65">
        <v>10</v>
      </c>
      <c r="I432" s="65">
        <v>11</v>
      </c>
      <c r="J432" s="65">
        <v>12</v>
      </c>
      <c r="K432" s="65">
        <v>13</v>
      </c>
      <c r="L432" s="65">
        <v>14</v>
      </c>
      <c r="M432" s="65">
        <v>15</v>
      </c>
      <c r="N432" s="65">
        <v>16</v>
      </c>
      <c r="O432" s="65">
        <v>17</v>
      </c>
      <c r="P432" s="65">
        <v>20</v>
      </c>
      <c r="Q432" s="65">
        <v>21</v>
      </c>
      <c r="R432" s="65">
        <v>22</v>
      </c>
      <c r="S432" s="65">
        <v>23</v>
      </c>
      <c r="T432" s="65">
        <v>24</v>
      </c>
      <c r="U432" s="65">
        <v>25</v>
      </c>
      <c r="V432" s="65">
        <v>26</v>
      </c>
      <c r="W432" s="65">
        <v>27</v>
      </c>
      <c r="X432" s="65">
        <v>28</v>
      </c>
      <c r="Y432" s="65">
        <v>29</v>
      </c>
      <c r="Z432" s="65">
        <v>30</v>
      </c>
      <c r="AA432" s="66">
        <v>31</v>
      </c>
      <c r="AB432" s="66">
        <v>32</v>
      </c>
      <c r="AC432" s="66">
        <v>33</v>
      </c>
      <c r="AD432" s="66">
        <v>34</v>
      </c>
      <c r="AE432" s="67"/>
    </row>
    <row r="433" spans="1:32">
      <c r="A433" s="68" t="s">
        <v>47</v>
      </c>
      <c r="B433" s="69">
        <f>SUM(F420)</f>
        <v>11</v>
      </c>
      <c r="C433" s="69"/>
      <c r="D433" s="69">
        <f>SUM(F420)</f>
        <v>11</v>
      </c>
      <c r="E433" s="69"/>
      <c r="F433" s="69">
        <f>SUM(F420)</f>
        <v>11</v>
      </c>
      <c r="G433" s="69"/>
      <c r="H433" s="69">
        <f>SUM(F420)</f>
        <v>11</v>
      </c>
      <c r="I433" s="69"/>
      <c r="J433" s="69">
        <f>SUM(F420)</f>
        <v>11</v>
      </c>
      <c r="K433" s="69"/>
      <c r="L433" s="69">
        <f>SUM(F420)</f>
        <v>11</v>
      </c>
      <c r="M433" s="69"/>
      <c r="N433" s="69">
        <f>SUM(F420)</f>
        <v>11</v>
      </c>
      <c r="O433" s="69"/>
      <c r="P433" s="69">
        <f>SUM(F420)</f>
        <v>11</v>
      </c>
      <c r="Q433" s="69"/>
      <c r="R433" s="69">
        <f>SUM(F420)</f>
        <v>11</v>
      </c>
      <c r="S433" s="69"/>
      <c r="T433" s="69"/>
      <c r="U433" s="69"/>
      <c r="V433" s="69"/>
      <c r="W433" s="69"/>
      <c r="X433" s="69"/>
      <c r="Y433" s="69"/>
      <c r="Z433" s="69"/>
      <c r="AA433" s="69"/>
      <c r="AB433" s="70"/>
      <c r="AC433" s="69"/>
      <c r="AD433" s="71"/>
      <c r="AE433" s="123"/>
    </row>
    <row r="434" spans="1:32" ht="15.75" thickBot="1">
      <c r="A434" s="81" t="s">
        <v>48</v>
      </c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166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4"/>
      <c r="AC434" s="71"/>
      <c r="AD434" s="293"/>
      <c r="AE434" s="280"/>
    </row>
    <row r="435" spans="1:32" s="331" customFormat="1" ht="15.75" thickTop="1">
      <c r="A435" s="112" t="s">
        <v>103</v>
      </c>
      <c r="B435" s="233"/>
      <c r="C435" s="233"/>
      <c r="D435" s="233"/>
      <c r="E435" s="233"/>
      <c r="F435" s="233"/>
      <c r="G435" s="233"/>
      <c r="H435" s="233"/>
      <c r="I435" s="233"/>
      <c r="J435" s="233"/>
      <c r="K435" s="233"/>
      <c r="L435" s="233"/>
      <c r="M435" s="233"/>
      <c r="N435" s="233"/>
      <c r="O435" s="233"/>
      <c r="P435" s="233"/>
      <c r="Q435" s="233"/>
      <c r="R435" s="233"/>
      <c r="S435" s="233"/>
      <c r="T435" s="233"/>
      <c r="U435" s="233"/>
      <c r="V435" s="233"/>
      <c r="W435" s="233"/>
      <c r="X435" s="233"/>
      <c r="Y435" s="233"/>
      <c r="Z435" s="233"/>
      <c r="AA435" s="233"/>
      <c r="AB435" s="297">
        <f t="shared" ref="AB435:AB445" si="22">B435+D435+F435+H435+J435+L435+N435+P435+R435</f>
        <v>0</v>
      </c>
      <c r="AC435" s="305">
        <v>125</v>
      </c>
      <c r="AD435" s="332"/>
      <c r="AE435" s="298">
        <f t="shared" ref="AE435:AE445" si="23">AD435*AC435</f>
        <v>0</v>
      </c>
      <c r="AF435" s="325"/>
    </row>
    <row r="436" spans="1:32" s="331" customFormat="1">
      <c r="A436" s="198" t="s">
        <v>108</v>
      </c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  <c r="AA436" s="221"/>
      <c r="AB436" s="297">
        <f t="shared" si="22"/>
        <v>0</v>
      </c>
      <c r="AC436" s="306">
        <v>150</v>
      </c>
      <c r="AD436" s="322"/>
      <c r="AE436" s="299">
        <f t="shared" si="23"/>
        <v>0</v>
      </c>
      <c r="AF436" s="325"/>
    </row>
    <row r="437" spans="1:32" s="331" customFormat="1" hidden="1">
      <c r="A437" s="198"/>
      <c r="B437" s="222"/>
      <c r="C437" s="221"/>
      <c r="D437" s="221"/>
      <c r="E437" s="221"/>
      <c r="F437" s="222"/>
      <c r="G437" s="221"/>
      <c r="H437" s="221"/>
      <c r="I437" s="221"/>
      <c r="J437" s="221"/>
      <c r="K437" s="221"/>
      <c r="L437" s="221"/>
      <c r="M437" s="221"/>
      <c r="N437" s="222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  <c r="AA437" s="221"/>
      <c r="AB437" s="297">
        <f t="shared" si="22"/>
        <v>0</v>
      </c>
      <c r="AC437" s="306"/>
      <c r="AD437" s="322"/>
      <c r="AE437" s="299">
        <f t="shared" si="23"/>
        <v>0</v>
      </c>
      <c r="AF437" s="325"/>
    </row>
    <row r="438" spans="1:32" s="331" customFormat="1">
      <c r="A438" s="198" t="s">
        <v>78</v>
      </c>
      <c r="B438" s="221"/>
      <c r="C438" s="221"/>
      <c r="D438" s="221"/>
      <c r="E438" s="221"/>
      <c r="F438" s="222"/>
      <c r="G438" s="221"/>
      <c r="H438" s="222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  <c r="AA438" s="221"/>
      <c r="AB438" s="297">
        <f t="shared" si="22"/>
        <v>0</v>
      </c>
      <c r="AC438" s="306">
        <v>300</v>
      </c>
      <c r="AD438" s="322"/>
      <c r="AE438" s="299">
        <f t="shared" si="23"/>
        <v>0</v>
      </c>
      <c r="AF438" s="325"/>
    </row>
    <row r="439" spans="1:32" s="331" customFormat="1">
      <c r="A439" s="198" t="s">
        <v>111</v>
      </c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  <c r="AA439" s="221"/>
      <c r="AB439" s="297">
        <f t="shared" si="22"/>
        <v>0</v>
      </c>
      <c r="AC439" s="306">
        <v>480</v>
      </c>
      <c r="AD439" s="89"/>
      <c r="AE439" s="299">
        <f t="shared" si="23"/>
        <v>0</v>
      </c>
      <c r="AF439" s="325"/>
    </row>
    <row r="440" spans="1:32" s="331" customFormat="1">
      <c r="A440" s="198" t="s">
        <v>80</v>
      </c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  <c r="AA440" s="221"/>
      <c r="AB440" s="297">
        <f t="shared" si="22"/>
        <v>0</v>
      </c>
      <c r="AC440" s="306">
        <v>285</v>
      </c>
      <c r="AD440" s="89"/>
      <c r="AE440" s="299">
        <f t="shared" si="23"/>
        <v>0</v>
      </c>
      <c r="AF440" s="325"/>
    </row>
    <row r="441" spans="1:32" s="331" customFormat="1">
      <c r="A441" s="198" t="s">
        <v>245</v>
      </c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97">
        <f t="shared" si="22"/>
        <v>0</v>
      </c>
      <c r="AC441" s="306">
        <v>160</v>
      </c>
      <c r="AD441" s="89"/>
      <c r="AE441" s="299">
        <f t="shared" si="23"/>
        <v>0</v>
      </c>
      <c r="AF441" s="325"/>
    </row>
    <row r="442" spans="1:32" s="331" customFormat="1">
      <c r="A442" s="198" t="s">
        <v>85</v>
      </c>
      <c r="B442" s="221"/>
      <c r="C442" s="221"/>
      <c r="D442" s="221"/>
      <c r="E442" s="221"/>
      <c r="F442" s="221"/>
      <c r="G442" s="221"/>
      <c r="H442" s="221"/>
      <c r="I442" s="221"/>
      <c r="J442" s="222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  <c r="AA442" s="221"/>
      <c r="AB442" s="297">
        <f t="shared" si="22"/>
        <v>0</v>
      </c>
      <c r="AC442" s="306">
        <v>1500</v>
      </c>
      <c r="AD442" s="89"/>
      <c r="AE442" s="299">
        <f t="shared" si="23"/>
        <v>0</v>
      </c>
      <c r="AF442" s="325"/>
    </row>
    <row r="443" spans="1:32" s="331" customFormat="1" hidden="1">
      <c r="A443" s="198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  <c r="AA443" s="221"/>
      <c r="AB443" s="297">
        <f t="shared" si="22"/>
        <v>0</v>
      </c>
      <c r="AC443" s="306"/>
      <c r="AD443" s="89"/>
      <c r="AE443" s="299">
        <f t="shared" si="23"/>
        <v>0</v>
      </c>
      <c r="AF443" s="325"/>
    </row>
    <row r="444" spans="1:32" s="331" customFormat="1">
      <c r="A444" s="198" t="s">
        <v>143</v>
      </c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97">
        <f t="shared" si="22"/>
        <v>0</v>
      </c>
      <c r="AC444" s="306">
        <v>320</v>
      </c>
      <c r="AD444" s="89"/>
      <c r="AE444" s="299">
        <f t="shared" si="23"/>
        <v>0</v>
      </c>
      <c r="AF444" s="325"/>
    </row>
    <row r="445" spans="1:32" s="331" customFormat="1">
      <c r="A445" s="198" t="s">
        <v>89</v>
      </c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  <c r="AA445" s="221"/>
      <c r="AB445" s="297">
        <f t="shared" si="22"/>
        <v>0</v>
      </c>
      <c r="AC445" s="306">
        <v>850</v>
      </c>
      <c r="AD445" s="89"/>
      <c r="AE445" s="299">
        <f t="shared" si="23"/>
        <v>0</v>
      </c>
      <c r="AF445" s="325"/>
    </row>
    <row r="446" spans="1:32" s="331" customFormat="1">
      <c r="A446" s="198" t="s">
        <v>119</v>
      </c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2">
        <v>0.22</v>
      </c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  <c r="AA446" s="221"/>
      <c r="AB446" s="297">
        <f>B446+D446+F446+H446+J446+L446+N446+P446+R446</f>
        <v>0.22</v>
      </c>
      <c r="AC446" s="306">
        <v>45</v>
      </c>
      <c r="AD446" s="90">
        <v>0.22</v>
      </c>
      <c r="AE446" s="299">
        <f>AD446*AC446</f>
        <v>9.9</v>
      </c>
      <c r="AF446" s="326">
        <f>AB446*AC446</f>
        <v>9.9</v>
      </c>
    </row>
    <row r="447" spans="1:32" s="331" customFormat="1">
      <c r="A447" s="198" t="s">
        <v>77</v>
      </c>
      <c r="B447" s="221"/>
      <c r="C447" s="221"/>
      <c r="D447" s="221"/>
      <c r="E447" s="221"/>
      <c r="F447" s="221"/>
      <c r="G447" s="221"/>
      <c r="H447" s="222"/>
      <c r="I447" s="221"/>
      <c r="J447" s="221"/>
      <c r="K447" s="221"/>
      <c r="L447" s="221"/>
      <c r="M447" s="221"/>
      <c r="N447" s="222">
        <v>0.24</v>
      </c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  <c r="AA447" s="221"/>
      <c r="AB447" s="297">
        <f t="shared" ref="AB447:AB499" si="24">B447+D447+F447+H447+J447+L447+N447+P447+R447</f>
        <v>0.24</v>
      </c>
      <c r="AC447" s="306">
        <v>45</v>
      </c>
      <c r="AD447" s="90">
        <v>0.24</v>
      </c>
      <c r="AE447" s="299">
        <f t="shared" ref="AE447:AE501" si="25">AD447*AC447</f>
        <v>10.799999999999999</v>
      </c>
      <c r="AF447" s="326">
        <f t="shared" ref="AF447:AF499" si="26">AB447*AC447</f>
        <v>10.799999999999999</v>
      </c>
    </row>
    <row r="448" spans="1:32" s="331" customFormat="1" hidden="1">
      <c r="A448" s="198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2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  <c r="AA448" s="221"/>
      <c r="AB448" s="297">
        <f t="shared" si="24"/>
        <v>0</v>
      </c>
      <c r="AC448" s="306"/>
      <c r="AD448" s="90"/>
      <c r="AE448" s="299">
        <f t="shared" si="25"/>
        <v>0</v>
      </c>
      <c r="AF448" s="326">
        <f t="shared" si="26"/>
        <v>0</v>
      </c>
    </row>
    <row r="449" spans="1:32" s="331" customFormat="1">
      <c r="A449" s="198" t="s">
        <v>123</v>
      </c>
      <c r="B449" s="221"/>
      <c r="C449" s="221"/>
      <c r="D449" s="221"/>
      <c r="E449" s="221"/>
      <c r="F449" s="222"/>
      <c r="G449" s="221"/>
      <c r="H449" s="222"/>
      <c r="I449" s="221"/>
      <c r="J449" s="222"/>
      <c r="K449" s="221"/>
      <c r="L449" s="222"/>
      <c r="M449" s="221"/>
      <c r="N449" s="222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  <c r="AA449" s="221"/>
      <c r="AB449" s="297">
        <f t="shared" si="24"/>
        <v>0</v>
      </c>
      <c r="AC449" s="306">
        <v>200</v>
      </c>
      <c r="AD449" s="90"/>
      <c r="AE449" s="299">
        <f t="shared" si="25"/>
        <v>0</v>
      </c>
      <c r="AF449" s="326">
        <f t="shared" si="26"/>
        <v>0</v>
      </c>
    </row>
    <row r="450" spans="1:32" s="331" customFormat="1">
      <c r="A450" s="198" t="s">
        <v>114</v>
      </c>
      <c r="B450" s="221"/>
      <c r="C450" s="221"/>
      <c r="D450" s="221"/>
      <c r="E450" s="221"/>
      <c r="F450" s="221"/>
      <c r="G450" s="221"/>
      <c r="H450" s="222"/>
      <c r="I450" s="221"/>
      <c r="J450" s="221"/>
      <c r="K450" s="221"/>
      <c r="L450" s="222"/>
      <c r="M450" s="221"/>
      <c r="N450" s="222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  <c r="AA450" s="221"/>
      <c r="AB450" s="297">
        <f t="shared" si="24"/>
        <v>0</v>
      </c>
      <c r="AC450" s="306">
        <v>330</v>
      </c>
      <c r="AD450" s="90"/>
      <c r="AE450" s="299">
        <f t="shared" si="25"/>
        <v>0</v>
      </c>
      <c r="AF450" s="326">
        <f t="shared" si="26"/>
        <v>0</v>
      </c>
    </row>
    <row r="451" spans="1:32" s="331" customFormat="1">
      <c r="A451" s="198" t="s">
        <v>113</v>
      </c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2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  <c r="AA451" s="221"/>
      <c r="AB451" s="297">
        <f t="shared" si="24"/>
        <v>0</v>
      </c>
      <c r="AC451" s="306">
        <v>285</v>
      </c>
      <c r="AD451" s="90"/>
      <c r="AE451" s="299">
        <f t="shared" si="25"/>
        <v>0</v>
      </c>
      <c r="AF451" s="326">
        <f t="shared" si="26"/>
        <v>0</v>
      </c>
    </row>
    <row r="452" spans="1:32" s="331" customFormat="1">
      <c r="A452" s="198" t="s">
        <v>93</v>
      </c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2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  <c r="AA452" s="221"/>
      <c r="AB452" s="297">
        <f t="shared" si="24"/>
        <v>0</v>
      </c>
      <c r="AC452" s="306">
        <v>330</v>
      </c>
      <c r="AD452" s="90"/>
      <c r="AE452" s="299">
        <f t="shared" si="25"/>
        <v>0</v>
      </c>
      <c r="AF452" s="326">
        <f t="shared" si="26"/>
        <v>0</v>
      </c>
    </row>
    <row r="453" spans="1:32" s="331" customFormat="1">
      <c r="A453" s="212" t="s">
        <v>68</v>
      </c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2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  <c r="AA453" s="221"/>
      <c r="AB453" s="297">
        <f t="shared" si="24"/>
        <v>0</v>
      </c>
      <c r="AC453" s="306">
        <v>285</v>
      </c>
      <c r="AD453" s="90"/>
      <c r="AE453" s="299">
        <f t="shared" si="25"/>
        <v>0</v>
      </c>
      <c r="AF453" s="326">
        <f t="shared" si="26"/>
        <v>0</v>
      </c>
    </row>
    <row r="454" spans="1:32" s="331" customFormat="1">
      <c r="A454" s="198" t="s">
        <v>112</v>
      </c>
      <c r="B454" s="221"/>
      <c r="C454" s="221"/>
      <c r="D454" s="221"/>
      <c r="E454" s="221"/>
      <c r="F454" s="221"/>
      <c r="G454" s="221"/>
      <c r="H454" s="221"/>
      <c r="I454" s="221"/>
      <c r="J454" s="222"/>
      <c r="K454" s="221"/>
      <c r="L454" s="221">
        <v>1.002</v>
      </c>
      <c r="M454" s="221"/>
      <c r="N454" s="222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  <c r="AA454" s="221"/>
      <c r="AB454" s="297">
        <f t="shared" si="24"/>
        <v>1.002</v>
      </c>
      <c r="AC454" s="306">
        <v>475</v>
      </c>
      <c r="AD454" s="90">
        <v>1.002</v>
      </c>
      <c r="AE454" s="299">
        <f t="shared" si="25"/>
        <v>475.95</v>
      </c>
      <c r="AF454" s="326">
        <f t="shared" si="26"/>
        <v>475.95</v>
      </c>
    </row>
    <row r="455" spans="1:32" s="331" customFormat="1">
      <c r="A455" s="198" t="s">
        <v>66</v>
      </c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2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  <c r="AA455" s="221"/>
      <c r="AB455" s="297">
        <f t="shared" si="24"/>
        <v>0</v>
      </c>
      <c r="AC455" s="306">
        <v>650</v>
      </c>
      <c r="AD455" s="90"/>
      <c r="AE455" s="299">
        <f t="shared" si="25"/>
        <v>0</v>
      </c>
      <c r="AF455" s="326">
        <f t="shared" si="26"/>
        <v>0</v>
      </c>
    </row>
    <row r="456" spans="1:32" s="331" customFormat="1" hidden="1">
      <c r="A456" s="198"/>
      <c r="B456" s="221"/>
      <c r="C456" s="221"/>
      <c r="D456" s="221"/>
      <c r="E456" s="221"/>
      <c r="F456" s="221"/>
      <c r="G456" s="221"/>
      <c r="H456" s="222"/>
      <c r="I456" s="221"/>
      <c r="J456" s="221"/>
      <c r="K456" s="221"/>
      <c r="L456" s="222"/>
      <c r="M456" s="221"/>
      <c r="N456" s="222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  <c r="AA456" s="221"/>
      <c r="AB456" s="297">
        <f t="shared" si="24"/>
        <v>0</v>
      </c>
      <c r="AC456" s="306"/>
      <c r="AD456" s="90"/>
      <c r="AE456" s="299">
        <f t="shared" si="25"/>
        <v>0</v>
      </c>
      <c r="AF456" s="326">
        <f t="shared" si="26"/>
        <v>0</v>
      </c>
    </row>
    <row r="457" spans="1:32" s="331" customFormat="1">
      <c r="A457" s="198" t="s">
        <v>86</v>
      </c>
      <c r="B457" s="221"/>
      <c r="C457" s="221"/>
      <c r="D457" s="222"/>
      <c r="E457" s="221"/>
      <c r="F457" s="222"/>
      <c r="G457" s="221"/>
      <c r="H457" s="221"/>
      <c r="I457" s="221"/>
      <c r="J457" s="222">
        <v>0.8</v>
      </c>
      <c r="K457" s="221"/>
      <c r="L457" s="222"/>
      <c r="M457" s="221"/>
      <c r="N457" s="222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  <c r="AA457" s="221"/>
      <c r="AB457" s="297">
        <f t="shared" si="24"/>
        <v>0.8</v>
      </c>
      <c r="AC457" s="306">
        <v>120</v>
      </c>
      <c r="AD457" s="90">
        <v>0.8</v>
      </c>
      <c r="AE457" s="299">
        <f t="shared" si="25"/>
        <v>96</v>
      </c>
      <c r="AF457" s="326">
        <f t="shared" si="26"/>
        <v>96</v>
      </c>
    </row>
    <row r="458" spans="1:32" s="331" customFormat="1">
      <c r="A458" s="198" t="s">
        <v>96</v>
      </c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2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  <c r="AA458" s="221"/>
      <c r="AB458" s="297">
        <f t="shared" si="24"/>
        <v>0</v>
      </c>
      <c r="AC458" s="306">
        <v>45</v>
      </c>
      <c r="AD458" s="90"/>
      <c r="AE458" s="299">
        <f t="shared" si="25"/>
        <v>0</v>
      </c>
      <c r="AF458" s="326">
        <f t="shared" si="26"/>
        <v>0</v>
      </c>
    </row>
    <row r="459" spans="1:32" s="331" customFormat="1" hidden="1">
      <c r="A459" s="212"/>
      <c r="B459" s="221"/>
      <c r="C459" s="221"/>
      <c r="D459" s="221"/>
      <c r="E459" s="221"/>
      <c r="F459" s="222"/>
      <c r="G459" s="221"/>
      <c r="H459" s="222"/>
      <c r="I459" s="221"/>
      <c r="J459" s="222"/>
      <c r="K459" s="221"/>
      <c r="L459" s="222"/>
      <c r="M459" s="221"/>
      <c r="N459" s="222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  <c r="AA459" s="221"/>
      <c r="AB459" s="297">
        <f t="shared" si="24"/>
        <v>0</v>
      </c>
      <c r="AC459" s="306"/>
      <c r="AD459" s="90"/>
      <c r="AE459" s="299">
        <f t="shared" si="25"/>
        <v>0</v>
      </c>
      <c r="AF459" s="326">
        <f t="shared" si="26"/>
        <v>0</v>
      </c>
    </row>
    <row r="460" spans="1:32" s="331" customFormat="1">
      <c r="A460" s="212" t="s">
        <v>105</v>
      </c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2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  <c r="AA460" s="221"/>
      <c r="AB460" s="297">
        <f t="shared" si="24"/>
        <v>0</v>
      </c>
      <c r="AC460" s="306">
        <v>45</v>
      </c>
      <c r="AD460" s="90"/>
      <c r="AE460" s="299">
        <f t="shared" si="25"/>
        <v>0</v>
      </c>
      <c r="AF460" s="326">
        <f t="shared" si="26"/>
        <v>0</v>
      </c>
    </row>
    <row r="461" spans="1:32" s="331" customFormat="1" hidden="1">
      <c r="A461" s="198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2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  <c r="AA461" s="221"/>
      <c r="AB461" s="297">
        <f t="shared" si="24"/>
        <v>0</v>
      </c>
      <c r="AC461" s="306"/>
      <c r="AD461" s="90"/>
      <c r="AE461" s="299">
        <f t="shared" si="25"/>
        <v>0</v>
      </c>
      <c r="AF461" s="326">
        <f t="shared" si="26"/>
        <v>0</v>
      </c>
    </row>
    <row r="462" spans="1:32" s="331" customFormat="1">
      <c r="A462" s="198" t="s">
        <v>99</v>
      </c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2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  <c r="AA462" s="221"/>
      <c r="AB462" s="297">
        <f t="shared" si="24"/>
        <v>0</v>
      </c>
      <c r="AC462" s="306">
        <v>85</v>
      </c>
      <c r="AD462" s="90"/>
      <c r="AE462" s="299">
        <f t="shared" si="25"/>
        <v>0</v>
      </c>
      <c r="AF462" s="326">
        <f t="shared" si="26"/>
        <v>0</v>
      </c>
    </row>
    <row r="463" spans="1:32" s="331" customFormat="1">
      <c r="A463" s="198" t="s">
        <v>246</v>
      </c>
      <c r="B463" s="221"/>
      <c r="C463" s="221"/>
      <c r="D463" s="221"/>
      <c r="E463" s="221"/>
      <c r="F463" s="222"/>
      <c r="G463" s="221"/>
      <c r="H463" s="222"/>
      <c r="I463" s="221"/>
      <c r="J463" s="221"/>
      <c r="K463" s="221"/>
      <c r="L463" s="222"/>
      <c r="M463" s="221"/>
      <c r="N463" s="222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  <c r="AA463" s="221"/>
      <c r="AB463" s="297">
        <f t="shared" si="24"/>
        <v>0</v>
      </c>
      <c r="AC463" s="306">
        <v>160</v>
      </c>
      <c r="AD463" s="90"/>
      <c r="AE463" s="299">
        <f t="shared" si="25"/>
        <v>0</v>
      </c>
      <c r="AF463" s="326">
        <f t="shared" si="26"/>
        <v>0</v>
      </c>
    </row>
    <row r="464" spans="1:32" s="331" customFormat="1">
      <c r="A464" s="198" t="s">
        <v>65</v>
      </c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2"/>
      <c r="O464" s="221"/>
      <c r="P464" s="222">
        <v>0.15</v>
      </c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  <c r="AA464" s="221"/>
      <c r="AB464" s="297">
        <f t="shared" si="24"/>
        <v>0.15</v>
      </c>
      <c r="AC464" s="306">
        <v>550</v>
      </c>
      <c r="AD464" s="90">
        <v>0.15</v>
      </c>
      <c r="AE464" s="299">
        <f t="shared" si="25"/>
        <v>82.5</v>
      </c>
      <c r="AF464" s="326">
        <f t="shared" si="26"/>
        <v>82.5</v>
      </c>
    </row>
    <row r="465" spans="1:32" s="331" customFormat="1">
      <c r="A465" s="198" t="s">
        <v>95</v>
      </c>
      <c r="B465" s="221"/>
      <c r="C465" s="221"/>
      <c r="D465" s="221"/>
      <c r="E465" s="221"/>
      <c r="F465" s="222"/>
      <c r="G465" s="221"/>
      <c r="H465" s="222"/>
      <c r="I465" s="221"/>
      <c r="J465" s="221"/>
      <c r="K465" s="221"/>
      <c r="L465" s="221"/>
      <c r="M465" s="221"/>
      <c r="N465" s="222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  <c r="AA465" s="221"/>
      <c r="AB465" s="297">
        <f t="shared" si="24"/>
        <v>0</v>
      </c>
      <c r="AC465" s="306">
        <v>230</v>
      </c>
      <c r="AD465" s="90"/>
      <c r="AE465" s="299">
        <f t="shared" si="25"/>
        <v>0</v>
      </c>
      <c r="AF465" s="326">
        <f t="shared" si="26"/>
        <v>0</v>
      </c>
    </row>
    <row r="466" spans="1:32" s="331" customFormat="1">
      <c r="A466" s="198" t="s">
        <v>62</v>
      </c>
      <c r="B466" s="221"/>
      <c r="C466" s="221"/>
      <c r="D466" s="221"/>
      <c r="E466" s="221"/>
      <c r="F466" s="221">
        <v>7.6999999999999999E-2</v>
      </c>
      <c r="G466" s="221"/>
      <c r="H466" s="221"/>
      <c r="I466" s="221"/>
      <c r="J466" s="221"/>
      <c r="K466" s="221"/>
      <c r="L466" s="221"/>
      <c r="M466" s="221"/>
      <c r="N466" s="222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  <c r="AA466" s="221"/>
      <c r="AB466" s="297">
        <f t="shared" si="24"/>
        <v>7.6999999999999999E-2</v>
      </c>
      <c r="AC466" s="306">
        <v>250</v>
      </c>
      <c r="AD466" s="90">
        <v>7.6999999999999999E-2</v>
      </c>
      <c r="AE466" s="299">
        <f t="shared" si="25"/>
        <v>19.25</v>
      </c>
      <c r="AF466" s="326">
        <f t="shared" si="26"/>
        <v>19.25</v>
      </c>
    </row>
    <row r="467" spans="1:32" s="331" customFormat="1">
      <c r="A467" s="198" t="s">
        <v>120</v>
      </c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2">
        <v>0.09</v>
      </c>
      <c r="O467" s="221"/>
      <c r="P467" s="222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  <c r="AA467" s="221"/>
      <c r="AB467" s="297">
        <f t="shared" si="24"/>
        <v>0.09</v>
      </c>
      <c r="AC467" s="306">
        <v>45</v>
      </c>
      <c r="AD467" s="90">
        <v>0.09</v>
      </c>
      <c r="AE467" s="299">
        <f t="shared" si="25"/>
        <v>4.05</v>
      </c>
      <c r="AF467" s="326">
        <f t="shared" si="26"/>
        <v>4.05</v>
      </c>
    </row>
    <row r="468" spans="1:32" s="331" customFormat="1">
      <c r="A468" s="198" t="s">
        <v>72</v>
      </c>
      <c r="B468" s="222">
        <v>0.21</v>
      </c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2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  <c r="AA468" s="221"/>
      <c r="AB468" s="297">
        <f t="shared" si="24"/>
        <v>0.21</v>
      </c>
      <c r="AC468" s="306">
        <v>55</v>
      </c>
      <c r="AD468" s="90">
        <v>0.21</v>
      </c>
      <c r="AE468" s="299">
        <f t="shared" si="25"/>
        <v>11.549999999999999</v>
      </c>
      <c r="AF468" s="326">
        <f t="shared" si="26"/>
        <v>11.549999999999999</v>
      </c>
    </row>
    <row r="469" spans="1:32" s="331" customFormat="1" hidden="1">
      <c r="A469" s="198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2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  <c r="AA469" s="221"/>
      <c r="AB469" s="297">
        <f t="shared" si="24"/>
        <v>0</v>
      </c>
      <c r="AC469" s="306"/>
      <c r="AD469" s="90"/>
      <c r="AE469" s="299">
        <f t="shared" si="25"/>
        <v>0</v>
      </c>
      <c r="AF469" s="326">
        <f t="shared" si="26"/>
        <v>0</v>
      </c>
    </row>
    <row r="470" spans="1:32" s="331" customFormat="1">
      <c r="A470" s="198" t="s">
        <v>107</v>
      </c>
      <c r="B470" s="221"/>
      <c r="C470" s="221"/>
      <c r="D470" s="221"/>
      <c r="E470" s="221"/>
      <c r="F470" s="222"/>
      <c r="G470" s="221"/>
      <c r="H470" s="222"/>
      <c r="I470" s="221"/>
      <c r="J470" s="221"/>
      <c r="K470" s="221"/>
      <c r="L470" s="222">
        <v>4.4999999999999998E-2</v>
      </c>
      <c r="M470" s="221"/>
      <c r="N470" s="222">
        <v>4.4999999999999998E-2</v>
      </c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  <c r="AA470" s="221"/>
      <c r="AB470" s="297">
        <f t="shared" si="24"/>
        <v>0.09</v>
      </c>
      <c r="AC470" s="306">
        <v>175</v>
      </c>
      <c r="AD470" s="90">
        <v>0.09</v>
      </c>
      <c r="AE470" s="299">
        <f t="shared" si="25"/>
        <v>15.75</v>
      </c>
      <c r="AF470" s="326">
        <f t="shared" si="26"/>
        <v>15.75</v>
      </c>
    </row>
    <row r="471" spans="1:32" s="331" customFormat="1">
      <c r="A471" s="198" t="s">
        <v>69</v>
      </c>
      <c r="B471" s="222">
        <v>0.05</v>
      </c>
      <c r="C471" s="221"/>
      <c r="D471" s="221"/>
      <c r="E471" s="221"/>
      <c r="F471" s="221"/>
      <c r="G471" s="221"/>
      <c r="H471" s="221"/>
      <c r="I471" s="221"/>
      <c r="J471" s="222">
        <v>0.05</v>
      </c>
      <c r="K471" s="221"/>
      <c r="L471" s="221"/>
      <c r="M471" s="221"/>
      <c r="N471" s="222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  <c r="AA471" s="221"/>
      <c r="AB471" s="297">
        <f t="shared" si="24"/>
        <v>0.1</v>
      </c>
      <c r="AC471" s="306">
        <v>750</v>
      </c>
      <c r="AD471" s="90">
        <v>0.1</v>
      </c>
      <c r="AE471" s="299">
        <f t="shared" si="25"/>
        <v>75</v>
      </c>
      <c r="AF471" s="326">
        <f t="shared" si="26"/>
        <v>75</v>
      </c>
    </row>
    <row r="472" spans="1:32" s="331" customFormat="1">
      <c r="A472" s="212" t="s">
        <v>70</v>
      </c>
      <c r="B472" s="222">
        <v>0.8</v>
      </c>
      <c r="C472" s="221"/>
      <c r="D472" s="221"/>
      <c r="E472" s="221"/>
      <c r="F472" s="222"/>
      <c r="G472" s="221"/>
      <c r="H472" s="222"/>
      <c r="I472" s="221"/>
      <c r="J472" s="221"/>
      <c r="K472" s="221"/>
      <c r="L472" s="222"/>
      <c r="M472" s="221"/>
      <c r="N472" s="222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97">
        <f t="shared" si="24"/>
        <v>0.8</v>
      </c>
      <c r="AC472" s="306">
        <v>66.900000000000006</v>
      </c>
      <c r="AD472" s="90">
        <v>0.8</v>
      </c>
      <c r="AE472" s="299">
        <f t="shared" si="25"/>
        <v>53.52000000000001</v>
      </c>
      <c r="AF472" s="326">
        <f t="shared" si="26"/>
        <v>53.52000000000001</v>
      </c>
    </row>
    <row r="473" spans="1:32" s="331" customFormat="1" hidden="1">
      <c r="A473" s="198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2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  <c r="AA473" s="221"/>
      <c r="AB473" s="297">
        <f t="shared" si="24"/>
        <v>0</v>
      </c>
      <c r="AC473" s="306"/>
      <c r="AD473" s="90"/>
      <c r="AE473" s="299">
        <f t="shared" si="25"/>
        <v>0</v>
      </c>
      <c r="AF473" s="326">
        <f t="shared" si="26"/>
        <v>0</v>
      </c>
    </row>
    <row r="474" spans="1:32" s="331" customFormat="1">
      <c r="A474" s="198" t="s">
        <v>109</v>
      </c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2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97">
        <f t="shared" si="24"/>
        <v>0</v>
      </c>
      <c r="AC474" s="306">
        <v>255</v>
      </c>
      <c r="AD474" s="90"/>
      <c r="AE474" s="299">
        <f t="shared" si="25"/>
        <v>0</v>
      </c>
      <c r="AF474" s="326">
        <f t="shared" si="26"/>
        <v>0</v>
      </c>
    </row>
    <row r="475" spans="1:32" s="331" customFormat="1">
      <c r="A475" s="198" t="s">
        <v>117</v>
      </c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2">
        <v>0.13</v>
      </c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  <c r="AA475" s="221"/>
      <c r="AB475" s="297">
        <f t="shared" si="24"/>
        <v>0.13</v>
      </c>
      <c r="AC475" s="306">
        <v>45</v>
      </c>
      <c r="AD475" s="90">
        <v>0.13</v>
      </c>
      <c r="AE475" s="299">
        <f t="shared" si="25"/>
        <v>5.8500000000000005</v>
      </c>
      <c r="AF475" s="326">
        <f t="shared" si="26"/>
        <v>5.8500000000000005</v>
      </c>
    </row>
    <row r="476" spans="1:32" s="331" customFormat="1">
      <c r="A476" s="198" t="s">
        <v>83</v>
      </c>
      <c r="B476" s="221"/>
      <c r="C476" s="221"/>
      <c r="D476" s="221"/>
      <c r="E476" s="221"/>
      <c r="F476" s="222"/>
      <c r="G476" s="221"/>
      <c r="H476" s="221"/>
      <c r="I476" s="221"/>
      <c r="J476" s="221"/>
      <c r="K476" s="221"/>
      <c r="L476" s="221"/>
      <c r="M476" s="221"/>
      <c r="N476" s="222">
        <v>2.1999999999999999E-2</v>
      </c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  <c r="AA476" s="221"/>
      <c r="AB476" s="297">
        <f t="shared" si="24"/>
        <v>2.1999999999999999E-2</v>
      </c>
      <c r="AC476" s="306">
        <v>40</v>
      </c>
      <c r="AD476" s="90">
        <v>2.1999999999999999E-2</v>
      </c>
      <c r="AE476" s="299">
        <f t="shared" si="25"/>
        <v>0.87999999999999989</v>
      </c>
      <c r="AF476" s="326">
        <f t="shared" si="26"/>
        <v>0.87999999999999989</v>
      </c>
    </row>
    <row r="477" spans="1:32" s="331" customFormat="1">
      <c r="A477" s="198" t="s">
        <v>100</v>
      </c>
      <c r="B477" s="221"/>
      <c r="C477" s="221"/>
      <c r="D477" s="221"/>
      <c r="E477" s="221"/>
      <c r="F477" s="221"/>
      <c r="G477" s="221"/>
      <c r="H477" s="222"/>
      <c r="I477" s="221"/>
      <c r="J477" s="222"/>
      <c r="K477" s="222"/>
      <c r="L477" s="222"/>
      <c r="M477" s="221"/>
      <c r="N477" s="222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  <c r="AA477" s="222"/>
      <c r="AB477" s="297">
        <f t="shared" si="24"/>
        <v>0</v>
      </c>
      <c r="AC477" s="306">
        <v>550</v>
      </c>
      <c r="AD477" s="90"/>
      <c r="AE477" s="299">
        <f t="shared" si="25"/>
        <v>0</v>
      </c>
      <c r="AF477" s="326">
        <f t="shared" si="26"/>
        <v>0</v>
      </c>
    </row>
    <row r="478" spans="1:32" s="331" customFormat="1">
      <c r="A478" s="198" t="s">
        <v>110</v>
      </c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2">
        <v>0.12</v>
      </c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  <c r="AA478" s="221"/>
      <c r="AB478" s="297">
        <f t="shared" si="24"/>
        <v>0.12</v>
      </c>
      <c r="AC478" s="306">
        <v>285</v>
      </c>
      <c r="AD478" s="90">
        <v>0.12</v>
      </c>
      <c r="AE478" s="299">
        <f t="shared" si="25"/>
        <v>34.199999999999996</v>
      </c>
      <c r="AF478" s="326">
        <f t="shared" si="26"/>
        <v>34.199999999999996</v>
      </c>
    </row>
    <row r="479" spans="1:32" s="331" customFormat="1">
      <c r="A479" s="198" t="s">
        <v>81</v>
      </c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2">
        <v>0.03</v>
      </c>
      <c r="M479" s="221"/>
      <c r="N479" s="222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  <c r="AA479" s="221"/>
      <c r="AB479" s="297">
        <f t="shared" si="24"/>
        <v>0.03</v>
      </c>
      <c r="AC479" s="306">
        <v>230</v>
      </c>
      <c r="AD479" s="90">
        <v>0.03</v>
      </c>
      <c r="AE479" s="299">
        <f t="shared" si="25"/>
        <v>6.8999999999999995</v>
      </c>
      <c r="AF479" s="326">
        <f t="shared" si="26"/>
        <v>6.8999999999999995</v>
      </c>
    </row>
    <row r="480" spans="1:32" s="331" customFormat="1">
      <c r="A480" s="212" t="s">
        <v>125</v>
      </c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2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  <c r="AA480" s="221"/>
      <c r="AB480" s="297">
        <f t="shared" si="24"/>
        <v>0</v>
      </c>
      <c r="AC480" s="306">
        <v>290</v>
      </c>
      <c r="AD480" s="90"/>
      <c r="AE480" s="299">
        <f t="shared" si="25"/>
        <v>0</v>
      </c>
      <c r="AF480" s="326">
        <f t="shared" si="26"/>
        <v>0</v>
      </c>
    </row>
    <row r="481" spans="1:32" s="331" customFormat="1">
      <c r="A481" s="198" t="s">
        <v>122</v>
      </c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2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  <c r="AA481" s="221"/>
      <c r="AB481" s="297">
        <f t="shared" si="24"/>
        <v>0</v>
      </c>
      <c r="AC481" s="306">
        <v>180</v>
      </c>
      <c r="AD481" s="90"/>
      <c r="AE481" s="299">
        <f t="shared" si="25"/>
        <v>0</v>
      </c>
      <c r="AF481" s="326">
        <f t="shared" si="26"/>
        <v>0</v>
      </c>
    </row>
    <row r="482" spans="1:32" s="331" customFormat="1" hidden="1">
      <c r="A482" s="198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2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  <c r="AA482" s="221"/>
      <c r="AB482" s="297">
        <f t="shared" si="24"/>
        <v>0</v>
      </c>
      <c r="AC482" s="306"/>
      <c r="AD482" s="260"/>
      <c r="AE482" s="299">
        <f t="shared" si="25"/>
        <v>0</v>
      </c>
      <c r="AF482" s="326">
        <f t="shared" si="26"/>
        <v>0</v>
      </c>
    </row>
    <row r="483" spans="1:32" s="331" customFormat="1" hidden="1">
      <c r="A483" s="198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2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  <c r="AA483" s="221"/>
      <c r="AB483" s="297">
        <f t="shared" si="24"/>
        <v>0</v>
      </c>
      <c r="AC483" s="306"/>
      <c r="AD483" s="90"/>
      <c r="AE483" s="299">
        <f t="shared" si="25"/>
        <v>0</v>
      </c>
      <c r="AF483" s="326">
        <f t="shared" si="26"/>
        <v>0</v>
      </c>
    </row>
    <row r="484" spans="1:32" s="331" customFormat="1">
      <c r="A484" s="198" t="s">
        <v>121</v>
      </c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2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  <c r="AA484" s="221"/>
      <c r="AB484" s="297">
        <f t="shared" si="24"/>
        <v>0</v>
      </c>
      <c r="AC484" s="306">
        <v>220</v>
      </c>
      <c r="AD484" s="90"/>
      <c r="AE484" s="299">
        <f t="shared" si="25"/>
        <v>0</v>
      </c>
      <c r="AF484" s="326">
        <f t="shared" si="26"/>
        <v>0</v>
      </c>
    </row>
    <row r="485" spans="1:32" s="331" customFormat="1" hidden="1">
      <c r="A485" s="198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2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  <c r="AA485" s="221"/>
      <c r="AB485" s="297">
        <f t="shared" si="24"/>
        <v>0</v>
      </c>
      <c r="AC485" s="306"/>
      <c r="AD485" s="260"/>
      <c r="AE485" s="299">
        <f t="shared" si="25"/>
        <v>0</v>
      </c>
      <c r="AF485" s="326">
        <f t="shared" si="26"/>
        <v>0</v>
      </c>
    </row>
    <row r="486" spans="1:32" s="331" customFormat="1">
      <c r="A486" s="198" t="s">
        <v>90</v>
      </c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2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  <c r="AA486" s="221"/>
      <c r="AB486" s="297">
        <f t="shared" si="24"/>
        <v>0</v>
      </c>
      <c r="AC486" s="306">
        <v>145</v>
      </c>
      <c r="AD486" s="90"/>
      <c r="AE486" s="299">
        <f t="shared" si="25"/>
        <v>0</v>
      </c>
      <c r="AF486" s="326">
        <f t="shared" si="26"/>
        <v>0</v>
      </c>
    </row>
    <row r="487" spans="1:32" s="331" customFormat="1" hidden="1">
      <c r="A487" s="198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2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97">
        <f t="shared" si="24"/>
        <v>0</v>
      </c>
      <c r="AC487" s="306"/>
      <c r="AD487" s="90"/>
      <c r="AE487" s="299">
        <f t="shared" si="25"/>
        <v>0</v>
      </c>
      <c r="AF487" s="326">
        <f t="shared" si="26"/>
        <v>0</v>
      </c>
    </row>
    <row r="488" spans="1:32" s="331" customFormat="1">
      <c r="A488" s="198" t="s">
        <v>73</v>
      </c>
      <c r="B488" s="222">
        <v>0.05</v>
      </c>
      <c r="C488" s="221"/>
      <c r="D488" s="221"/>
      <c r="E488" s="221"/>
      <c r="F488" s="221">
        <v>0.05</v>
      </c>
      <c r="G488" s="221"/>
      <c r="H488" s="221"/>
      <c r="I488" s="221"/>
      <c r="J488" s="221"/>
      <c r="K488" s="221"/>
      <c r="L488" s="222"/>
      <c r="M488" s="221"/>
      <c r="N488" s="221"/>
      <c r="O488" s="221"/>
      <c r="P488" s="221">
        <v>2.4E-2</v>
      </c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  <c r="AA488" s="221"/>
      <c r="AB488" s="297">
        <f t="shared" si="24"/>
        <v>0.124</v>
      </c>
      <c r="AC488" s="306">
        <v>75</v>
      </c>
      <c r="AD488" s="90">
        <v>0.124</v>
      </c>
      <c r="AE488" s="299">
        <f t="shared" si="25"/>
        <v>9.3000000000000007</v>
      </c>
      <c r="AF488" s="326">
        <f t="shared" si="26"/>
        <v>9.3000000000000007</v>
      </c>
    </row>
    <row r="489" spans="1:32" s="331" customFormat="1">
      <c r="A489" s="198" t="s">
        <v>118</v>
      </c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2"/>
      <c r="M489" s="221"/>
      <c r="N489" s="222">
        <v>0.15</v>
      </c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  <c r="AA489" s="221"/>
      <c r="AB489" s="297">
        <f t="shared" si="24"/>
        <v>0.15</v>
      </c>
      <c r="AC489" s="306">
        <v>45</v>
      </c>
      <c r="AD489" s="90">
        <v>0.15</v>
      </c>
      <c r="AE489" s="299">
        <f t="shared" si="25"/>
        <v>6.75</v>
      </c>
      <c r="AF489" s="326">
        <f t="shared" si="26"/>
        <v>6.75</v>
      </c>
    </row>
    <row r="490" spans="1:32" s="331" customFormat="1">
      <c r="A490" s="198" t="s">
        <v>74</v>
      </c>
      <c r="B490" s="222">
        <v>0.01</v>
      </c>
      <c r="C490" s="221"/>
      <c r="D490" s="221"/>
      <c r="E490" s="221"/>
      <c r="F490" s="221"/>
      <c r="G490" s="221"/>
      <c r="H490" s="221"/>
      <c r="I490" s="221"/>
      <c r="J490" s="221">
        <v>1.4999999999999999E-2</v>
      </c>
      <c r="K490" s="221"/>
      <c r="L490" s="222">
        <v>0.01</v>
      </c>
      <c r="M490" s="222"/>
      <c r="N490" s="222">
        <v>0.01</v>
      </c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  <c r="AA490" s="221"/>
      <c r="AB490" s="297">
        <f t="shared" si="24"/>
        <v>4.5000000000000005E-2</v>
      </c>
      <c r="AC490" s="306">
        <v>30</v>
      </c>
      <c r="AD490" s="89">
        <v>4.4999999999999998E-2</v>
      </c>
      <c r="AE490" s="299">
        <f t="shared" si="25"/>
        <v>1.3499999999999999</v>
      </c>
      <c r="AF490" s="326">
        <f t="shared" si="26"/>
        <v>1.35</v>
      </c>
    </row>
    <row r="491" spans="1:32" s="331" customFormat="1">
      <c r="A491" s="198" t="s">
        <v>88</v>
      </c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  <c r="AA491" s="221"/>
      <c r="AB491" s="297">
        <f t="shared" si="24"/>
        <v>0</v>
      </c>
      <c r="AC491" s="306">
        <v>200</v>
      </c>
      <c r="AD491" s="89"/>
      <c r="AE491" s="299">
        <f t="shared" si="25"/>
        <v>0</v>
      </c>
      <c r="AF491" s="326">
        <f t="shared" si="26"/>
        <v>0</v>
      </c>
    </row>
    <row r="492" spans="1:32" s="331" customFormat="1">
      <c r="A492" s="198" t="s">
        <v>91</v>
      </c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  <c r="AA492" s="221"/>
      <c r="AB492" s="297">
        <f t="shared" si="24"/>
        <v>0</v>
      </c>
      <c r="AC492" s="306">
        <v>750</v>
      </c>
      <c r="AD492" s="89"/>
      <c r="AE492" s="299">
        <f t="shared" si="25"/>
        <v>0</v>
      </c>
      <c r="AF492" s="326">
        <f t="shared" si="26"/>
        <v>0</v>
      </c>
    </row>
    <row r="493" spans="1:32" s="331" customFormat="1" hidden="1">
      <c r="A493" s="198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  <c r="AA493" s="221"/>
      <c r="AB493" s="297">
        <f t="shared" si="24"/>
        <v>0</v>
      </c>
      <c r="AC493" s="306"/>
      <c r="AD493" s="89"/>
      <c r="AE493" s="299">
        <f t="shared" si="25"/>
        <v>0</v>
      </c>
      <c r="AF493" s="326">
        <f t="shared" si="26"/>
        <v>0</v>
      </c>
    </row>
    <row r="494" spans="1:32" s="331" customFormat="1">
      <c r="A494" s="198" t="s">
        <v>97</v>
      </c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  <c r="AA494" s="221"/>
      <c r="AB494" s="297">
        <f t="shared" si="24"/>
        <v>0</v>
      </c>
      <c r="AC494" s="306">
        <v>250</v>
      </c>
      <c r="AD494" s="89"/>
      <c r="AE494" s="299">
        <f t="shared" si="25"/>
        <v>0</v>
      </c>
      <c r="AF494" s="326">
        <f t="shared" si="26"/>
        <v>0</v>
      </c>
    </row>
    <row r="495" spans="1:32" s="331" customFormat="1">
      <c r="A495" s="198" t="s">
        <v>71</v>
      </c>
      <c r="B495" s="221"/>
      <c r="C495" s="221"/>
      <c r="D495" s="221"/>
      <c r="E495" s="221"/>
      <c r="F495" s="221">
        <v>3.4000000000000002E-2</v>
      </c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  <c r="AA495" s="221"/>
      <c r="AB495" s="297">
        <f t="shared" si="24"/>
        <v>3.4000000000000002E-2</v>
      </c>
      <c r="AC495" s="306">
        <v>650</v>
      </c>
      <c r="AD495" s="89">
        <v>3.4000000000000002E-2</v>
      </c>
      <c r="AE495" s="299">
        <f t="shared" si="25"/>
        <v>22.1</v>
      </c>
      <c r="AF495" s="326">
        <f t="shared" si="26"/>
        <v>22.1</v>
      </c>
    </row>
    <row r="496" spans="1:32" s="331" customFormat="1">
      <c r="A496" s="198" t="s">
        <v>94</v>
      </c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  <c r="AA496" s="221"/>
      <c r="AB496" s="297">
        <f t="shared" si="24"/>
        <v>0</v>
      </c>
      <c r="AC496" s="306">
        <v>285</v>
      </c>
      <c r="AD496" s="89"/>
      <c r="AE496" s="299">
        <f t="shared" si="25"/>
        <v>0</v>
      </c>
      <c r="AF496" s="326">
        <f t="shared" si="26"/>
        <v>0</v>
      </c>
    </row>
    <row r="497" spans="1:32" s="331" customFormat="1">
      <c r="A497" s="198" t="s">
        <v>84</v>
      </c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  <c r="AA497" s="221"/>
      <c r="AB497" s="297">
        <f t="shared" si="24"/>
        <v>0</v>
      </c>
      <c r="AC497" s="306">
        <v>145</v>
      </c>
      <c r="AD497" s="89"/>
      <c r="AE497" s="299">
        <f t="shared" si="25"/>
        <v>0</v>
      </c>
      <c r="AF497" s="326">
        <f t="shared" si="26"/>
        <v>0</v>
      </c>
    </row>
    <row r="498" spans="1:32">
      <c r="A498" s="198" t="s">
        <v>82</v>
      </c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97">
        <f t="shared" si="24"/>
        <v>0</v>
      </c>
      <c r="AC498" s="306">
        <v>9</v>
      </c>
      <c r="AD498" s="89"/>
      <c r="AE498" s="299">
        <f t="shared" si="25"/>
        <v>0</v>
      </c>
      <c r="AF498" s="326">
        <f t="shared" si="26"/>
        <v>0</v>
      </c>
    </row>
    <row r="499" spans="1:32" ht="15.75" thickBot="1">
      <c r="A499" s="290" t="s">
        <v>102</v>
      </c>
      <c r="B499" s="223"/>
      <c r="C499" s="223"/>
      <c r="D499" s="237">
        <v>0.33</v>
      </c>
      <c r="E499" s="237"/>
      <c r="F499" s="237"/>
      <c r="G499" s="237"/>
      <c r="H499" s="237"/>
      <c r="I499" s="237"/>
      <c r="J499" s="237"/>
      <c r="K499" s="237"/>
      <c r="L499" s="237"/>
      <c r="M499" s="237"/>
      <c r="N499" s="237"/>
      <c r="O499" s="237"/>
      <c r="P499" s="237"/>
      <c r="Q499" s="237"/>
      <c r="R499" s="237">
        <v>0.33</v>
      </c>
      <c r="S499" s="223"/>
      <c r="T499" s="223"/>
      <c r="U499" s="223"/>
      <c r="V499" s="223"/>
      <c r="W499" s="223"/>
      <c r="X499" s="223"/>
      <c r="Y499" s="223"/>
      <c r="Z499" s="223"/>
      <c r="AA499" s="223"/>
      <c r="AB499" s="297">
        <f t="shared" si="24"/>
        <v>0.66</v>
      </c>
      <c r="AC499" s="306">
        <v>90</v>
      </c>
      <c r="AD499" s="90">
        <v>0.66</v>
      </c>
      <c r="AE499" s="299">
        <f t="shared" si="25"/>
        <v>59.400000000000006</v>
      </c>
      <c r="AF499" s="326">
        <f t="shared" si="26"/>
        <v>59.400000000000006</v>
      </c>
    </row>
    <row r="500" spans="1:32" ht="15.75" hidden="1" thickBot="1">
      <c r="A500" s="291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97"/>
      <c r="AC500" s="306"/>
      <c r="AD500" s="221"/>
      <c r="AE500" s="299">
        <f t="shared" si="25"/>
        <v>0</v>
      </c>
      <c r="AF500" s="401">
        <f>SUM(AF446:AF499)</f>
        <v>1000.9999999999999</v>
      </c>
    </row>
    <row r="501" spans="1:32" ht="15.75" hidden="1" thickBot="1">
      <c r="A501" s="292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  <c r="AA501" s="223"/>
      <c r="AB501" s="297"/>
      <c r="AC501" s="310"/>
      <c r="AD501" s="303"/>
      <c r="AE501" s="308">
        <f t="shared" si="25"/>
        <v>0</v>
      </c>
      <c r="AF501" s="188"/>
    </row>
    <row r="502" spans="1:32" ht="15.75" thickBot="1">
      <c r="A502" s="292" t="s">
        <v>127</v>
      </c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302"/>
      <c r="AC502" s="300"/>
      <c r="AD502" s="339"/>
      <c r="AE502" s="304">
        <f>SUM(AE446:AE501)</f>
        <v>1000.9999999999999</v>
      </c>
      <c r="AF502" s="402">
        <f>SUM(AE502)</f>
        <v>1000.9999999999999</v>
      </c>
    </row>
    <row r="503" spans="1:32" ht="15.75">
      <c r="A503" s="187" t="s">
        <v>49</v>
      </c>
      <c r="B503" s="189"/>
      <c r="C503" s="189"/>
      <c r="D503" s="189"/>
      <c r="E503" s="189"/>
      <c r="F503" s="189" t="s">
        <v>131</v>
      </c>
      <c r="G503" s="190"/>
      <c r="H503" s="191" t="s">
        <v>130</v>
      </c>
      <c r="I503" s="189"/>
      <c r="J503" s="189" t="s">
        <v>75</v>
      </c>
      <c r="K503" s="189"/>
      <c r="L503" s="189"/>
      <c r="M503" s="189"/>
      <c r="N503" s="801" t="s">
        <v>132</v>
      </c>
      <c r="O503" s="801"/>
      <c r="P503" s="801"/>
      <c r="Q503" s="801"/>
      <c r="R503" s="192"/>
      <c r="S503" s="189" t="s">
        <v>76</v>
      </c>
      <c r="T503" s="189"/>
      <c r="U503" s="189"/>
      <c r="V503" s="189"/>
      <c r="W503" s="189"/>
      <c r="X503" s="25"/>
      <c r="AE503" s="86"/>
    </row>
    <row r="504" spans="1:32">
      <c r="A504" s="25" t="s">
        <v>52</v>
      </c>
      <c r="B504" s="270"/>
      <c r="C504" s="270"/>
      <c r="D504" s="270"/>
      <c r="E504" s="270"/>
      <c r="F504" s="270"/>
      <c r="G504" s="25" t="s">
        <v>53</v>
      </c>
      <c r="H504" s="270"/>
      <c r="I504" s="270"/>
      <c r="J504" s="270"/>
      <c r="K504" s="270"/>
      <c r="L504" s="270"/>
      <c r="M504" s="270"/>
      <c r="P504" s="26" t="s">
        <v>128</v>
      </c>
      <c r="Q504" s="3"/>
      <c r="R504" s="271" t="s">
        <v>129</v>
      </c>
      <c r="S504" s="25" t="s">
        <v>56</v>
      </c>
    </row>
    <row r="506" spans="1:32">
      <c r="A506" s="4" t="s">
        <v>0</v>
      </c>
      <c r="B506" s="4"/>
      <c r="C506" s="4"/>
      <c r="D506" s="4"/>
      <c r="E506" s="4"/>
      <c r="F506" s="4"/>
      <c r="G506" s="4"/>
      <c r="H506" s="270"/>
      <c r="I506" s="270"/>
      <c r="J506" s="270"/>
      <c r="K506" s="270"/>
      <c r="L506" s="270"/>
      <c r="W506" s="270"/>
      <c r="X506" s="270"/>
      <c r="Y506" s="270"/>
      <c r="AD506" s="323"/>
      <c r="AE506" s="119"/>
    </row>
    <row r="507" spans="1:32">
      <c r="A507" s="4" t="s">
        <v>1</v>
      </c>
      <c r="B507" s="4"/>
      <c r="C507" s="4" t="s">
        <v>67</v>
      </c>
      <c r="D507" s="4"/>
      <c r="E507" s="4"/>
      <c r="F507" s="4"/>
      <c r="G507" s="4"/>
      <c r="H507" s="270"/>
      <c r="I507" s="270"/>
      <c r="J507" s="270"/>
      <c r="K507" s="270"/>
      <c r="L507" s="270"/>
      <c r="W507" s="270"/>
      <c r="X507" s="270"/>
      <c r="Y507" s="270"/>
      <c r="AD507" s="323"/>
      <c r="AE507" s="119"/>
    </row>
    <row r="508" spans="1:32">
      <c r="A508" s="127" t="s">
        <v>2</v>
      </c>
      <c r="B508" s="128"/>
      <c r="C508" s="128"/>
      <c r="D508" s="128"/>
      <c r="E508" s="128"/>
      <c r="F508" s="275"/>
      <c r="G508" s="128"/>
      <c r="H508" s="128"/>
      <c r="I508" s="128"/>
      <c r="J508" s="128"/>
      <c r="K508" s="128"/>
      <c r="L508" s="128"/>
      <c r="M508" s="128"/>
      <c r="N508" s="128"/>
      <c r="O508" s="128"/>
      <c r="P508" s="128"/>
      <c r="Q508" s="128"/>
      <c r="R508" s="129" t="s">
        <v>58</v>
      </c>
      <c r="S508" s="277"/>
      <c r="T508" s="128"/>
      <c r="U508" s="127"/>
      <c r="V508" s="127"/>
      <c r="W508" s="127"/>
      <c r="X508" s="127"/>
      <c r="Y508" s="127"/>
      <c r="Z508" s="127"/>
      <c r="AA508" s="127"/>
      <c r="AB508" s="130"/>
      <c r="AC508" s="275"/>
      <c r="AD508" s="323"/>
      <c r="AE508" s="119"/>
    </row>
    <row r="509" spans="1:32">
      <c r="A509" s="174" t="s">
        <v>191</v>
      </c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828"/>
      <c r="S509" s="828"/>
      <c r="T509" s="828"/>
      <c r="U509" s="828"/>
      <c r="V509" s="828"/>
      <c r="W509" s="828"/>
      <c r="X509" s="828"/>
      <c r="Y509" s="828"/>
      <c r="Z509" s="130"/>
      <c r="AA509" s="130"/>
      <c r="AB509" s="130"/>
      <c r="AC509" s="130"/>
      <c r="AD509" s="130"/>
      <c r="AE509" s="85"/>
    </row>
    <row r="510" spans="1:32" ht="15.75" thickBot="1">
      <c r="A510" s="829" t="s">
        <v>3</v>
      </c>
      <c r="B510" s="830"/>
      <c r="C510" s="831" t="s">
        <v>4</v>
      </c>
      <c r="D510" s="829"/>
      <c r="E510" s="830"/>
      <c r="F510" s="831" t="s">
        <v>5</v>
      </c>
      <c r="G510" s="832"/>
      <c r="H510" s="775"/>
      <c r="I510" s="831" t="s">
        <v>6</v>
      </c>
      <c r="J510" s="829"/>
      <c r="K510" s="830"/>
      <c r="L510" s="131"/>
      <c r="M510" s="132"/>
      <c r="N510" s="133"/>
      <c r="O510" s="131"/>
      <c r="P510" s="130"/>
      <c r="Q510" s="130"/>
      <c r="R510" s="828"/>
      <c r="S510" s="828"/>
      <c r="T510" s="828"/>
      <c r="U510" s="828"/>
      <c r="V510" s="828"/>
      <c r="W510" s="828"/>
      <c r="X510" s="828"/>
      <c r="Y510" s="828"/>
      <c r="Z510" s="277"/>
      <c r="AA510" s="277"/>
      <c r="AB510" s="277"/>
      <c r="AC510" s="277"/>
      <c r="AD510" s="134" t="s">
        <v>7</v>
      </c>
      <c r="AE510" s="86"/>
    </row>
    <row r="511" spans="1:32">
      <c r="A511" s="806" t="s">
        <v>8</v>
      </c>
      <c r="B511" s="807"/>
      <c r="C511" s="824" t="s">
        <v>9</v>
      </c>
      <c r="D511" s="825"/>
      <c r="E511" s="826"/>
      <c r="F511" s="824" t="s">
        <v>10</v>
      </c>
      <c r="G511" s="827"/>
      <c r="H511" s="777"/>
      <c r="I511" s="824" t="s">
        <v>11</v>
      </c>
      <c r="J511" s="833"/>
      <c r="K511" s="826"/>
      <c r="L511" s="824" t="s">
        <v>12</v>
      </c>
      <c r="M511" s="825"/>
      <c r="N511" s="826"/>
      <c r="O511" s="274" t="s">
        <v>13</v>
      </c>
      <c r="P511" s="277"/>
      <c r="Q511" s="277"/>
      <c r="R511" s="277"/>
      <c r="S511" s="277"/>
      <c r="T511" s="277"/>
      <c r="U511" s="277"/>
      <c r="V511" s="277"/>
      <c r="W511" s="277"/>
      <c r="X511" s="275" t="s">
        <v>14</v>
      </c>
      <c r="Y511" s="277"/>
      <c r="Z511" s="277"/>
      <c r="AA511" s="277"/>
      <c r="AB511" s="277"/>
      <c r="AC511" s="277"/>
      <c r="AD511" s="135" t="s">
        <v>15</v>
      </c>
      <c r="AE511" s="86"/>
    </row>
    <row r="512" spans="1:32">
      <c r="A512" s="272" t="s">
        <v>16</v>
      </c>
      <c r="B512" s="272"/>
      <c r="C512" s="824" t="s">
        <v>17</v>
      </c>
      <c r="D512" s="825"/>
      <c r="E512" s="826"/>
      <c r="F512" s="824" t="s">
        <v>18</v>
      </c>
      <c r="G512" s="827"/>
      <c r="H512" s="777"/>
      <c r="I512" s="824" t="s">
        <v>19</v>
      </c>
      <c r="J512" s="825"/>
      <c r="K512" s="826"/>
      <c r="L512" s="824" t="s">
        <v>20</v>
      </c>
      <c r="M512" s="825"/>
      <c r="N512" s="826"/>
      <c r="O512" s="274" t="s">
        <v>21</v>
      </c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  <c r="AA512" s="277"/>
      <c r="AB512" s="277"/>
      <c r="AC512" s="277"/>
      <c r="AD512" s="136"/>
      <c r="AE512" s="86"/>
    </row>
    <row r="513" spans="1:31">
      <c r="A513" s="276" t="s">
        <v>22</v>
      </c>
      <c r="B513" s="276"/>
      <c r="C513" s="824" t="s">
        <v>23</v>
      </c>
      <c r="D513" s="825"/>
      <c r="E513" s="826"/>
      <c r="F513" s="824" t="s">
        <v>24</v>
      </c>
      <c r="G513" s="827"/>
      <c r="H513" s="777"/>
      <c r="I513" s="824" t="s">
        <v>23</v>
      </c>
      <c r="J513" s="825"/>
      <c r="K513" s="826"/>
      <c r="L513" s="137"/>
      <c r="M513" s="128" t="s">
        <v>23</v>
      </c>
      <c r="N513" s="128"/>
      <c r="O513" s="274" t="s">
        <v>25</v>
      </c>
      <c r="P513" s="277"/>
      <c r="Q513" s="277"/>
      <c r="R513" s="174" t="s">
        <v>181</v>
      </c>
      <c r="S513" s="130"/>
      <c r="T513" s="172"/>
      <c r="U513" s="130"/>
      <c r="V513" s="130"/>
      <c r="W513" s="130"/>
      <c r="X513" s="130"/>
      <c r="Y513" s="833"/>
      <c r="Z513" s="833"/>
      <c r="AA513" s="833"/>
      <c r="AB513" s="833"/>
      <c r="AC513" s="841"/>
      <c r="AD513" s="138"/>
      <c r="AE513" s="86"/>
    </row>
    <row r="514" spans="1:31">
      <c r="A514" s="139"/>
      <c r="B514" s="273"/>
      <c r="C514" s="140"/>
      <c r="D514" s="128"/>
      <c r="E514" s="269"/>
      <c r="F514" s="128"/>
      <c r="G514" s="128"/>
      <c r="H514" s="269"/>
      <c r="I514" s="805"/>
      <c r="J514" s="806"/>
      <c r="K514" s="807"/>
      <c r="L514" s="137"/>
      <c r="M514" s="128"/>
      <c r="N514" s="128"/>
      <c r="O514" s="137"/>
      <c r="P514" s="277"/>
      <c r="Q514" s="174" t="s">
        <v>181</v>
      </c>
      <c r="R514" s="174" t="s">
        <v>192</v>
      </c>
      <c r="S514" s="277"/>
      <c r="T514" s="277"/>
      <c r="U514" s="277"/>
      <c r="V514" s="277"/>
      <c r="W514" s="277"/>
      <c r="X514" s="277"/>
      <c r="Y514" s="277"/>
      <c r="Z514" s="277"/>
      <c r="AA514" s="277"/>
      <c r="AB514" s="277"/>
      <c r="AC514" s="277"/>
      <c r="AD514" s="141"/>
      <c r="AE514" s="86"/>
    </row>
    <row r="515" spans="1:31" ht="15.75" thickBot="1">
      <c r="A515" s="142">
        <v>1</v>
      </c>
      <c r="B515" s="143"/>
      <c r="C515" s="144"/>
      <c r="D515" s="144">
        <v>3</v>
      </c>
      <c r="E515" s="145"/>
      <c r="F515" s="144"/>
      <c r="G515" s="144">
        <v>4</v>
      </c>
      <c r="H515" s="145"/>
      <c r="I515" s="144"/>
      <c r="J515" s="144">
        <v>5</v>
      </c>
      <c r="K515" s="145"/>
      <c r="L515" s="146"/>
      <c r="M515" s="144">
        <v>6</v>
      </c>
      <c r="N515" s="144"/>
      <c r="O515" s="147">
        <v>7</v>
      </c>
      <c r="P515" s="130" t="s">
        <v>28</v>
      </c>
      <c r="Q515" s="130"/>
      <c r="R515" s="128"/>
      <c r="S515" s="130" t="s">
        <v>61</v>
      </c>
      <c r="T515" s="130"/>
      <c r="U515" s="130"/>
      <c r="V515" s="130"/>
      <c r="W515" s="130"/>
      <c r="X515" s="130"/>
      <c r="Y515" s="130"/>
      <c r="Z515" s="130" t="s">
        <v>29</v>
      </c>
      <c r="AA515" s="277"/>
      <c r="AB515" s="277"/>
      <c r="AC515" s="277"/>
      <c r="AD515" s="138"/>
      <c r="AE515" s="86"/>
    </row>
    <row r="516" spans="1:31" ht="24.75">
      <c r="A516" s="170" t="s">
        <v>126</v>
      </c>
      <c r="B516" s="148"/>
      <c r="C516" s="808">
        <v>91</v>
      </c>
      <c r="D516" s="809"/>
      <c r="E516" s="810"/>
      <c r="F516" s="815">
        <v>11</v>
      </c>
      <c r="G516" s="816"/>
      <c r="H516" s="817"/>
      <c r="I516" s="808">
        <f>SUM(C516)</f>
        <v>91</v>
      </c>
      <c r="J516" s="809"/>
      <c r="K516" s="810"/>
      <c r="L516" s="808">
        <f>F516*C516</f>
        <v>1001</v>
      </c>
      <c r="M516" s="809"/>
      <c r="N516" s="810"/>
      <c r="O516" s="149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  <c r="AA516" s="277"/>
      <c r="AB516" s="277"/>
      <c r="AC516" s="277"/>
      <c r="AD516" s="136"/>
      <c r="AE516" s="86"/>
    </row>
    <row r="517" spans="1:31">
      <c r="A517" s="150"/>
      <c r="B517" s="151"/>
      <c r="C517" s="152"/>
      <c r="D517" s="152"/>
      <c r="E517" s="151"/>
      <c r="F517" s="152"/>
      <c r="G517" s="152"/>
      <c r="H517" s="151"/>
      <c r="I517" s="152"/>
      <c r="J517" s="152"/>
      <c r="K517" s="152"/>
      <c r="L517" s="153"/>
      <c r="M517" s="152"/>
      <c r="N517" s="151"/>
      <c r="O517" s="48"/>
      <c r="P517" s="130" t="s">
        <v>30</v>
      </c>
      <c r="Q517" s="130"/>
      <c r="R517" s="128"/>
      <c r="S517" s="130"/>
      <c r="T517" s="130"/>
      <c r="U517" s="130"/>
      <c r="V517" s="130"/>
      <c r="W517" s="130"/>
      <c r="X517" s="130"/>
      <c r="Y517" s="130"/>
      <c r="Z517" s="154"/>
      <c r="AA517" s="277"/>
      <c r="AB517" s="277"/>
      <c r="AC517" s="277"/>
      <c r="AD517" s="138"/>
      <c r="AE517" s="86"/>
    </row>
    <row r="518" spans="1:31">
      <c r="A518" s="150"/>
      <c r="B518" s="151"/>
      <c r="C518" s="152"/>
      <c r="D518" s="152"/>
      <c r="E518" s="151"/>
      <c r="F518" s="152"/>
      <c r="G518" s="152"/>
      <c r="H518" s="151"/>
      <c r="I518" s="152"/>
      <c r="J518" s="152"/>
      <c r="K518" s="152"/>
      <c r="L518" s="153"/>
      <c r="M518" s="152"/>
      <c r="N518" s="49"/>
      <c r="O518" s="48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  <c r="AA518" s="277"/>
      <c r="AB518" s="277"/>
      <c r="AC518" s="277"/>
      <c r="AD518" s="136"/>
      <c r="AE518" s="86"/>
    </row>
    <row r="519" spans="1:31" ht="15.75" thickBot="1">
      <c r="A519" s="155"/>
      <c r="B519" s="156"/>
      <c r="C519" s="157"/>
      <c r="D519" s="157"/>
      <c r="E519" s="156"/>
      <c r="F519" s="157"/>
      <c r="G519" s="157"/>
      <c r="H519" s="156"/>
      <c r="I519" s="128"/>
      <c r="J519" s="128"/>
      <c r="K519" s="128"/>
      <c r="L519" s="137"/>
      <c r="M519" s="128"/>
      <c r="N519" s="139"/>
      <c r="O519" s="158"/>
      <c r="P519" s="130" t="s">
        <v>31</v>
      </c>
      <c r="Q519" s="277"/>
      <c r="R519" s="277"/>
      <c r="S519" s="270" t="s">
        <v>76</v>
      </c>
      <c r="T519" s="270"/>
      <c r="X519" s="277"/>
      <c r="Y519" s="277"/>
      <c r="Z519" s="154"/>
      <c r="AA519" s="277"/>
      <c r="AB519" s="277"/>
      <c r="AC519" s="277"/>
      <c r="AD519" s="159"/>
      <c r="AE519" s="86"/>
    </row>
    <row r="520" spans="1:31" ht="15.75" thickBot="1">
      <c r="A520" s="128"/>
      <c r="B520" s="128"/>
      <c r="C520" s="128"/>
      <c r="D520" s="128"/>
      <c r="E520" s="128"/>
      <c r="F520" s="128" t="s">
        <v>32</v>
      </c>
      <c r="G520" s="160"/>
      <c r="H520" s="128">
        <v>11</v>
      </c>
      <c r="I520" s="161"/>
      <c r="J520" s="162"/>
      <c r="K520" s="162"/>
      <c r="L520" s="163"/>
      <c r="M520" s="162"/>
      <c r="N520" s="164"/>
      <c r="O520" s="165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  <c r="AA520" s="277"/>
      <c r="AB520" s="277"/>
      <c r="AC520" s="277"/>
      <c r="AD520" s="324"/>
      <c r="AE520" s="86"/>
    </row>
    <row r="521" spans="1:31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28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28"/>
      <c r="AE521" s="86"/>
    </row>
    <row r="522" spans="1:31">
      <c r="A522" s="50" t="s">
        <v>33</v>
      </c>
      <c r="B522" s="51"/>
      <c r="C522" s="48"/>
      <c r="D522" s="48"/>
      <c r="E522" s="48"/>
      <c r="F522" s="48"/>
      <c r="G522" s="48"/>
      <c r="H522" s="48"/>
      <c r="I522" s="48"/>
      <c r="J522" s="48"/>
      <c r="K522" s="48"/>
      <c r="L522" s="52" t="s">
        <v>34</v>
      </c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9"/>
      <c r="AB522" s="792" t="s">
        <v>57</v>
      </c>
      <c r="AC522" s="792" t="s">
        <v>59</v>
      </c>
      <c r="AD522" s="321" t="s">
        <v>35</v>
      </c>
      <c r="AE522" s="802" t="s">
        <v>60</v>
      </c>
    </row>
    <row r="523" spans="1:31">
      <c r="A523" s="53"/>
      <c r="B523" s="762" t="s">
        <v>36</v>
      </c>
      <c r="C523" s="763"/>
      <c r="D523" s="763"/>
      <c r="E523" s="763"/>
      <c r="F523" s="763"/>
      <c r="G523" s="763"/>
      <c r="H523" s="763"/>
      <c r="I523" s="764"/>
      <c r="J523" s="762" t="s">
        <v>37</v>
      </c>
      <c r="K523" s="763"/>
      <c r="L523" s="763"/>
      <c r="M523" s="763"/>
      <c r="N523" s="763"/>
      <c r="O523" s="763"/>
      <c r="P523" s="762" t="s">
        <v>38</v>
      </c>
      <c r="Q523" s="763"/>
      <c r="R523" s="763"/>
      <c r="S523" s="764"/>
      <c r="T523" s="762" t="s">
        <v>39</v>
      </c>
      <c r="U523" s="763"/>
      <c r="V523" s="763"/>
      <c r="W523" s="763"/>
      <c r="X523" s="278" t="s">
        <v>40</v>
      </c>
      <c r="Y523" s="120"/>
      <c r="Z523" s="120"/>
      <c r="AA523" s="55"/>
      <c r="AB523" s="793"/>
      <c r="AC523" s="813"/>
      <c r="AD523" s="56" t="s">
        <v>41</v>
      </c>
      <c r="AE523" s="803"/>
    </row>
    <row r="524" spans="1:31">
      <c r="A524" s="57"/>
      <c r="B524" s="765"/>
      <c r="C524" s="766"/>
      <c r="D524" s="766"/>
      <c r="E524" s="766"/>
      <c r="F524" s="766"/>
      <c r="G524" s="766"/>
      <c r="H524" s="766"/>
      <c r="I524" s="767"/>
      <c r="J524" s="765"/>
      <c r="K524" s="766"/>
      <c r="L524" s="766"/>
      <c r="M524" s="766"/>
      <c r="N524" s="766"/>
      <c r="O524" s="766"/>
      <c r="P524" s="765"/>
      <c r="Q524" s="766"/>
      <c r="R524" s="766"/>
      <c r="S524" s="767"/>
      <c r="T524" s="765"/>
      <c r="U524" s="766"/>
      <c r="V524" s="766"/>
      <c r="W524" s="766"/>
      <c r="X524" s="121" t="s">
        <v>42</v>
      </c>
      <c r="Y524" s="122"/>
      <c r="Z524" s="122"/>
      <c r="AA524" s="60"/>
      <c r="AB524" s="793"/>
      <c r="AC524" s="813"/>
      <c r="AD524" s="321" t="s">
        <v>43</v>
      </c>
      <c r="AE524" s="803"/>
    </row>
    <row r="525" spans="1:31">
      <c r="A525" s="57" t="s">
        <v>44</v>
      </c>
      <c r="B525" s="768" t="s">
        <v>227</v>
      </c>
      <c r="C525" s="769"/>
      <c r="D525" s="768" t="s">
        <v>228</v>
      </c>
      <c r="E525" s="769"/>
      <c r="F525" s="768"/>
      <c r="G525" s="769"/>
      <c r="H525" s="780"/>
      <c r="I525" s="781"/>
      <c r="J525" s="768" t="s">
        <v>229</v>
      </c>
      <c r="K525" s="769"/>
      <c r="L525" s="768" t="s">
        <v>201</v>
      </c>
      <c r="M525" s="769"/>
      <c r="N525" s="768" t="s">
        <v>230</v>
      </c>
      <c r="O525" s="769"/>
      <c r="P525" s="768" t="s">
        <v>231</v>
      </c>
      <c r="Q525" s="769"/>
      <c r="R525" s="786"/>
      <c r="S525" s="787"/>
      <c r="T525" s="818"/>
      <c r="U525" s="819"/>
      <c r="V525" s="818"/>
      <c r="W525" s="819"/>
      <c r="X525" s="818"/>
      <c r="Y525" s="819"/>
      <c r="Z525" s="818"/>
      <c r="AA525" s="819"/>
      <c r="AB525" s="811"/>
      <c r="AC525" s="813"/>
      <c r="AD525" s="61"/>
      <c r="AE525" s="803"/>
    </row>
    <row r="526" spans="1:31">
      <c r="A526" s="57"/>
      <c r="B526" s="770"/>
      <c r="C526" s="771"/>
      <c r="D526" s="770"/>
      <c r="E526" s="771"/>
      <c r="F526" s="770"/>
      <c r="G526" s="771"/>
      <c r="H526" s="782"/>
      <c r="I526" s="783"/>
      <c r="J526" s="770"/>
      <c r="K526" s="771"/>
      <c r="L526" s="770"/>
      <c r="M526" s="771"/>
      <c r="N526" s="770"/>
      <c r="O526" s="771"/>
      <c r="P526" s="770"/>
      <c r="Q526" s="771"/>
      <c r="R526" s="788"/>
      <c r="S526" s="789"/>
      <c r="T526" s="820"/>
      <c r="U526" s="821"/>
      <c r="V526" s="820"/>
      <c r="W526" s="821"/>
      <c r="X526" s="820"/>
      <c r="Y526" s="821"/>
      <c r="Z526" s="820"/>
      <c r="AA526" s="821"/>
      <c r="AB526" s="811"/>
      <c r="AC526" s="813"/>
      <c r="AD526" s="62" t="s">
        <v>45</v>
      </c>
      <c r="AE526" s="803"/>
    </row>
    <row r="527" spans="1:31">
      <c r="A527" s="60"/>
      <c r="B527" s="772"/>
      <c r="C527" s="773"/>
      <c r="D527" s="772"/>
      <c r="E527" s="773"/>
      <c r="F527" s="772"/>
      <c r="G527" s="773"/>
      <c r="H527" s="784"/>
      <c r="I527" s="785"/>
      <c r="J527" s="772"/>
      <c r="K527" s="773"/>
      <c r="L527" s="772"/>
      <c r="M527" s="773"/>
      <c r="N527" s="772"/>
      <c r="O527" s="773"/>
      <c r="P527" s="772"/>
      <c r="Q527" s="773"/>
      <c r="R527" s="790"/>
      <c r="S527" s="791"/>
      <c r="T527" s="822"/>
      <c r="U527" s="823"/>
      <c r="V527" s="822"/>
      <c r="W527" s="823"/>
      <c r="X527" s="822"/>
      <c r="Y527" s="823"/>
      <c r="Z527" s="822"/>
      <c r="AA527" s="823"/>
      <c r="AB527" s="812"/>
      <c r="AC527" s="814"/>
      <c r="AD527" s="63" t="s">
        <v>46</v>
      </c>
      <c r="AE527" s="804"/>
    </row>
    <row r="528" spans="1:31">
      <c r="A528" s="64">
        <v>1</v>
      </c>
      <c r="B528" s="65">
        <v>4</v>
      </c>
      <c r="C528" s="65">
        <v>5</v>
      </c>
      <c r="D528" s="65">
        <v>6</v>
      </c>
      <c r="E528" s="65">
        <v>7</v>
      </c>
      <c r="F528" s="65">
        <v>8</v>
      </c>
      <c r="G528" s="65">
        <v>9</v>
      </c>
      <c r="H528" s="65">
        <v>10</v>
      </c>
      <c r="I528" s="65">
        <v>11</v>
      </c>
      <c r="J528" s="65">
        <v>12</v>
      </c>
      <c r="K528" s="65">
        <v>13</v>
      </c>
      <c r="L528" s="65">
        <v>14</v>
      </c>
      <c r="M528" s="65">
        <v>15</v>
      </c>
      <c r="N528" s="65">
        <v>16</v>
      </c>
      <c r="O528" s="65">
        <v>17</v>
      </c>
      <c r="P528" s="65">
        <v>20</v>
      </c>
      <c r="Q528" s="65">
        <v>21</v>
      </c>
      <c r="R528" s="65">
        <v>22</v>
      </c>
      <c r="S528" s="65">
        <v>23</v>
      </c>
      <c r="T528" s="65">
        <v>24</v>
      </c>
      <c r="U528" s="65">
        <v>25</v>
      </c>
      <c r="V528" s="65">
        <v>26</v>
      </c>
      <c r="W528" s="65">
        <v>27</v>
      </c>
      <c r="X528" s="65">
        <v>28</v>
      </c>
      <c r="Y528" s="65">
        <v>29</v>
      </c>
      <c r="Z528" s="65">
        <v>30</v>
      </c>
      <c r="AA528" s="66">
        <v>31</v>
      </c>
      <c r="AB528" s="66">
        <v>32</v>
      </c>
      <c r="AC528" s="66">
        <v>33</v>
      </c>
      <c r="AD528" s="66">
        <v>34</v>
      </c>
      <c r="AE528" s="67"/>
    </row>
    <row r="529" spans="1:32">
      <c r="A529" s="68" t="s">
        <v>47</v>
      </c>
      <c r="B529" s="69">
        <f>SUM(F516)</f>
        <v>11</v>
      </c>
      <c r="C529" s="69"/>
      <c r="D529" s="69">
        <f>SUM(F516)</f>
        <v>11</v>
      </c>
      <c r="E529" s="69"/>
      <c r="F529" s="69">
        <f>SUM(F516)</f>
        <v>11</v>
      </c>
      <c r="G529" s="69"/>
      <c r="H529" s="69">
        <f>SUM(F516)</f>
        <v>11</v>
      </c>
      <c r="I529" s="69"/>
      <c r="J529" s="69">
        <f>SUM(F516)</f>
        <v>11</v>
      </c>
      <c r="K529" s="69"/>
      <c r="L529" s="69">
        <f>SUM(F516)</f>
        <v>11</v>
      </c>
      <c r="M529" s="69"/>
      <c r="N529" s="69">
        <f>SUM(F516)</f>
        <v>11</v>
      </c>
      <c r="O529" s="69"/>
      <c r="P529" s="69">
        <f>SUM(F516)</f>
        <v>11</v>
      </c>
      <c r="Q529" s="69"/>
      <c r="R529" s="69">
        <f>SUM(F516)</f>
        <v>11</v>
      </c>
      <c r="S529" s="69"/>
      <c r="T529" s="69"/>
      <c r="U529" s="69"/>
      <c r="V529" s="69"/>
      <c r="W529" s="69"/>
      <c r="X529" s="69"/>
      <c r="Y529" s="69"/>
      <c r="Z529" s="69"/>
      <c r="AA529" s="69"/>
      <c r="AB529" s="70"/>
      <c r="AC529" s="69"/>
      <c r="AD529" s="71"/>
      <c r="AE529" s="123"/>
    </row>
    <row r="530" spans="1:32" ht="15.75" thickBot="1">
      <c r="A530" s="81" t="s">
        <v>48</v>
      </c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166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4"/>
      <c r="AC530" s="293"/>
      <c r="AD530" s="293"/>
      <c r="AE530" s="294"/>
    </row>
    <row r="531" spans="1:32" ht="15.75" thickTop="1">
      <c r="A531" s="112" t="s">
        <v>103</v>
      </c>
      <c r="B531" s="296"/>
      <c r="C531" s="296"/>
      <c r="D531" s="296"/>
      <c r="E531" s="296"/>
      <c r="F531" s="296"/>
      <c r="G531" s="296"/>
      <c r="H531" s="296"/>
      <c r="I531" s="296"/>
      <c r="J531" s="296"/>
      <c r="K531" s="296"/>
      <c r="L531" s="296"/>
      <c r="M531" s="296"/>
      <c r="N531" s="296"/>
      <c r="O531" s="296"/>
      <c r="P531" s="296"/>
      <c r="Q531" s="296"/>
      <c r="R531" s="296"/>
      <c r="S531" s="296"/>
      <c r="T531" s="296"/>
      <c r="U531" s="296"/>
      <c r="V531" s="296"/>
      <c r="W531" s="296"/>
      <c r="X531" s="296"/>
      <c r="Y531" s="296"/>
      <c r="Z531" s="296"/>
      <c r="AA531" s="296"/>
      <c r="AB531" s="297">
        <f t="shared" ref="AB531:AB532" si="27">B531+D531+F531+H531+J531+L531+N531+P531+R531</f>
        <v>0</v>
      </c>
      <c r="AC531" s="311">
        <v>125</v>
      </c>
      <c r="AD531" s="233"/>
      <c r="AE531" s="299">
        <f t="shared" ref="AE531:AE532" si="28">AC531*AD531</f>
        <v>0</v>
      </c>
    </row>
    <row r="532" spans="1:32">
      <c r="A532" s="198" t="s">
        <v>108</v>
      </c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97">
        <f t="shared" si="27"/>
        <v>0</v>
      </c>
      <c r="AC532" s="306">
        <v>150</v>
      </c>
      <c r="AD532" s="233"/>
      <c r="AE532" s="299">
        <f t="shared" si="28"/>
        <v>0</v>
      </c>
    </row>
    <row r="533" spans="1:32">
      <c r="A533" s="198" t="s">
        <v>78</v>
      </c>
      <c r="B533" s="237">
        <v>0.5</v>
      </c>
      <c r="C533" s="237"/>
      <c r="D533" s="237"/>
      <c r="E533" s="237"/>
      <c r="F533" s="222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97">
        <f>B533+D533+F533+H533+J533+L533+N533+P533+R533</f>
        <v>0.5</v>
      </c>
      <c r="AC533" s="306">
        <v>300</v>
      </c>
      <c r="AD533" s="234">
        <v>0.5</v>
      </c>
      <c r="AE533" s="299">
        <f>AC533*AD533</f>
        <v>150</v>
      </c>
      <c r="AF533">
        <f>AB533*AC533</f>
        <v>150</v>
      </c>
    </row>
    <row r="534" spans="1:32">
      <c r="A534" s="198" t="s">
        <v>111</v>
      </c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  <c r="N534" s="237"/>
      <c r="O534" s="237"/>
      <c r="P534" s="237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97">
        <f t="shared" ref="AB534:AB582" si="29">B534+D534+F534+H534+J534+L534+N534+P534+R534</f>
        <v>0</v>
      </c>
      <c r="AC534" s="306">
        <v>480</v>
      </c>
      <c r="AD534" s="222"/>
      <c r="AE534" s="299">
        <f t="shared" ref="AE534:AE582" si="30">AC534*AD534</f>
        <v>0</v>
      </c>
      <c r="AF534">
        <f t="shared" ref="AF534:AF582" si="31">AB534*AC534</f>
        <v>0</v>
      </c>
    </row>
    <row r="535" spans="1:32">
      <c r="A535" s="198" t="s">
        <v>80</v>
      </c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97">
        <f t="shared" si="29"/>
        <v>0</v>
      </c>
      <c r="AC535" s="306">
        <v>285</v>
      </c>
      <c r="AD535" s="222"/>
      <c r="AE535" s="299">
        <f t="shared" si="30"/>
        <v>0</v>
      </c>
      <c r="AF535">
        <f t="shared" si="31"/>
        <v>0</v>
      </c>
    </row>
    <row r="536" spans="1:32" ht="25.5">
      <c r="A536" s="198" t="s">
        <v>142</v>
      </c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  <c r="AA536" s="223"/>
      <c r="AB536" s="297">
        <f t="shared" si="29"/>
        <v>0</v>
      </c>
      <c r="AC536" s="306">
        <v>160</v>
      </c>
      <c r="AD536" s="222"/>
      <c r="AE536" s="299">
        <f t="shared" si="30"/>
        <v>0</v>
      </c>
      <c r="AF536">
        <f t="shared" si="31"/>
        <v>0</v>
      </c>
    </row>
    <row r="537" spans="1:32">
      <c r="A537" s="198" t="s">
        <v>85</v>
      </c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  <c r="AA537" s="223"/>
      <c r="AB537" s="297">
        <f t="shared" si="29"/>
        <v>0</v>
      </c>
      <c r="AC537" s="306">
        <v>1500</v>
      </c>
      <c r="AD537" s="222"/>
      <c r="AE537" s="299">
        <f t="shared" si="30"/>
        <v>0</v>
      </c>
      <c r="AF537">
        <f t="shared" si="31"/>
        <v>0</v>
      </c>
    </row>
    <row r="538" spans="1:32">
      <c r="A538" s="198" t="s">
        <v>143</v>
      </c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  <c r="N538" s="237"/>
      <c r="O538" s="237"/>
      <c r="P538" s="237">
        <v>0.6</v>
      </c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  <c r="AA538" s="223"/>
      <c r="AB538" s="297">
        <f t="shared" si="29"/>
        <v>0.6</v>
      </c>
      <c r="AC538" s="306">
        <v>320</v>
      </c>
      <c r="AD538" s="222">
        <v>0.6</v>
      </c>
      <c r="AE538" s="299">
        <f t="shared" si="30"/>
        <v>192</v>
      </c>
      <c r="AF538">
        <f t="shared" si="31"/>
        <v>192</v>
      </c>
    </row>
    <row r="539" spans="1:32">
      <c r="A539" s="198" t="s">
        <v>89</v>
      </c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97">
        <f t="shared" si="29"/>
        <v>0</v>
      </c>
      <c r="AC539" s="306">
        <v>850</v>
      </c>
      <c r="AD539" s="222"/>
      <c r="AE539" s="299">
        <f t="shared" si="30"/>
        <v>0</v>
      </c>
      <c r="AF539">
        <f t="shared" si="31"/>
        <v>0</v>
      </c>
    </row>
    <row r="540" spans="1:32">
      <c r="A540" s="198" t="s">
        <v>119</v>
      </c>
      <c r="B540" s="237"/>
      <c r="C540" s="237"/>
      <c r="D540" s="237"/>
      <c r="E540" s="237"/>
      <c r="F540" s="237"/>
      <c r="G540" s="237"/>
      <c r="H540" s="237"/>
      <c r="I540" s="237"/>
      <c r="J540" s="237">
        <v>0.33</v>
      </c>
      <c r="K540" s="237"/>
      <c r="L540" s="237"/>
      <c r="M540" s="237"/>
      <c r="N540" s="237"/>
      <c r="O540" s="237"/>
      <c r="P540" s="237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  <c r="AA540" s="223"/>
      <c r="AB540" s="297">
        <f t="shared" si="29"/>
        <v>0.33</v>
      </c>
      <c r="AC540" s="306">
        <v>45</v>
      </c>
      <c r="AD540" s="222">
        <v>0.33</v>
      </c>
      <c r="AE540" s="299">
        <f t="shared" si="30"/>
        <v>14.850000000000001</v>
      </c>
      <c r="AF540">
        <f t="shared" si="31"/>
        <v>14.850000000000001</v>
      </c>
    </row>
    <row r="541" spans="1:32">
      <c r="A541" s="198" t="s">
        <v>77</v>
      </c>
      <c r="B541" s="237"/>
      <c r="C541" s="237"/>
      <c r="D541" s="237"/>
      <c r="E541" s="237"/>
      <c r="F541" s="237"/>
      <c r="G541" s="237"/>
      <c r="H541" s="222"/>
      <c r="I541" s="237"/>
      <c r="J541" s="237">
        <v>0.4</v>
      </c>
      <c r="K541" s="237"/>
      <c r="L541" s="237"/>
      <c r="M541" s="237"/>
      <c r="N541" s="237"/>
      <c r="O541" s="237"/>
      <c r="P541" s="237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  <c r="AA541" s="223"/>
      <c r="AB541" s="297">
        <f t="shared" si="29"/>
        <v>0.4</v>
      </c>
      <c r="AC541" s="306">
        <v>45</v>
      </c>
      <c r="AD541" s="222">
        <v>0.4</v>
      </c>
      <c r="AE541" s="299">
        <f t="shared" si="30"/>
        <v>18</v>
      </c>
      <c r="AF541">
        <f t="shared" si="31"/>
        <v>18</v>
      </c>
    </row>
    <row r="542" spans="1:32">
      <c r="A542" s="198" t="s">
        <v>123</v>
      </c>
      <c r="B542" s="237"/>
      <c r="C542" s="222"/>
      <c r="D542" s="222"/>
      <c r="E542" s="222"/>
      <c r="F542" s="222"/>
      <c r="G542" s="222"/>
      <c r="H542" s="222"/>
      <c r="I542" s="222"/>
      <c r="J542" s="222"/>
      <c r="K542" s="237"/>
      <c r="L542" s="222"/>
      <c r="M542" s="222"/>
      <c r="N542" s="222"/>
      <c r="O542" s="222"/>
      <c r="P542" s="222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  <c r="AA542" s="221"/>
      <c r="AB542" s="297">
        <f t="shared" si="29"/>
        <v>0</v>
      </c>
      <c r="AC542" s="306">
        <v>200</v>
      </c>
      <c r="AD542" s="222"/>
      <c r="AE542" s="299">
        <f t="shared" si="30"/>
        <v>0</v>
      </c>
      <c r="AF542">
        <f t="shared" si="31"/>
        <v>0</v>
      </c>
    </row>
    <row r="543" spans="1:32">
      <c r="A543" s="198" t="s">
        <v>114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22"/>
      <c r="M543" s="237"/>
      <c r="N543" s="237">
        <v>0.88</v>
      </c>
      <c r="O543" s="237"/>
      <c r="P543" s="237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97">
        <f t="shared" si="29"/>
        <v>0.88</v>
      </c>
      <c r="AC543" s="306">
        <v>330</v>
      </c>
      <c r="AD543" s="222">
        <v>0.88</v>
      </c>
      <c r="AE543" s="299">
        <f t="shared" si="30"/>
        <v>290.39999999999998</v>
      </c>
      <c r="AF543">
        <f t="shared" si="31"/>
        <v>290.39999999999998</v>
      </c>
    </row>
    <row r="544" spans="1:32">
      <c r="A544" s="198" t="s">
        <v>113</v>
      </c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  <c r="AA544" s="223"/>
      <c r="AB544" s="297">
        <f t="shared" si="29"/>
        <v>0</v>
      </c>
      <c r="AC544" s="306">
        <v>285</v>
      </c>
      <c r="AD544" s="222"/>
      <c r="AE544" s="299">
        <f t="shared" si="30"/>
        <v>0</v>
      </c>
      <c r="AF544">
        <f t="shared" si="31"/>
        <v>0</v>
      </c>
    </row>
    <row r="545" spans="1:32">
      <c r="A545" s="198" t="s">
        <v>93</v>
      </c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  <c r="AA545" s="223"/>
      <c r="AB545" s="297">
        <f t="shared" si="29"/>
        <v>0</v>
      </c>
      <c r="AC545" s="306">
        <v>330</v>
      </c>
      <c r="AD545" s="222"/>
      <c r="AE545" s="299">
        <f t="shared" si="30"/>
        <v>0</v>
      </c>
      <c r="AF545">
        <f t="shared" si="31"/>
        <v>0</v>
      </c>
    </row>
    <row r="546" spans="1:32">
      <c r="A546" s="212" t="s">
        <v>68</v>
      </c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  <c r="AA546" s="223"/>
      <c r="AB546" s="297">
        <f t="shared" si="29"/>
        <v>0</v>
      </c>
      <c r="AC546" s="306">
        <v>285</v>
      </c>
      <c r="AD546" s="222"/>
      <c r="AE546" s="299">
        <f t="shared" si="30"/>
        <v>0</v>
      </c>
      <c r="AF546">
        <f t="shared" si="31"/>
        <v>0</v>
      </c>
    </row>
    <row r="547" spans="1:32">
      <c r="A547" s="198" t="s">
        <v>112</v>
      </c>
      <c r="B547" s="223"/>
      <c r="C547" s="223"/>
      <c r="D547" s="223"/>
      <c r="E547" s="223"/>
      <c r="F547" s="223"/>
      <c r="G547" s="223"/>
      <c r="H547" s="223"/>
      <c r="I547" s="223"/>
      <c r="J547" s="237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97">
        <f t="shared" si="29"/>
        <v>0</v>
      </c>
      <c r="AC547" s="306">
        <v>475</v>
      </c>
      <c r="AD547" s="222"/>
      <c r="AE547" s="299">
        <f t="shared" si="30"/>
        <v>0</v>
      </c>
      <c r="AF547">
        <f t="shared" si="31"/>
        <v>0</v>
      </c>
    </row>
    <row r="548" spans="1:32">
      <c r="A548" s="198" t="s">
        <v>66</v>
      </c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  <c r="AA548" s="223"/>
      <c r="AB548" s="297">
        <f t="shared" si="29"/>
        <v>0</v>
      </c>
      <c r="AC548" s="306">
        <v>650</v>
      </c>
      <c r="AD548" s="222"/>
      <c r="AE548" s="299">
        <f t="shared" si="30"/>
        <v>0</v>
      </c>
      <c r="AF548">
        <f t="shared" si="31"/>
        <v>0</v>
      </c>
    </row>
    <row r="549" spans="1:32">
      <c r="A549" s="198" t="s">
        <v>86</v>
      </c>
      <c r="B549" s="221"/>
      <c r="C549" s="221"/>
      <c r="D549" s="222"/>
      <c r="E549" s="221"/>
      <c r="F549" s="222"/>
      <c r="G549" s="221"/>
      <c r="H549" s="221"/>
      <c r="I549" s="221"/>
      <c r="J549" s="221"/>
      <c r="K549" s="221"/>
      <c r="L549" s="222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  <c r="AA549" s="221"/>
      <c r="AB549" s="297">
        <f t="shared" si="29"/>
        <v>0</v>
      </c>
      <c r="AC549" s="306">
        <v>120</v>
      </c>
      <c r="AD549" s="222"/>
      <c r="AE549" s="299">
        <f t="shared" si="30"/>
        <v>0</v>
      </c>
      <c r="AF549">
        <f t="shared" si="31"/>
        <v>0</v>
      </c>
    </row>
    <row r="550" spans="1:32">
      <c r="A550" s="198" t="s">
        <v>96</v>
      </c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  <c r="AB550" s="297">
        <f t="shared" si="29"/>
        <v>0</v>
      </c>
      <c r="AC550" s="306">
        <v>45</v>
      </c>
      <c r="AD550" s="222"/>
      <c r="AE550" s="299">
        <f t="shared" si="30"/>
        <v>0</v>
      </c>
      <c r="AF550">
        <f t="shared" si="31"/>
        <v>0</v>
      </c>
    </row>
    <row r="551" spans="1:32">
      <c r="A551" s="212" t="s">
        <v>105</v>
      </c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97">
        <f t="shared" si="29"/>
        <v>0</v>
      </c>
      <c r="AC551" s="306">
        <v>45</v>
      </c>
      <c r="AD551" s="222"/>
      <c r="AE551" s="299">
        <f t="shared" si="30"/>
        <v>0</v>
      </c>
      <c r="AF551">
        <f t="shared" si="31"/>
        <v>0</v>
      </c>
    </row>
    <row r="552" spans="1:32">
      <c r="A552" s="198" t="s">
        <v>99</v>
      </c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97">
        <f t="shared" si="29"/>
        <v>0</v>
      </c>
      <c r="AC552" s="306">
        <v>85</v>
      </c>
      <c r="AD552" s="222"/>
      <c r="AE552" s="299">
        <f t="shared" si="30"/>
        <v>0</v>
      </c>
      <c r="AF552">
        <f t="shared" si="31"/>
        <v>0</v>
      </c>
    </row>
    <row r="553" spans="1:32" ht="25.5">
      <c r="A553" s="198" t="s">
        <v>133</v>
      </c>
      <c r="B553" s="223"/>
      <c r="C553" s="223"/>
      <c r="D553" s="223"/>
      <c r="E553" s="223"/>
      <c r="F553" s="237"/>
      <c r="G553" s="223"/>
      <c r="H553" s="237"/>
      <c r="I553" s="223"/>
      <c r="J553" s="223"/>
      <c r="K553" s="223"/>
      <c r="L553" s="222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97">
        <f t="shared" si="29"/>
        <v>0</v>
      </c>
      <c r="AC553" s="306">
        <v>160</v>
      </c>
      <c r="AD553" s="222"/>
      <c r="AE553" s="299">
        <f t="shared" si="30"/>
        <v>0</v>
      </c>
      <c r="AF553">
        <f t="shared" si="31"/>
        <v>0</v>
      </c>
    </row>
    <row r="554" spans="1:32">
      <c r="A554" s="198" t="s">
        <v>65</v>
      </c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97">
        <f t="shared" si="29"/>
        <v>0</v>
      </c>
      <c r="AC554" s="306">
        <v>550</v>
      </c>
      <c r="AD554" s="222"/>
      <c r="AE554" s="299">
        <f t="shared" si="30"/>
        <v>0</v>
      </c>
      <c r="AF554">
        <f t="shared" si="31"/>
        <v>0</v>
      </c>
    </row>
    <row r="555" spans="1:32">
      <c r="A555" s="198" t="s">
        <v>95</v>
      </c>
      <c r="B555" s="223"/>
      <c r="C555" s="223"/>
      <c r="D555" s="223"/>
      <c r="E555" s="223"/>
      <c r="F555" s="222"/>
      <c r="G555" s="223"/>
      <c r="H555" s="237"/>
      <c r="I555" s="223"/>
      <c r="J555" s="237">
        <v>0.66</v>
      </c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97">
        <f t="shared" si="29"/>
        <v>0.66</v>
      </c>
      <c r="AC555" s="306">
        <v>230</v>
      </c>
      <c r="AD555" s="222">
        <v>0.66</v>
      </c>
      <c r="AE555" s="299">
        <f t="shared" si="30"/>
        <v>151.80000000000001</v>
      </c>
      <c r="AF555">
        <f t="shared" si="31"/>
        <v>151.80000000000001</v>
      </c>
    </row>
    <row r="556" spans="1:32">
      <c r="A556" s="198" t="s">
        <v>62</v>
      </c>
      <c r="B556" s="223"/>
      <c r="C556" s="223"/>
      <c r="D556" s="223"/>
      <c r="E556" s="223"/>
      <c r="F556" s="223"/>
      <c r="G556" s="223"/>
      <c r="H556" s="223"/>
      <c r="I556" s="223"/>
      <c r="J556" s="237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97">
        <f t="shared" si="29"/>
        <v>0</v>
      </c>
      <c r="AC556" s="306">
        <v>250</v>
      </c>
      <c r="AD556" s="222"/>
      <c r="AE556" s="299">
        <f t="shared" si="30"/>
        <v>0</v>
      </c>
      <c r="AF556">
        <f t="shared" si="31"/>
        <v>0</v>
      </c>
    </row>
    <row r="557" spans="1:32">
      <c r="A557" s="198" t="s">
        <v>120</v>
      </c>
      <c r="B557" s="223"/>
      <c r="C557" s="223"/>
      <c r="D557" s="223"/>
      <c r="E557" s="223"/>
      <c r="F557" s="223"/>
      <c r="G557" s="223"/>
      <c r="H557" s="223"/>
      <c r="I557" s="223"/>
      <c r="J557" s="237">
        <v>0.155</v>
      </c>
      <c r="K557" s="223"/>
      <c r="L557" s="223"/>
      <c r="M557" s="223"/>
      <c r="N557" s="223"/>
      <c r="O557" s="223"/>
      <c r="P557" s="237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  <c r="AA557" s="223"/>
      <c r="AB557" s="297">
        <f t="shared" si="29"/>
        <v>0.155</v>
      </c>
      <c r="AC557" s="306">
        <v>45</v>
      </c>
      <c r="AD557" s="222">
        <v>0.155</v>
      </c>
      <c r="AE557" s="299">
        <f t="shared" si="30"/>
        <v>6.9749999999999996</v>
      </c>
      <c r="AF557">
        <f t="shared" si="31"/>
        <v>6.9749999999999996</v>
      </c>
    </row>
    <row r="558" spans="1:32">
      <c r="A558" s="198" t="s">
        <v>72</v>
      </c>
      <c r="B558" s="223"/>
      <c r="C558" s="223"/>
      <c r="D558" s="223"/>
      <c r="E558" s="223"/>
      <c r="F558" s="223"/>
      <c r="G558" s="223"/>
      <c r="H558" s="223"/>
      <c r="I558" s="223"/>
      <c r="J558" s="237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  <c r="AA558" s="223"/>
      <c r="AB558" s="297">
        <f t="shared" si="29"/>
        <v>0</v>
      </c>
      <c r="AC558" s="306">
        <v>55</v>
      </c>
      <c r="AD558" s="222"/>
      <c r="AE558" s="299">
        <f t="shared" si="30"/>
        <v>0</v>
      </c>
      <c r="AF558">
        <f t="shared" si="31"/>
        <v>0</v>
      </c>
    </row>
    <row r="559" spans="1:32">
      <c r="A559" s="198" t="s">
        <v>107</v>
      </c>
      <c r="B559" s="223"/>
      <c r="C559" s="223"/>
      <c r="D559" s="223"/>
      <c r="E559" s="223"/>
      <c r="F559" s="222"/>
      <c r="G559" s="223"/>
      <c r="H559" s="237"/>
      <c r="I559" s="223"/>
      <c r="J559" s="237">
        <v>6.6000000000000003E-2</v>
      </c>
      <c r="K559" s="223"/>
      <c r="L559" s="237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  <c r="AA559" s="223"/>
      <c r="AB559" s="297">
        <f t="shared" si="29"/>
        <v>6.6000000000000003E-2</v>
      </c>
      <c r="AC559" s="306">
        <v>175</v>
      </c>
      <c r="AD559" s="222">
        <v>6.6000000000000003E-2</v>
      </c>
      <c r="AE559" s="299">
        <f t="shared" si="30"/>
        <v>11.55</v>
      </c>
      <c r="AF559">
        <f t="shared" si="31"/>
        <v>11.55</v>
      </c>
    </row>
    <row r="560" spans="1:32">
      <c r="A560" s="198" t="s">
        <v>69</v>
      </c>
      <c r="B560" s="223"/>
      <c r="C560" s="223"/>
      <c r="D560" s="223"/>
      <c r="E560" s="223"/>
      <c r="F560" s="223"/>
      <c r="G560" s="223"/>
      <c r="H560" s="223"/>
      <c r="I560" s="223"/>
      <c r="J560" s="237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  <c r="AA560" s="223"/>
      <c r="AB560" s="297">
        <f t="shared" si="29"/>
        <v>0</v>
      </c>
      <c r="AC560" s="306">
        <v>750</v>
      </c>
      <c r="AD560" s="222"/>
      <c r="AE560" s="299">
        <f t="shared" si="30"/>
        <v>0</v>
      </c>
      <c r="AF560">
        <f t="shared" si="31"/>
        <v>0</v>
      </c>
    </row>
    <row r="561" spans="1:32">
      <c r="A561" s="212" t="s">
        <v>70</v>
      </c>
      <c r="B561" s="223"/>
      <c r="C561" s="223"/>
      <c r="D561" s="222">
        <v>0.55000000000000004</v>
      </c>
      <c r="E561" s="223"/>
      <c r="F561" s="237"/>
      <c r="G561" s="223"/>
      <c r="H561" s="237"/>
      <c r="I561" s="223"/>
      <c r="J561" s="237"/>
      <c r="K561" s="223"/>
      <c r="L561" s="237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  <c r="AA561" s="223"/>
      <c r="AB561" s="297">
        <f t="shared" si="29"/>
        <v>0.55000000000000004</v>
      </c>
      <c r="AC561" s="306">
        <v>66.900000000000006</v>
      </c>
      <c r="AD561" s="222">
        <v>0.55000000000000004</v>
      </c>
      <c r="AE561" s="299">
        <f t="shared" si="30"/>
        <v>36.795000000000009</v>
      </c>
      <c r="AF561">
        <f t="shared" si="31"/>
        <v>36.795000000000009</v>
      </c>
    </row>
    <row r="562" spans="1:32">
      <c r="A562" s="198" t="s">
        <v>109</v>
      </c>
      <c r="B562" s="223"/>
      <c r="C562" s="223"/>
      <c r="D562" s="237"/>
      <c r="E562" s="223"/>
      <c r="F562" s="223"/>
      <c r="G562" s="223"/>
      <c r="H562" s="223"/>
      <c r="I562" s="223"/>
      <c r="J562" s="237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  <c r="AA562" s="223"/>
      <c r="AB562" s="297">
        <f t="shared" si="29"/>
        <v>0</v>
      </c>
      <c r="AC562" s="306">
        <v>255</v>
      </c>
      <c r="AD562" s="222"/>
      <c r="AE562" s="299">
        <f t="shared" si="30"/>
        <v>0</v>
      </c>
      <c r="AF562">
        <f t="shared" si="31"/>
        <v>0</v>
      </c>
    </row>
    <row r="563" spans="1:32">
      <c r="A563" s="198" t="s">
        <v>117</v>
      </c>
      <c r="B563" s="223"/>
      <c r="C563" s="223"/>
      <c r="D563" s="237"/>
      <c r="E563" s="223"/>
      <c r="F563" s="223"/>
      <c r="G563" s="223"/>
      <c r="H563" s="223"/>
      <c r="I563" s="223"/>
      <c r="J563" s="237">
        <v>0.16</v>
      </c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97">
        <f t="shared" si="29"/>
        <v>0.16</v>
      </c>
      <c r="AC563" s="306">
        <v>45</v>
      </c>
      <c r="AD563" s="222">
        <v>0.16</v>
      </c>
      <c r="AE563" s="299">
        <f t="shared" si="30"/>
        <v>7.2</v>
      </c>
      <c r="AF563">
        <f t="shared" si="31"/>
        <v>7.2</v>
      </c>
    </row>
    <row r="564" spans="1:32">
      <c r="A564" s="198" t="s">
        <v>83</v>
      </c>
      <c r="B564" s="221"/>
      <c r="C564" s="221"/>
      <c r="D564" s="222"/>
      <c r="E564" s="221"/>
      <c r="F564" s="222"/>
      <c r="G564" s="221"/>
      <c r="H564" s="221"/>
      <c r="I564" s="221"/>
      <c r="J564" s="222"/>
      <c r="K564" s="221"/>
      <c r="L564" s="221"/>
      <c r="M564" s="221"/>
      <c r="N564" s="222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  <c r="AA564" s="221"/>
      <c r="AB564" s="297">
        <f t="shared" si="29"/>
        <v>0</v>
      </c>
      <c r="AC564" s="306">
        <v>40</v>
      </c>
      <c r="AD564" s="222"/>
      <c r="AE564" s="299">
        <f t="shared" si="30"/>
        <v>0</v>
      </c>
      <c r="AF564">
        <f t="shared" si="31"/>
        <v>0</v>
      </c>
    </row>
    <row r="565" spans="1:32">
      <c r="A565" s="198" t="s">
        <v>100</v>
      </c>
      <c r="B565" s="223"/>
      <c r="C565" s="221"/>
      <c r="D565" s="222"/>
      <c r="E565" s="221"/>
      <c r="F565" s="221"/>
      <c r="G565" s="221"/>
      <c r="H565" s="222"/>
      <c r="I565" s="221"/>
      <c r="J565" s="222"/>
      <c r="K565" s="222"/>
      <c r="L565" s="222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  <c r="AA565" s="222"/>
      <c r="AB565" s="297">
        <f t="shared" si="29"/>
        <v>0</v>
      </c>
      <c r="AC565" s="306">
        <v>550</v>
      </c>
      <c r="AD565" s="222"/>
      <c r="AE565" s="299">
        <f t="shared" si="30"/>
        <v>0</v>
      </c>
      <c r="AF565">
        <f t="shared" si="31"/>
        <v>0</v>
      </c>
    </row>
    <row r="566" spans="1:32">
      <c r="A566" s="198" t="s">
        <v>110</v>
      </c>
      <c r="B566" s="223"/>
      <c r="C566" s="223"/>
      <c r="D566" s="237"/>
      <c r="E566" s="223"/>
      <c r="F566" s="223"/>
      <c r="G566" s="223"/>
      <c r="H566" s="223"/>
      <c r="I566" s="223"/>
      <c r="J566" s="237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97">
        <f t="shared" si="29"/>
        <v>0</v>
      </c>
      <c r="AC566" s="306">
        <v>285</v>
      </c>
      <c r="AD566" s="222"/>
      <c r="AE566" s="299">
        <f t="shared" si="30"/>
        <v>0</v>
      </c>
      <c r="AF566">
        <f t="shared" si="31"/>
        <v>0</v>
      </c>
    </row>
    <row r="567" spans="1:32">
      <c r="A567" s="198" t="s">
        <v>81</v>
      </c>
      <c r="B567" s="223"/>
      <c r="C567" s="223"/>
      <c r="D567" s="237"/>
      <c r="E567" s="223"/>
      <c r="F567" s="223"/>
      <c r="G567" s="223"/>
      <c r="H567" s="223"/>
      <c r="I567" s="223"/>
      <c r="J567" s="237">
        <v>3.3000000000000002E-2</v>
      </c>
      <c r="K567" s="223"/>
      <c r="L567" s="223"/>
      <c r="M567" s="223"/>
      <c r="N567" s="237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97">
        <f t="shared" si="29"/>
        <v>3.3000000000000002E-2</v>
      </c>
      <c r="AC567" s="306">
        <v>230</v>
      </c>
      <c r="AD567" s="222">
        <v>3.3000000000000002E-2</v>
      </c>
      <c r="AE567" s="299">
        <f t="shared" si="30"/>
        <v>7.5900000000000007</v>
      </c>
      <c r="AF567">
        <f t="shared" si="31"/>
        <v>7.5900000000000007</v>
      </c>
    </row>
    <row r="568" spans="1:32">
      <c r="A568" s="212" t="s">
        <v>125</v>
      </c>
      <c r="B568" s="223"/>
      <c r="C568" s="223"/>
      <c r="D568" s="237"/>
      <c r="E568" s="223"/>
      <c r="F568" s="223"/>
      <c r="G568" s="223"/>
      <c r="H568" s="223"/>
      <c r="I568" s="223"/>
      <c r="J568" s="237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97">
        <f t="shared" si="29"/>
        <v>0</v>
      </c>
      <c r="AC568" s="306">
        <v>290</v>
      </c>
      <c r="AD568" s="222"/>
      <c r="AE568" s="299">
        <f t="shared" si="30"/>
        <v>0</v>
      </c>
      <c r="AF568">
        <f t="shared" si="31"/>
        <v>0</v>
      </c>
    </row>
    <row r="569" spans="1:32">
      <c r="A569" s="198" t="s">
        <v>122</v>
      </c>
      <c r="B569" s="223"/>
      <c r="C569" s="223"/>
      <c r="D569" s="237"/>
      <c r="E569" s="223"/>
      <c r="F569" s="223"/>
      <c r="G569" s="223"/>
      <c r="H569" s="223"/>
      <c r="I569" s="223"/>
      <c r="J569" s="237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97">
        <f t="shared" si="29"/>
        <v>0</v>
      </c>
      <c r="AC569" s="306">
        <v>180</v>
      </c>
      <c r="AD569" s="222"/>
      <c r="AE569" s="299">
        <f t="shared" si="30"/>
        <v>0</v>
      </c>
      <c r="AF569">
        <f t="shared" si="31"/>
        <v>0</v>
      </c>
    </row>
    <row r="570" spans="1:32">
      <c r="A570" s="198" t="s">
        <v>121</v>
      </c>
      <c r="B570" s="223"/>
      <c r="C570" s="223"/>
      <c r="D570" s="237"/>
      <c r="E570" s="223"/>
      <c r="F570" s="223"/>
      <c r="G570" s="223"/>
      <c r="H570" s="223"/>
      <c r="I570" s="223"/>
      <c r="J570" s="237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  <c r="AB570" s="297">
        <f t="shared" si="29"/>
        <v>0</v>
      </c>
      <c r="AC570" s="306">
        <v>220</v>
      </c>
      <c r="AD570" s="222"/>
      <c r="AE570" s="299">
        <f t="shared" si="30"/>
        <v>0</v>
      </c>
      <c r="AF570">
        <f t="shared" si="31"/>
        <v>0</v>
      </c>
    </row>
    <row r="571" spans="1:32">
      <c r="A571" s="198" t="s">
        <v>90</v>
      </c>
      <c r="B571" s="223"/>
      <c r="C571" s="223"/>
      <c r="D571" s="237"/>
      <c r="E571" s="223"/>
      <c r="F571" s="223"/>
      <c r="G571" s="223"/>
      <c r="H571" s="223"/>
      <c r="I571" s="223"/>
      <c r="J571" s="237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  <c r="AB571" s="297">
        <f t="shared" si="29"/>
        <v>0</v>
      </c>
      <c r="AC571" s="306">
        <v>145</v>
      </c>
      <c r="AD571" s="222"/>
      <c r="AE571" s="299">
        <f t="shared" si="30"/>
        <v>0</v>
      </c>
      <c r="AF571">
        <f t="shared" si="31"/>
        <v>0</v>
      </c>
    </row>
    <row r="572" spans="1:32">
      <c r="A572" s="198" t="s">
        <v>73</v>
      </c>
      <c r="B572" s="223"/>
      <c r="C572" s="223"/>
      <c r="D572" s="237">
        <v>0.13</v>
      </c>
      <c r="E572" s="223"/>
      <c r="F572" s="223"/>
      <c r="G572" s="223"/>
      <c r="H572" s="223"/>
      <c r="I572" s="223"/>
      <c r="J572" s="237"/>
      <c r="K572" s="223"/>
      <c r="L572" s="237"/>
      <c r="M572" s="237"/>
      <c r="N572" s="237">
        <v>5.7000000000000002E-2</v>
      </c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  <c r="AB572" s="297">
        <f t="shared" si="29"/>
        <v>0.187</v>
      </c>
      <c r="AC572" s="306">
        <v>75</v>
      </c>
      <c r="AD572" s="222">
        <v>0.187</v>
      </c>
      <c r="AE572" s="299">
        <f t="shared" si="30"/>
        <v>14.025</v>
      </c>
      <c r="AF572">
        <f t="shared" si="31"/>
        <v>14.025</v>
      </c>
    </row>
    <row r="573" spans="1:32">
      <c r="A573" s="198" t="s">
        <v>118</v>
      </c>
      <c r="B573" s="223"/>
      <c r="C573" s="223"/>
      <c r="D573" s="237"/>
      <c r="E573" s="223"/>
      <c r="F573" s="223"/>
      <c r="G573" s="223"/>
      <c r="H573" s="223"/>
      <c r="I573" s="223"/>
      <c r="J573" s="237">
        <v>0.46200000000000002</v>
      </c>
      <c r="K573" s="223"/>
      <c r="L573" s="237"/>
      <c r="M573" s="237"/>
      <c r="N573" s="237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  <c r="AB573" s="297">
        <f t="shared" si="29"/>
        <v>0.46200000000000002</v>
      </c>
      <c r="AC573" s="306">
        <v>45</v>
      </c>
      <c r="AD573" s="222">
        <v>0.46200000000000002</v>
      </c>
      <c r="AE573" s="299">
        <f t="shared" si="30"/>
        <v>20.790000000000003</v>
      </c>
      <c r="AF573">
        <f t="shared" si="31"/>
        <v>20.790000000000003</v>
      </c>
    </row>
    <row r="574" spans="1:32">
      <c r="A574" s="198" t="s">
        <v>74</v>
      </c>
      <c r="B574" s="223"/>
      <c r="C574" s="223"/>
      <c r="D574" s="237"/>
      <c r="E574" s="223"/>
      <c r="F574" s="223"/>
      <c r="G574" s="223"/>
      <c r="H574" s="223"/>
      <c r="I574" s="223"/>
      <c r="J574" s="237">
        <v>4.3999999999999997E-2</v>
      </c>
      <c r="K574" s="223"/>
      <c r="L574" s="237"/>
      <c r="M574" s="237"/>
      <c r="N574" s="237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  <c r="AB574" s="297">
        <f t="shared" si="29"/>
        <v>4.3999999999999997E-2</v>
      </c>
      <c r="AC574" s="306">
        <v>30</v>
      </c>
      <c r="AD574" s="222">
        <v>4.3999999999999997E-2</v>
      </c>
      <c r="AE574" s="299">
        <f t="shared" si="30"/>
        <v>1.3199999999999998</v>
      </c>
      <c r="AF574">
        <f t="shared" si="31"/>
        <v>1.3199999999999998</v>
      </c>
    </row>
    <row r="575" spans="1:32">
      <c r="A575" s="198" t="s">
        <v>88</v>
      </c>
      <c r="B575" s="223"/>
      <c r="C575" s="223"/>
      <c r="D575" s="237"/>
      <c r="E575" s="223"/>
      <c r="F575" s="223"/>
      <c r="G575" s="223"/>
      <c r="H575" s="223"/>
      <c r="I575" s="223"/>
      <c r="J575" s="223"/>
      <c r="K575" s="223"/>
      <c r="L575" s="237"/>
      <c r="M575" s="237"/>
      <c r="N575" s="237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  <c r="AB575" s="297">
        <f t="shared" si="29"/>
        <v>0</v>
      </c>
      <c r="AC575" s="306">
        <v>200</v>
      </c>
      <c r="AD575" s="222"/>
      <c r="AE575" s="299">
        <f t="shared" si="30"/>
        <v>0</v>
      </c>
      <c r="AF575">
        <f t="shared" si="31"/>
        <v>0</v>
      </c>
    </row>
    <row r="576" spans="1:32">
      <c r="A576" s="198" t="s">
        <v>91</v>
      </c>
      <c r="B576" s="223"/>
      <c r="C576" s="223"/>
      <c r="D576" s="237"/>
      <c r="E576" s="223"/>
      <c r="F576" s="223"/>
      <c r="G576" s="223"/>
      <c r="H576" s="223"/>
      <c r="I576" s="223"/>
      <c r="J576" s="223"/>
      <c r="K576" s="223"/>
      <c r="L576" s="237"/>
      <c r="M576" s="237"/>
      <c r="N576" s="237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  <c r="AB576" s="297">
        <f t="shared" si="29"/>
        <v>0</v>
      </c>
      <c r="AC576" s="306">
        <v>750</v>
      </c>
      <c r="AD576" s="222"/>
      <c r="AE576" s="299">
        <f t="shared" si="30"/>
        <v>0</v>
      </c>
      <c r="AF576">
        <f t="shared" si="31"/>
        <v>0</v>
      </c>
    </row>
    <row r="577" spans="1:32">
      <c r="A577" s="198" t="s">
        <v>97</v>
      </c>
      <c r="B577" s="223"/>
      <c r="C577" s="223"/>
      <c r="D577" s="237"/>
      <c r="E577" s="223"/>
      <c r="F577" s="223"/>
      <c r="G577" s="223"/>
      <c r="H577" s="223"/>
      <c r="I577" s="223"/>
      <c r="J577" s="223"/>
      <c r="K577" s="223"/>
      <c r="L577" s="237"/>
      <c r="M577" s="237"/>
      <c r="N577" s="237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97">
        <f t="shared" si="29"/>
        <v>0</v>
      </c>
      <c r="AC577" s="306">
        <v>250</v>
      </c>
      <c r="AD577" s="222"/>
      <c r="AE577" s="299">
        <f t="shared" si="30"/>
        <v>0</v>
      </c>
      <c r="AF577">
        <f t="shared" si="31"/>
        <v>0</v>
      </c>
    </row>
    <row r="578" spans="1:32">
      <c r="A578" s="198" t="s">
        <v>71</v>
      </c>
      <c r="B578" s="223"/>
      <c r="C578" s="223"/>
      <c r="D578" s="237">
        <v>0.06</v>
      </c>
      <c r="E578" s="223"/>
      <c r="F578" s="223"/>
      <c r="G578" s="223"/>
      <c r="H578" s="223"/>
      <c r="I578" s="223"/>
      <c r="J578" s="223"/>
      <c r="K578" s="223"/>
      <c r="L578" s="237"/>
      <c r="M578" s="237"/>
      <c r="N578" s="237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  <c r="AB578" s="297">
        <f t="shared" si="29"/>
        <v>0.06</v>
      </c>
      <c r="AC578" s="306">
        <v>650</v>
      </c>
      <c r="AD578" s="222">
        <v>0.06</v>
      </c>
      <c r="AE578" s="299">
        <f t="shared" si="30"/>
        <v>39</v>
      </c>
      <c r="AF578">
        <f t="shared" si="31"/>
        <v>39</v>
      </c>
    </row>
    <row r="579" spans="1:32">
      <c r="A579" s="198" t="s">
        <v>94</v>
      </c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37"/>
      <c r="M579" s="237"/>
      <c r="N579" s="237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  <c r="AA579" s="223"/>
      <c r="AB579" s="297">
        <f t="shared" si="29"/>
        <v>0</v>
      </c>
      <c r="AC579" s="306">
        <v>285</v>
      </c>
      <c r="AD579" s="222"/>
      <c r="AE579" s="299">
        <f t="shared" si="30"/>
        <v>0</v>
      </c>
      <c r="AF579">
        <f t="shared" si="31"/>
        <v>0</v>
      </c>
    </row>
    <row r="580" spans="1:32">
      <c r="A580" s="198" t="s">
        <v>84</v>
      </c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37"/>
      <c r="M580" s="237"/>
      <c r="N580" s="237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  <c r="AA580" s="223"/>
      <c r="AB580" s="297">
        <f t="shared" si="29"/>
        <v>0</v>
      </c>
      <c r="AC580" s="306">
        <v>145</v>
      </c>
      <c r="AD580" s="222"/>
      <c r="AE580" s="299">
        <f t="shared" si="30"/>
        <v>0</v>
      </c>
      <c r="AF580">
        <f t="shared" si="31"/>
        <v>0</v>
      </c>
    </row>
    <row r="581" spans="1:32">
      <c r="A581" s="198" t="s">
        <v>82</v>
      </c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37"/>
      <c r="M581" s="237"/>
      <c r="N581" s="237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  <c r="AB581" s="297">
        <f t="shared" si="29"/>
        <v>0</v>
      </c>
      <c r="AC581" s="306">
        <v>9</v>
      </c>
      <c r="AD581" s="222"/>
      <c r="AE581" s="299">
        <f t="shared" si="30"/>
        <v>0</v>
      </c>
      <c r="AF581">
        <f t="shared" si="31"/>
        <v>0</v>
      </c>
    </row>
    <row r="582" spans="1:32" ht="15.75" thickBot="1">
      <c r="A582" s="290" t="s">
        <v>102</v>
      </c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37">
        <v>0.43</v>
      </c>
      <c r="M582" s="237"/>
      <c r="N582" s="237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  <c r="AA582" s="223"/>
      <c r="AB582" s="297">
        <f t="shared" si="29"/>
        <v>0.43</v>
      </c>
      <c r="AC582" s="306">
        <v>90</v>
      </c>
      <c r="AD582" s="222">
        <v>0.43</v>
      </c>
      <c r="AE582" s="299">
        <f t="shared" si="30"/>
        <v>38.700000000000003</v>
      </c>
      <c r="AF582">
        <f t="shared" si="31"/>
        <v>38.700000000000003</v>
      </c>
    </row>
    <row r="583" spans="1:32" ht="15.75" thickBot="1">
      <c r="A583" s="292" t="s">
        <v>127</v>
      </c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  <c r="AA583" s="223"/>
      <c r="AB583" s="312"/>
      <c r="AC583" s="313"/>
      <c r="AD583" s="338"/>
      <c r="AE583" s="304">
        <f>SUM(AE533:AE582)</f>
        <v>1000.995</v>
      </c>
      <c r="AF583">
        <f>SUM(AF533:AF582)</f>
        <v>1000.995</v>
      </c>
    </row>
    <row r="584" spans="1:32" ht="15.75">
      <c r="A584" s="187" t="s">
        <v>49</v>
      </c>
      <c r="B584" s="189"/>
      <c r="C584" s="189"/>
      <c r="D584" s="189"/>
      <c r="E584" s="189"/>
      <c r="F584" s="189" t="s">
        <v>131</v>
      </c>
      <c r="G584" s="190"/>
      <c r="H584" s="191" t="s">
        <v>130</v>
      </c>
      <c r="I584" s="189"/>
      <c r="J584" s="189" t="s">
        <v>75</v>
      </c>
      <c r="K584" s="189"/>
      <c r="L584" s="189"/>
      <c r="M584" s="189"/>
      <c r="N584" s="801" t="s">
        <v>132</v>
      </c>
      <c r="O584" s="801"/>
      <c r="P584" s="801"/>
      <c r="Q584" s="801"/>
      <c r="R584" s="192"/>
      <c r="S584" s="189" t="s">
        <v>76</v>
      </c>
      <c r="T584" s="189"/>
      <c r="U584" s="189"/>
      <c r="V584" s="189"/>
      <c r="W584" s="189"/>
      <c r="X584" s="25"/>
      <c r="AE584" s="86"/>
    </row>
    <row r="585" spans="1:32">
      <c r="A585" s="25" t="s">
        <v>52</v>
      </c>
      <c r="B585" s="270"/>
      <c r="C585" s="270"/>
      <c r="D585" s="270"/>
      <c r="E585" s="270"/>
      <c r="F585" s="270"/>
      <c r="G585" s="25" t="s">
        <v>53</v>
      </c>
      <c r="H585" s="270"/>
      <c r="I585" s="270"/>
      <c r="J585" s="270"/>
      <c r="K585" s="270"/>
      <c r="L585" s="270"/>
      <c r="M585" s="270"/>
      <c r="P585" s="26" t="s">
        <v>128</v>
      </c>
      <c r="Q585" s="3"/>
      <c r="R585" s="271" t="s">
        <v>129</v>
      </c>
      <c r="S585" s="25" t="s">
        <v>56</v>
      </c>
    </row>
    <row r="587" spans="1:32">
      <c r="A587" s="4" t="s">
        <v>0</v>
      </c>
      <c r="B587" s="4"/>
      <c r="C587" s="4"/>
      <c r="D587" s="4"/>
      <c r="E587" s="4"/>
      <c r="F587" s="4"/>
      <c r="G587" s="4"/>
      <c r="H587" s="270"/>
      <c r="I587" s="270"/>
      <c r="J587" s="270"/>
      <c r="K587" s="270"/>
      <c r="L587" s="270"/>
      <c r="W587" s="270"/>
      <c r="X587" s="270"/>
      <c r="Y587" s="270"/>
      <c r="AD587" s="323"/>
      <c r="AE587" s="119"/>
    </row>
    <row r="588" spans="1:32">
      <c r="A588" s="4" t="s">
        <v>1</v>
      </c>
      <c r="B588" s="4"/>
      <c r="C588" s="4" t="s">
        <v>67</v>
      </c>
      <c r="D588" s="4"/>
      <c r="E588" s="4"/>
      <c r="F588" s="4"/>
      <c r="G588" s="4"/>
      <c r="H588" s="270"/>
      <c r="I588" s="270"/>
      <c r="J588" s="270"/>
      <c r="K588" s="270"/>
      <c r="L588" s="270"/>
      <c r="W588" s="270"/>
      <c r="X588" s="270"/>
      <c r="Y588" s="270"/>
      <c r="AD588" s="323"/>
      <c r="AE588" s="119"/>
    </row>
    <row r="589" spans="1:32">
      <c r="A589" s="127" t="s">
        <v>2</v>
      </c>
      <c r="B589" s="128"/>
      <c r="C589" s="128"/>
      <c r="D589" s="128"/>
      <c r="E589" s="128"/>
      <c r="F589" s="275"/>
      <c r="G589" s="128"/>
      <c r="H589" s="128"/>
      <c r="I589" s="128"/>
      <c r="J589" s="128"/>
      <c r="K589" s="128"/>
      <c r="L589" s="128"/>
      <c r="M589" s="128"/>
      <c r="N589" s="128"/>
      <c r="O589" s="128"/>
      <c r="P589" s="128"/>
      <c r="Q589" s="128"/>
      <c r="R589" s="129" t="s">
        <v>58</v>
      </c>
      <c r="S589" s="277"/>
      <c r="T589" s="128"/>
      <c r="U589" s="127"/>
      <c r="V589" s="127"/>
      <c r="W589" s="127"/>
      <c r="X589" s="127"/>
      <c r="Y589" s="127"/>
      <c r="Z589" s="127"/>
      <c r="AA589" s="127"/>
      <c r="AB589" s="130"/>
      <c r="AC589" s="275"/>
      <c r="AD589" s="323"/>
      <c r="AE589" s="119"/>
    </row>
    <row r="590" spans="1:32">
      <c r="A590" s="174" t="s">
        <v>193</v>
      </c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828"/>
      <c r="S590" s="828"/>
      <c r="T590" s="828"/>
      <c r="U590" s="828"/>
      <c r="V590" s="828"/>
      <c r="W590" s="828"/>
      <c r="X590" s="828"/>
      <c r="Y590" s="828"/>
      <c r="Z590" s="130"/>
      <c r="AA590" s="130"/>
      <c r="AB590" s="130"/>
      <c r="AC590" s="130"/>
      <c r="AD590" s="130"/>
      <c r="AE590" s="85"/>
    </row>
    <row r="591" spans="1:32" ht="15.75" thickBot="1">
      <c r="A591" s="829" t="s">
        <v>3</v>
      </c>
      <c r="B591" s="830"/>
      <c r="C591" s="831" t="s">
        <v>4</v>
      </c>
      <c r="D591" s="829"/>
      <c r="E591" s="830"/>
      <c r="F591" s="831" t="s">
        <v>5</v>
      </c>
      <c r="G591" s="832"/>
      <c r="H591" s="775"/>
      <c r="I591" s="831" t="s">
        <v>6</v>
      </c>
      <c r="J591" s="829"/>
      <c r="K591" s="830"/>
      <c r="L591" s="131"/>
      <c r="M591" s="132"/>
      <c r="N591" s="133"/>
      <c r="O591" s="131"/>
      <c r="P591" s="130"/>
      <c r="Q591" s="130"/>
      <c r="R591" s="828"/>
      <c r="S591" s="828"/>
      <c r="T591" s="828"/>
      <c r="U591" s="828"/>
      <c r="V591" s="828"/>
      <c r="W591" s="828"/>
      <c r="X591" s="828"/>
      <c r="Y591" s="828"/>
      <c r="Z591" s="277"/>
      <c r="AA591" s="277"/>
      <c r="AB591" s="277"/>
      <c r="AC591" s="277"/>
      <c r="AD591" s="134" t="s">
        <v>7</v>
      </c>
      <c r="AE591" s="86"/>
    </row>
    <row r="592" spans="1:32">
      <c r="A592" s="806" t="s">
        <v>8</v>
      </c>
      <c r="B592" s="807"/>
      <c r="C592" s="824" t="s">
        <v>9</v>
      </c>
      <c r="D592" s="825"/>
      <c r="E592" s="826"/>
      <c r="F592" s="824" t="s">
        <v>10</v>
      </c>
      <c r="G592" s="827"/>
      <c r="H592" s="777"/>
      <c r="I592" s="824" t="s">
        <v>11</v>
      </c>
      <c r="J592" s="833"/>
      <c r="K592" s="826"/>
      <c r="L592" s="824" t="s">
        <v>12</v>
      </c>
      <c r="M592" s="825"/>
      <c r="N592" s="826"/>
      <c r="O592" s="274" t="s">
        <v>13</v>
      </c>
      <c r="P592" s="277"/>
      <c r="Q592" s="277"/>
      <c r="R592" s="277"/>
      <c r="S592" s="277"/>
      <c r="T592" s="277"/>
      <c r="U592" s="277"/>
      <c r="V592" s="277"/>
      <c r="W592" s="277"/>
      <c r="X592" s="275" t="s">
        <v>14</v>
      </c>
      <c r="Y592" s="277"/>
      <c r="Z592" s="277"/>
      <c r="AA592" s="277"/>
      <c r="AB592" s="277"/>
      <c r="AC592" s="277"/>
      <c r="AD592" s="135" t="s">
        <v>15</v>
      </c>
      <c r="AE592" s="86"/>
    </row>
    <row r="593" spans="1:31">
      <c r="A593" s="272" t="s">
        <v>16</v>
      </c>
      <c r="B593" s="272"/>
      <c r="C593" s="824" t="s">
        <v>17</v>
      </c>
      <c r="D593" s="825"/>
      <c r="E593" s="826"/>
      <c r="F593" s="824" t="s">
        <v>18</v>
      </c>
      <c r="G593" s="827"/>
      <c r="H593" s="777"/>
      <c r="I593" s="824" t="s">
        <v>19</v>
      </c>
      <c r="J593" s="825"/>
      <c r="K593" s="826"/>
      <c r="L593" s="824" t="s">
        <v>20</v>
      </c>
      <c r="M593" s="825"/>
      <c r="N593" s="826"/>
      <c r="O593" s="274" t="s">
        <v>21</v>
      </c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  <c r="AA593" s="277"/>
      <c r="AB593" s="277"/>
      <c r="AC593" s="277"/>
      <c r="AD593" s="136"/>
      <c r="AE593" s="86"/>
    </row>
    <row r="594" spans="1:31">
      <c r="A594" s="276" t="s">
        <v>22</v>
      </c>
      <c r="B594" s="276"/>
      <c r="C594" s="824" t="s">
        <v>23</v>
      </c>
      <c r="D594" s="825"/>
      <c r="E594" s="826"/>
      <c r="F594" s="824" t="s">
        <v>24</v>
      </c>
      <c r="G594" s="827"/>
      <c r="H594" s="777"/>
      <c r="I594" s="824" t="s">
        <v>23</v>
      </c>
      <c r="J594" s="825"/>
      <c r="K594" s="826"/>
      <c r="L594" s="137"/>
      <c r="M594" s="128" t="s">
        <v>23</v>
      </c>
      <c r="N594" s="128"/>
      <c r="O594" s="274" t="s">
        <v>25</v>
      </c>
      <c r="P594" s="277"/>
      <c r="Q594" s="277"/>
      <c r="R594" s="174" t="s">
        <v>181</v>
      </c>
      <c r="S594" s="130"/>
      <c r="T594" s="172"/>
      <c r="U594" s="130"/>
      <c r="V594" s="130"/>
      <c r="W594" s="130"/>
      <c r="X594" s="130"/>
      <c r="Y594" s="833"/>
      <c r="Z594" s="833"/>
      <c r="AA594" s="833"/>
      <c r="AB594" s="833"/>
      <c r="AC594" s="841"/>
      <c r="AD594" s="138"/>
      <c r="AE594" s="86"/>
    </row>
    <row r="595" spans="1:31">
      <c r="A595" s="139"/>
      <c r="B595" s="273"/>
      <c r="C595" s="140"/>
      <c r="D595" s="128"/>
      <c r="E595" s="269"/>
      <c r="F595" s="128"/>
      <c r="G595" s="128"/>
      <c r="H595" s="269"/>
      <c r="I595" s="805"/>
      <c r="J595" s="806"/>
      <c r="K595" s="807"/>
      <c r="L595" s="137"/>
      <c r="M595" s="128"/>
      <c r="N595" s="128"/>
      <c r="O595" s="137"/>
      <c r="P595" s="277"/>
      <c r="Q595" s="174" t="s">
        <v>181</v>
      </c>
      <c r="R595" s="174" t="s">
        <v>193</v>
      </c>
      <c r="S595" s="277"/>
      <c r="T595" s="277"/>
      <c r="U595" s="277"/>
      <c r="V595" s="277"/>
      <c r="W595" s="277"/>
      <c r="X595" s="277"/>
      <c r="Y595" s="277"/>
      <c r="Z595" s="277"/>
      <c r="AA595" s="277"/>
      <c r="AB595" s="277"/>
      <c r="AC595" s="277"/>
      <c r="AD595" s="141"/>
      <c r="AE595" s="86"/>
    </row>
    <row r="596" spans="1:31" ht="15.75" thickBot="1">
      <c r="A596" s="142">
        <v>1</v>
      </c>
      <c r="B596" s="143"/>
      <c r="C596" s="144"/>
      <c r="D596" s="144">
        <v>3</v>
      </c>
      <c r="E596" s="145"/>
      <c r="F596" s="144"/>
      <c r="G596" s="144">
        <v>4</v>
      </c>
      <c r="H596" s="145"/>
      <c r="I596" s="144"/>
      <c r="J596" s="144">
        <v>5</v>
      </c>
      <c r="K596" s="145"/>
      <c r="L596" s="146"/>
      <c r="M596" s="144">
        <v>6</v>
      </c>
      <c r="N596" s="144"/>
      <c r="O596" s="147">
        <v>7</v>
      </c>
      <c r="P596" s="130" t="s">
        <v>28</v>
      </c>
      <c r="Q596" s="130"/>
      <c r="R596" s="128"/>
      <c r="S596" s="130" t="s">
        <v>61</v>
      </c>
      <c r="T596" s="130"/>
      <c r="U596" s="130"/>
      <c r="V596" s="130"/>
      <c r="W596" s="130"/>
      <c r="X596" s="130"/>
      <c r="Y596" s="130"/>
      <c r="Z596" s="130" t="s">
        <v>29</v>
      </c>
      <c r="AA596" s="277"/>
      <c r="AB596" s="277"/>
      <c r="AC596" s="277"/>
      <c r="AD596" s="138"/>
      <c r="AE596" s="86"/>
    </row>
    <row r="597" spans="1:31" ht="24.75">
      <c r="A597" s="170" t="s">
        <v>126</v>
      </c>
      <c r="B597" s="148"/>
      <c r="C597" s="808">
        <v>91</v>
      </c>
      <c r="D597" s="809"/>
      <c r="E597" s="810"/>
      <c r="F597" s="815">
        <v>11</v>
      </c>
      <c r="G597" s="816"/>
      <c r="H597" s="817"/>
      <c r="I597" s="808">
        <f>SUM(C597)</f>
        <v>91</v>
      </c>
      <c r="J597" s="809"/>
      <c r="K597" s="810"/>
      <c r="L597" s="808">
        <f>F597*C597</f>
        <v>1001</v>
      </c>
      <c r="M597" s="809"/>
      <c r="N597" s="810"/>
      <c r="O597" s="149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  <c r="AA597" s="277"/>
      <c r="AB597" s="277"/>
      <c r="AC597" s="277"/>
      <c r="AD597" s="136"/>
      <c r="AE597" s="86"/>
    </row>
    <row r="598" spans="1:31">
      <c r="A598" s="150"/>
      <c r="B598" s="151"/>
      <c r="C598" s="152"/>
      <c r="D598" s="152"/>
      <c r="E598" s="151"/>
      <c r="F598" s="152"/>
      <c r="G598" s="152"/>
      <c r="H598" s="151"/>
      <c r="I598" s="152"/>
      <c r="J598" s="152"/>
      <c r="K598" s="152"/>
      <c r="L598" s="153"/>
      <c r="M598" s="152"/>
      <c r="N598" s="151"/>
      <c r="O598" s="48"/>
      <c r="P598" s="130" t="s">
        <v>30</v>
      </c>
      <c r="Q598" s="130"/>
      <c r="R598" s="128"/>
      <c r="S598" s="130"/>
      <c r="T598" s="130"/>
      <c r="U598" s="130"/>
      <c r="V598" s="130"/>
      <c r="W598" s="130"/>
      <c r="X598" s="130"/>
      <c r="Y598" s="130"/>
      <c r="Z598" s="154"/>
      <c r="AA598" s="277"/>
      <c r="AB598" s="277"/>
      <c r="AC598" s="277"/>
      <c r="AD598" s="138"/>
      <c r="AE598" s="86"/>
    </row>
    <row r="599" spans="1:31">
      <c r="A599" s="150"/>
      <c r="B599" s="151"/>
      <c r="C599" s="152"/>
      <c r="D599" s="152"/>
      <c r="E599" s="151"/>
      <c r="F599" s="152"/>
      <c r="G599" s="152"/>
      <c r="H599" s="151"/>
      <c r="I599" s="152"/>
      <c r="J599" s="152"/>
      <c r="K599" s="152"/>
      <c r="L599" s="153"/>
      <c r="M599" s="152"/>
      <c r="N599" s="49"/>
      <c r="O599" s="48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  <c r="AA599" s="277"/>
      <c r="AB599" s="277"/>
      <c r="AC599" s="277"/>
      <c r="AD599" s="136"/>
      <c r="AE599" s="86"/>
    </row>
    <row r="600" spans="1:31" ht="15.75" thickBot="1">
      <c r="A600" s="155"/>
      <c r="B600" s="156"/>
      <c r="C600" s="157"/>
      <c r="D600" s="157"/>
      <c r="E600" s="156"/>
      <c r="F600" s="157"/>
      <c r="G600" s="157"/>
      <c r="H600" s="156"/>
      <c r="I600" s="128"/>
      <c r="J600" s="128"/>
      <c r="K600" s="128"/>
      <c r="L600" s="137"/>
      <c r="M600" s="128"/>
      <c r="N600" s="139"/>
      <c r="O600" s="158"/>
      <c r="P600" s="130" t="s">
        <v>31</v>
      </c>
      <c r="Q600" s="277"/>
      <c r="R600" s="277"/>
      <c r="S600" s="270" t="s">
        <v>76</v>
      </c>
      <c r="T600" s="270"/>
      <c r="X600" s="277"/>
      <c r="Y600" s="277"/>
      <c r="Z600" s="154"/>
      <c r="AA600" s="277"/>
      <c r="AB600" s="277"/>
      <c r="AC600" s="277"/>
      <c r="AD600" s="159"/>
      <c r="AE600" s="86"/>
    </row>
    <row r="601" spans="1:31" ht="15.75" thickBot="1">
      <c r="A601" s="128"/>
      <c r="B601" s="128"/>
      <c r="C601" s="128"/>
      <c r="D601" s="128"/>
      <c r="E601" s="128"/>
      <c r="F601" s="128" t="s">
        <v>32</v>
      </c>
      <c r="G601" s="160"/>
      <c r="H601" s="128">
        <f>SUM(F597)</f>
        <v>11</v>
      </c>
      <c r="I601" s="161"/>
      <c r="J601" s="162"/>
      <c r="K601" s="162"/>
      <c r="L601" s="163"/>
      <c r="M601" s="162"/>
      <c r="N601" s="164"/>
      <c r="O601" s="165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  <c r="AA601" s="277"/>
      <c r="AB601" s="277"/>
      <c r="AC601" s="277"/>
      <c r="AD601" s="324"/>
      <c r="AE601" s="86"/>
    </row>
    <row r="602" spans="1:31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28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28"/>
      <c r="AE602" s="86"/>
    </row>
    <row r="603" spans="1:31">
      <c r="A603" s="50" t="s">
        <v>33</v>
      </c>
      <c r="B603" s="51"/>
      <c r="C603" s="48"/>
      <c r="D603" s="48"/>
      <c r="E603" s="48"/>
      <c r="F603" s="48"/>
      <c r="G603" s="48"/>
      <c r="H603" s="48"/>
      <c r="I603" s="48"/>
      <c r="J603" s="48"/>
      <c r="K603" s="48"/>
      <c r="L603" s="52" t="s">
        <v>34</v>
      </c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9"/>
      <c r="AB603" s="792" t="s">
        <v>57</v>
      </c>
      <c r="AC603" s="792" t="s">
        <v>59</v>
      </c>
      <c r="AD603" s="321" t="s">
        <v>35</v>
      </c>
      <c r="AE603" s="802" t="s">
        <v>60</v>
      </c>
    </row>
    <row r="604" spans="1:31">
      <c r="A604" s="53"/>
      <c r="B604" s="762" t="s">
        <v>36</v>
      </c>
      <c r="C604" s="763"/>
      <c r="D604" s="763"/>
      <c r="E604" s="763"/>
      <c r="F604" s="763"/>
      <c r="G604" s="763"/>
      <c r="H604" s="763"/>
      <c r="I604" s="764"/>
      <c r="J604" s="762" t="s">
        <v>37</v>
      </c>
      <c r="K604" s="763"/>
      <c r="L604" s="763"/>
      <c r="M604" s="763"/>
      <c r="N604" s="763"/>
      <c r="O604" s="763"/>
      <c r="P604" s="762" t="s">
        <v>38</v>
      </c>
      <c r="Q604" s="763"/>
      <c r="R604" s="763"/>
      <c r="S604" s="764"/>
      <c r="T604" s="762" t="s">
        <v>39</v>
      </c>
      <c r="U604" s="763"/>
      <c r="V604" s="763"/>
      <c r="W604" s="763"/>
      <c r="X604" s="278" t="s">
        <v>40</v>
      </c>
      <c r="Y604" s="120"/>
      <c r="Z604" s="120"/>
      <c r="AA604" s="55"/>
      <c r="AB604" s="793"/>
      <c r="AC604" s="813"/>
      <c r="AD604" s="56" t="s">
        <v>41</v>
      </c>
      <c r="AE604" s="803"/>
    </row>
    <row r="605" spans="1:31">
      <c r="A605" s="57"/>
      <c r="B605" s="765"/>
      <c r="C605" s="766"/>
      <c r="D605" s="766"/>
      <c r="E605" s="766"/>
      <c r="F605" s="766"/>
      <c r="G605" s="766"/>
      <c r="H605" s="766"/>
      <c r="I605" s="767"/>
      <c r="J605" s="765"/>
      <c r="K605" s="766"/>
      <c r="L605" s="766"/>
      <c r="M605" s="766"/>
      <c r="N605" s="766"/>
      <c r="O605" s="766"/>
      <c r="P605" s="765"/>
      <c r="Q605" s="766"/>
      <c r="R605" s="766"/>
      <c r="S605" s="767"/>
      <c r="T605" s="765"/>
      <c r="U605" s="766"/>
      <c r="V605" s="766"/>
      <c r="W605" s="766"/>
      <c r="X605" s="121" t="s">
        <v>42</v>
      </c>
      <c r="Y605" s="122"/>
      <c r="Z605" s="122"/>
      <c r="AA605" s="60"/>
      <c r="AB605" s="793"/>
      <c r="AC605" s="813"/>
      <c r="AD605" s="321" t="s">
        <v>43</v>
      </c>
      <c r="AE605" s="803"/>
    </row>
    <row r="606" spans="1:31">
      <c r="A606" s="57" t="s">
        <v>44</v>
      </c>
      <c r="B606" s="768" t="s">
        <v>232</v>
      </c>
      <c r="C606" s="769"/>
      <c r="D606" s="768" t="s">
        <v>213</v>
      </c>
      <c r="E606" s="769"/>
      <c r="F606" s="768" t="s">
        <v>212</v>
      </c>
      <c r="G606" s="769"/>
      <c r="H606" s="780"/>
      <c r="I606" s="781"/>
      <c r="J606" s="768" t="s">
        <v>233</v>
      </c>
      <c r="K606" s="769"/>
      <c r="L606" s="768" t="s">
        <v>234</v>
      </c>
      <c r="M606" s="769"/>
      <c r="N606" s="768" t="s">
        <v>102</v>
      </c>
      <c r="O606" s="769"/>
      <c r="P606" s="768" t="s">
        <v>209</v>
      </c>
      <c r="Q606" s="769"/>
      <c r="R606" s="786" t="s">
        <v>235</v>
      </c>
      <c r="S606" s="787"/>
      <c r="T606" s="818"/>
      <c r="U606" s="819"/>
      <c r="V606" s="818"/>
      <c r="W606" s="819"/>
      <c r="X606" s="818"/>
      <c r="Y606" s="819"/>
      <c r="Z606" s="818"/>
      <c r="AA606" s="819"/>
      <c r="AB606" s="811"/>
      <c r="AC606" s="813"/>
      <c r="AD606" s="61"/>
      <c r="AE606" s="803"/>
    </row>
    <row r="607" spans="1:31">
      <c r="A607" s="57"/>
      <c r="B607" s="770"/>
      <c r="C607" s="771"/>
      <c r="D607" s="770"/>
      <c r="E607" s="771"/>
      <c r="F607" s="770"/>
      <c r="G607" s="771"/>
      <c r="H607" s="782"/>
      <c r="I607" s="783"/>
      <c r="J607" s="770"/>
      <c r="K607" s="771"/>
      <c r="L607" s="770"/>
      <c r="M607" s="771"/>
      <c r="N607" s="770"/>
      <c r="O607" s="771"/>
      <c r="P607" s="770"/>
      <c r="Q607" s="771"/>
      <c r="R607" s="788"/>
      <c r="S607" s="789"/>
      <c r="T607" s="820"/>
      <c r="U607" s="821"/>
      <c r="V607" s="820"/>
      <c r="W607" s="821"/>
      <c r="X607" s="820"/>
      <c r="Y607" s="821"/>
      <c r="Z607" s="820"/>
      <c r="AA607" s="821"/>
      <c r="AB607" s="811"/>
      <c r="AC607" s="813"/>
      <c r="AD607" s="62" t="s">
        <v>45</v>
      </c>
      <c r="AE607" s="803"/>
    </row>
    <row r="608" spans="1:31">
      <c r="A608" s="60"/>
      <c r="B608" s="772"/>
      <c r="C608" s="773"/>
      <c r="D608" s="772"/>
      <c r="E608" s="773"/>
      <c r="F608" s="772"/>
      <c r="G608" s="773"/>
      <c r="H608" s="784"/>
      <c r="I608" s="785"/>
      <c r="J608" s="772"/>
      <c r="K608" s="773"/>
      <c r="L608" s="772"/>
      <c r="M608" s="773"/>
      <c r="N608" s="772"/>
      <c r="O608" s="773"/>
      <c r="P608" s="772"/>
      <c r="Q608" s="773"/>
      <c r="R608" s="790"/>
      <c r="S608" s="791"/>
      <c r="T608" s="822"/>
      <c r="U608" s="823"/>
      <c r="V608" s="822"/>
      <c r="W608" s="823"/>
      <c r="X608" s="822"/>
      <c r="Y608" s="823"/>
      <c r="Z608" s="822"/>
      <c r="AA608" s="823"/>
      <c r="AB608" s="812"/>
      <c r="AC608" s="814"/>
      <c r="AD608" s="63" t="s">
        <v>46</v>
      </c>
      <c r="AE608" s="804"/>
    </row>
    <row r="609" spans="1:32">
      <c r="A609" s="64">
        <v>1</v>
      </c>
      <c r="B609" s="65">
        <v>4</v>
      </c>
      <c r="C609" s="65">
        <v>5</v>
      </c>
      <c r="D609" s="65">
        <v>6</v>
      </c>
      <c r="E609" s="65">
        <v>7</v>
      </c>
      <c r="F609" s="65">
        <v>8</v>
      </c>
      <c r="G609" s="65">
        <v>9</v>
      </c>
      <c r="H609" s="65">
        <v>10</v>
      </c>
      <c r="I609" s="65">
        <v>11</v>
      </c>
      <c r="J609" s="65">
        <v>12</v>
      </c>
      <c r="K609" s="65">
        <v>13</v>
      </c>
      <c r="L609" s="65">
        <v>14</v>
      </c>
      <c r="M609" s="65">
        <v>15</v>
      </c>
      <c r="N609" s="65">
        <v>16</v>
      </c>
      <c r="O609" s="65">
        <v>17</v>
      </c>
      <c r="P609" s="65">
        <v>20</v>
      </c>
      <c r="Q609" s="65">
        <v>21</v>
      </c>
      <c r="R609" s="65">
        <v>22</v>
      </c>
      <c r="S609" s="65">
        <v>23</v>
      </c>
      <c r="T609" s="65">
        <v>24</v>
      </c>
      <c r="U609" s="65">
        <v>25</v>
      </c>
      <c r="V609" s="65">
        <v>26</v>
      </c>
      <c r="W609" s="65">
        <v>27</v>
      </c>
      <c r="X609" s="65">
        <v>28</v>
      </c>
      <c r="Y609" s="65">
        <v>29</v>
      </c>
      <c r="Z609" s="65">
        <v>30</v>
      </c>
      <c r="AA609" s="66">
        <v>31</v>
      </c>
      <c r="AB609" s="66">
        <v>32</v>
      </c>
      <c r="AC609" s="66">
        <v>33</v>
      </c>
      <c r="AD609" s="66">
        <v>34</v>
      </c>
      <c r="AE609" s="67"/>
    </row>
    <row r="610" spans="1:32" ht="15.75" thickBot="1">
      <c r="A610" s="68" t="s">
        <v>47</v>
      </c>
      <c r="B610" s="69">
        <f>SUM(F597)</f>
        <v>11</v>
      </c>
      <c r="C610" s="69"/>
      <c r="D610" s="69">
        <f>SUM(F597)</f>
        <v>11</v>
      </c>
      <c r="E610" s="69"/>
      <c r="F610" s="69">
        <f>SUM(F597)</f>
        <v>11</v>
      </c>
      <c r="G610" s="69"/>
      <c r="H610" s="69">
        <f>SUM(F597)</f>
        <v>11</v>
      </c>
      <c r="I610" s="69"/>
      <c r="J610" s="69">
        <f>SUM(F597)</f>
        <v>11</v>
      </c>
      <c r="K610" s="69"/>
      <c r="L610" s="69">
        <f>SUM(F597)</f>
        <v>11</v>
      </c>
      <c r="M610" s="69"/>
      <c r="N610" s="69">
        <f>SUM(F597)</f>
        <v>11</v>
      </c>
      <c r="O610" s="69"/>
      <c r="P610" s="69">
        <f>SUM(F597)</f>
        <v>11</v>
      </c>
      <c r="Q610" s="69"/>
      <c r="R610" s="69">
        <f>SUM(F597)</f>
        <v>11</v>
      </c>
      <c r="S610" s="69"/>
      <c r="T610" s="69"/>
      <c r="U610" s="69"/>
      <c r="V610" s="69"/>
      <c r="W610" s="69"/>
      <c r="X610" s="69"/>
      <c r="Y610" s="69"/>
      <c r="Z610" s="69"/>
      <c r="AA610" s="69"/>
      <c r="AB610" s="70"/>
      <c r="AC610" s="69"/>
      <c r="AD610" s="293"/>
      <c r="AE610" s="315"/>
    </row>
    <row r="611" spans="1:32" ht="15.75" thickBot="1">
      <c r="A611" s="81" t="s">
        <v>48</v>
      </c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316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  <c r="AB611" s="317"/>
      <c r="AC611" s="318"/>
      <c r="AD611" s="319"/>
      <c r="AE611" s="320"/>
    </row>
    <row r="612" spans="1:32" ht="15.75" thickTop="1">
      <c r="A612" s="112" t="s">
        <v>103</v>
      </c>
      <c r="B612" s="296"/>
      <c r="C612" s="296"/>
      <c r="D612" s="296"/>
      <c r="E612" s="296"/>
      <c r="F612" s="296"/>
      <c r="G612" s="296"/>
      <c r="H612" s="296"/>
      <c r="I612" s="296"/>
      <c r="J612" s="296"/>
      <c r="K612" s="296"/>
      <c r="L612" s="296"/>
      <c r="M612" s="296"/>
      <c r="N612" s="296"/>
      <c r="O612" s="296"/>
      <c r="P612" s="296"/>
      <c r="Q612" s="296"/>
      <c r="R612" s="296"/>
      <c r="S612" s="296"/>
      <c r="T612" s="296"/>
      <c r="U612" s="296"/>
      <c r="V612" s="296"/>
      <c r="W612" s="296"/>
      <c r="X612" s="296"/>
      <c r="Y612" s="296"/>
      <c r="Z612" s="296"/>
      <c r="AA612" s="296"/>
      <c r="AB612" s="297"/>
      <c r="AC612" s="311">
        <v>125</v>
      </c>
      <c r="AD612" s="322"/>
      <c r="AE612" s="299">
        <f t="shared" ref="AE612:AE616" si="32">AC612*AD612</f>
        <v>0</v>
      </c>
    </row>
    <row r="613" spans="1:32">
      <c r="A613" s="198" t="s">
        <v>108</v>
      </c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  <c r="AA613" s="223"/>
      <c r="AB613" s="314"/>
      <c r="AC613" s="306">
        <v>150</v>
      </c>
      <c r="AD613" s="214"/>
      <c r="AE613" s="299">
        <f t="shared" si="32"/>
        <v>0</v>
      </c>
    </row>
    <row r="614" spans="1:32">
      <c r="A614" s="198" t="s">
        <v>78</v>
      </c>
      <c r="B614" s="223"/>
      <c r="C614" s="223"/>
      <c r="D614" s="223"/>
      <c r="E614" s="223"/>
      <c r="F614" s="222"/>
      <c r="G614" s="223"/>
      <c r="H614" s="237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  <c r="AA614" s="223"/>
      <c r="AB614" s="314"/>
      <c r="AC614" s="306">
        <v>300</v>
      </c>
      <c r="AD614" s="322"/>
      <c r="AE614" s="299">
        <f t="shared" si="32"/>
        <v>0</v>
      </c>
    </row>
    <row r="615" spans="1:32">
      <c r="A615" s="198" t="s">
        <v>111</v>
      </c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  <c r="AA615" s="223"/>
      <c r="AB615" s="314"/>
      <c r="AC615" s="306">
        <v>480</v>
      </c>
      <c r="AD615" s="89"/>
      <c r="AE615" s="299">
        <f t="shared" si="32"/>
        <v>0</v>
      </c>
    </row>
    <row r="616" spans="1:32">
      <c r="A616" s="198" t="s">
        <v>80</v>
      </c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  <c r="AA616" s="223"/>
      <c r="AB616" s="314"/>
      <c r="AC616" s="306">
        <v>285</v>
      </c>
      <c r="AD616" s="89"/>
      <c r="AE616" s="299">
        <f t="shared" si="32"/>
        <v>0</v>
      </c>
    </row>
    <row r="617" spans="1:32">
      <c r="A617" s="198" t="s">
        <v>245</v>
      </c>
      <c r="B617" s="223">
        <v>0.15</v>
      </c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37"/>
      <c r="S617" s="223"/>
      <c r="T617" s="223"/>
      <c r="U617" s="223"/>
      <c r="V617" s="223"/>
      <c r="W617" s="223"/>
      <c r="X617" s="223"/>
      <c r="Y617" s="223"/>
      <c r="Z617" s="223"/>
      <c r="AA617" s="223"/>
      <c r="AB617" s="314">
        <f>B617+D617+F617+H617+J617+L617+N617+P617+R617</f>
        <v>0.15</v>
      </c>
      <c r="AC617" s="306">
        <v>160</v>
      </c>
      <c r="AD617" s="222">
        <v>0.15</v>
      </c>
      <c r="AE617" s="299">
        <f>AC617*AD617</f>
        <v>24</v>
      </c>
      <c r="AF617">
        <f>AB617*AC617</f>
        <v>24</v>
      </c>
    </row>
    <row r="618" spans="1:32">
      <c r="A618" s="198" t="s">
        <v>85</v>
      </c>
      <c r="B618" s="223"/>
      <c r="C618" s="223"/>
      <c r="D618" s="223"/>
      <c r="E618" s="223"/>
      <c r="F618" s="223"/>
      <c r="G618" s="223"/>
      <c r="H618" s="223"/>
      <c r="I618" s="223"/>
      <c r="J618" s="237"/>
      <c r="K618" s="223"/>
      <c r="L618" s="223"/>
      <c r="M618" s="223"/>
      <c r="N618" s="223"/>
      <c r="O618" s="223"/>
      <c r="P618" s="223"/>
      <c r="Q618" s="223"/>
      <c r="R618" s="237"/>
      <c r="S618" s="223"/>
      <c r="T618" s="223"/>
      <c r="U618" s="223"/>
      <c r="V618" s="223"/>
      <c r="W618" s="223"/>
      <c r="X618" s="223"/>
      <c r="Y618" s="223"/>
      <c r="Z618" s="223"/>
      <c r="AA618" s="223"/>
      <c r="AB618" s="314">
        <f t="shared" ref="AB618:AB664" si="33">B618+D618+F618+H618+J618+L618+N618+P618+R618</f>
        <v>0</v>
      </c>
      <c r="AC618" s="306">
        <v>1500</v>
      </c>
      <c r="AD618" s="222"/>
      <c r="AE618" s="299">
        <f t="shared" ref="AE618:AE664" si="34">AC618*AD618</f>
        <v>0</v>
      </c>
      <c r="AF618">
        <f t="shared" ref="AF618:AF664" si="35">AB618*AC618</f>
        <v>0</v>
      </c>
    </row>
    <row r="619" spans="1:32">
      <c r="A619" s="198" t="s">
        <v>143</v>
      </c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37"/>
      <c r="S619" s="223"/>
      <c r="T619" s="223"/>
      <c r="U619" s="223"/>
      <c r="V619" s="223"/>
      <c r="W619" s="223"/>
      <c r="X619" s="223"/>
      <c r="Y619" s="223"/>
      <c r="Z619" s="223"/>
      <c r="AA619" s="223"/>
      <c r="AB619" s="314">
        <f t="shared" si="33"/>
        <v>0</v>
      </c>
      <c r="AC619" s="306">
        <v>320</v>
      </c>
      <c r="AD619" s="222"/>
      <c r="AE619" s="299">
        <f t="shared" si="34"/>
        <v>0</v>
      </c>
      <c r="AF619">
        <f t="shared" si="35"/>
        <v>0</v>
      </c>
    </row>
    <row r="620" spans="1:32">
      <c r="A620" s="198" t="s">
        <v>89</v>
      </c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37"/>
      <c r="S620" s="223"/>
      <c r="T620" s="223"/>
      <c r="U620" s="223"/>
      <c r="V620" s="223"/>
      <c r="W620" s="223"/>
      <c r="X620" s="223"/>
      <c r="Y620" s="223"/>
      <c r="Z620" s="223"/>
      <c r="AA620" s="223"/>
      <c r="AB620" s="314">
        <f t="shared" si="33"/>
        <v>0</v>
      </c>
      <c r="AC620" s="306">
        <v>850</v>
      </c>
      <c r="AD620" s="222"/>
      <c r="AE620" s="299">
        <f t="shared" si="34"/>
        <v>0</v>
      </c>
      <c r="AF620">
        <f t="shared" si="35"/>
        <v>0</v>
      </c>
    </row>
    <row r="621" spans="1:32">
      <c r="A621" s="198" t="s">
        <v>119</v>
      </c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37"/>
      <c r="S621" s="223"/>
      <c r="T621" s="223"/>
      <c r="U621" s="223"/>
      <c r="V621" s="223"/>
      <c r="W621" s="223"/>
      <c r="X621" s="223"/>
      <c r="Y621" s="223"/>
      <c r="Z621" s="223"/>
      <c r="AA621" s="223"/>
      <c r="AB621" s="314">
        <f t="shared" si="33"/>
        <v>0</v>
      </c>
      <c r="AC621" s="306">
        <v>45</v>
      </c>
      <c r="AD621" s="222"/>
      <c r="AE621" s="299">
        <f t="shared" si="34"/>
        <v>0</v>
      </c>
      <c r="AF621">
        <f t="shared" si="35"/>
        <v>0</v>
      </c>
    </row>
    <row r="622" spans="1:32">
      <c r="A622" s="198" t="s">
        <v>77</v>
      </c>
      <c r="B622" s="237"/>
      <c r="C622" s="237"/>
      <c r="D622" s="237"/>
      <c r="E622" s="237"/>
      <c r="F622" s="237"/>
      <c r="G622" s="237"/>
      <c r="H622" s="222"/>
      <c r="I622" s="237"/>
      <c r="J622" s="237">
        <v>2.2999999999999998</v>
      </c>
      <c r="K622" s="223"/>
      <c r="L622" s="223"/>
      <c r="M622" s="223"/>
      <c r="N622" s="223"/>
      <c r="O622" s="223"/>
      <c r="P622" s="223"/>
      <c r="Q622" s="223"/>
      <c r="R622" s="237">
        <v>0.6</v>
      </c>
      <c r="S622" s="223"/>
      <c r="T622" s="223"/>
      <c r="U622" s="223"/>
      <c r="V622" s="223"/>
      <c r="W622" s="223"/>
      <c r="X622" s="223"/>
      <c r="Y622" s="223"/>
      <c r="Z622" s="223"/>
      <c r="AA622" s="223"/>
      <c r="AB622" s="314">
        <f t="shared" si="33"/>
        <v>2.9</v>
      </c>
      <c r="AC622" s="306">
        <v>45</v>
      </c>
      <c r="AD622" s="222">
        <v>2.9</v>
      </c>
      <c r="AE622" s="299">
        <f t="shared" si="34"/>
        <v>130.5</v>
      </c>
      <c r="AF622">
        <f t="shared" si="35"/>
        <v>130.5</v>
      </c>
    </row>
    <row r="623" spans="1:32">
      <c r="A623" s="198" t="s">
        <v>123</v>
      </c>
      <c r="B623" s="237"/>
      <c r="C623" s="222"/>
      <c r="D623" s="222"/>
      <c r="E623" s="222"/>
      <c r="F623" s="222"/>
      <c r="G623" s="222"/>
      <c r="H623" s="222"/>
      <c r="I623" s="222"/>
      <c r="J623" s="222"/>
      <c r="K623" s="223"/>
      <c r="L623" s="222"/>
      <c r="M623" s="221"/>
      <c r="N623" s="221"/>
      <c r="O623" s="221"/>
      <c r="P623" s="221"/>
      <c r="Q623" s="221"/>
      <c r="R623" s="222"/>
      <c r="S623" s="221"/>
      <c r="T623" s="221"/>
      <c r="U623" s="221"/>
      <c r="V623" s="221"/>
      <c r="W623" s="221"/>
      <c r="X623" s="221"/>
      <c r="Y623" s="221"/>
      <c r="Z623" s="221"/>
      <c r="AA623" s="221"/>
      <c r="AB623" s="314">
        <f t="shared" si="33"/>
        <v>0</v>
      </c>
      <c r="AC623" s="306">
        <v>200</v>
      </c>
      <c r="AD623" s="222"/>
      <c r="AE623" s="299">
        <f t="shared" si="34"/>
        <v>0</v>
      </c>
      <c r="AF623">
        <f t="shared" si="35"/>
        <v>0</v>
      </c>
    </row>
    <row r="624" spans="1:32">
      <c r="A624" s="198" t="s">
        <v>114</v>
      </c>
      <c r="B624" s="237"/>
      <c r="C624" s="237"/>
      <c r="D624" s="237"/>
      <c r="E624" s="237"/>
      <c r="F624" s="237"/>
      <c r="G624" s="237"/>
      <c r="H624" s="237"/>
      <c r="I624" s="237"/>
      <c r="J624" s="237"/>
      <c r="K624" s="223"/>
      <c r="L624" s="222"/>
      <c r="M624" s="223"/>
      <c r="N624" s="223"/>
      <c r="O624" s="223"/>
      <c r="P624" s="223"/>
      <c r="Q624" s="223"/>
      <c r="R624" s="237"/>
      <c r="S624" s="223"/>
      <c r="T624" s="223"/>
      <c r="U624" s="223"/>
      <c r="V624" s="223"/>
      <c r="W624" s="223"/>
      <c r="X624" s="223"/>
      <c r="Y624" s="223"/>
      <c r="Z624" s="223"/>
      <c r="AA624" s="223"/>
      <c r="AB624" s="314">
        <f t="shared" si="33"/>
        <v>0</v>
      </c>
      <c r="AC624" s="306">
        <v>330</v>
      </c>
      <c r="AD624" s="222"/>
      <c r="AE624" s="299">
        <f t="shared" si="34"/>
        <v>0</v>
      </c>
      <c r="AF624">
        <f t="shared" si="35"/>
        <v>0</v>
      </c>
    </row>
    <row r="625" spans="1:32">
      <c r="A625" s="198" t="s">
        <v>113</v>
      </c>
      <c r="B625" s="237"/>
      <c r="C625" s="237"/>
      <c r="D625" s="237"/>
      <c r="E625" s="237"/>
      <c r="F625" s="237"/>
      <c r="G625" s="237"/>
      <c r="H625" s="237"/>
      <c r="I625" s="237"/>
      <c r="J625" s="237"/>
      <c r="K625" s="223"/>
      <c r="L625" s="223"/>
      <c r="M625" s="223"/>
      <c r="N625" s="223"/>
      <c r="O625" s="223"/>
      <c r="P625" s="223"/>
      <c r="Q625" s="223"/>
      <c r="R625" s="237"/>
      <c r="S625" s="223"/>
      <c r="T625" s="223"/>
      <c r="U625" s="223"/>
      <c r="V625" s="223"/>
      <c r="W625" s="223"/>
      <c r="X625" s="223"/>
      <c r="Y625" s="223"/>
      <c r="Z625" s="223"/>
      <c r="AA625" s="223"/>
      <c r="AB625" s="314">
        <f t="shared" si="33"/>
        <v>0</v>
      </c>
      <c r="AC625" s="306">
        <v>285</v>
      </c>
      <c r="AD625" s="222"/>
      <c r="AE625" s="299">
        <f t="shared" si="34"/>
        <v>0</v>
      </c>
      <c r="AF625">
        <f t="shared" si="35"/>
        <v>0</v>
      </c>
    </row>
    <row r="626" spans="1:32">
      <c r="A626" s="198" t="s">
        <v>93</v>
      </c>
      <c r="B626" s="237"/>
      <c r="C626" s="237"/>
      <c r="D626" s="237"/>
      <c r="E626" s="237"/>
      <c r="F626" s="237"/>
      <c r="G626" s="237"/>
      <c r="H626" s="237"/>
      <c r="I626" s="237"/>
      <c r="J626" s="237"/>
      <c r="K626" s="223"/>
      <c r="L626" s="237">
        <v>0.99</v>
      </c>
      <c r="M626" s="223"/>
      <c r="N626" s="223"/>
      <c r="O626" s="223"/>
      <c r="P626" s="223"/>
      <c r="Q626" s="223"/>
      <c r="R626" s="237"/>
      <c r="S626" s="223"/>
      <c r="T626" s="223"/>
      <c r="U626" s="223"/>
      <c r="V626" s="223"/>
      <c r="W626" s="223"/>
      <c r="X626" s="223"/>
      <c r="Y626" s="223"/>
      <c r="Z626" s="223"/>
      <c r="AA626" s="223"/>
      <c r="AB626" s="314">
        <f t="shared" si="33"/>
        <v>0.99</v>
      </c>
      <c r="AC626" s="306">
        <v>330</v>
      </c>
      <c r="AD626" s="222">
        <v>0.99</v>
      </c>
      <c r="AE626" s="299">
        <f t="shared" si="34"/>
        <v>326.7</v>
      </c>
      <c r="AF626">
        <f t="shared" si="35"/>
        <v>326.7</v>
      </c>
    </row>
    <row r="627" spans="1:32">
      <c r="A627" s="212" t="s">
        <v>68</v>
      </c>
      <c r="B627" s="237"/>
      <c r="C627" s="237"/>
      <c r="D627" s="237"/>
      <c r="E627" s="237"/>
      <c r="F627" s="237"/>
      <c r="G627" s="237"/>
      <c r="H627" s="237"/>
      <c r="I627" s="237"/>
      <c r="J627" s="237"/>
      <c r="K627" s="223"/>
      <c r="L627" s="237"/>
      <c r="M627" s="223"/>
      <c r="N627" s="223"/>
      <c r="O627" s="223"/>
      <c r="P627" s="223"/>
      <c r="Q627" s="223"/>
      <c r="R627" s="237"/>
      <c r="S627" s="223"/>
      <c r="T627" s="223"/>
      <c r="U627" s="223"/>
      <c r="V627" s="223"/>
      <c r="W627" s="223"/>
      <c r="X627" s="223"/>
      <c r="Y627" s="223"/>
      <c r="Z627" s="223"/>
      <c r="AA627" s="223"/>
      <c r="AB627" s="314">
        <f t="shared" si="33"/>
        <v>0</v>
      </c>
      <c r="AC627" s="306">
        <v>285</v>
      </c>
      <c r="AD627" s="221"/>
      <c r="AE627" s="299">
        <f t="shared" si="34"/>
        <v>0</v>
      </c>
      <c r="AF627">
        <f t="shared" si="35"/>
        <v>0</v>
      </c>
    </row>
    <row r="628" spans="1:32">
      <c r="A628" s="198" t="s">
        <v>112</v>
      </c>
      <c r="B628" s="237"/>
      <c r="C628" s="237"/>
      <c r="D628" s="237"/>
      <c r="E628" s="237"/>
      <c r="F628" s="237"/>
      <c r="G628" s="237"/>
      <c r="H628" s="237"/>
      <c r="I628" s="237"/>
      <c r="J628" s="237"/>
      <c r="K628" s="223"/>
      <c r="L628" s="237"/>
      <c r="M628" s="223"/>
      <c r="N628" s="223"/>
      <c r="O628" s="223"/>
      <c r="P628" s="223"/>
      <c r="Q628" s="223"/>
      <c r="R628" s="237"/>
      <c r="S628" s="223"/>
      <c r="T628" s="223"/>
      <c r="U628" s="223"/>
      <c r="V628" s="223"/>
      <c r="W628" s="223"/>
      <c r="X628" s="223"/>
      <c r="Y628" s="223"/>
      <c r="Z628" s="223"/>
      <c r="AA628" s="223"/>
      <c r="AB628" s="314">
        <f t="shared" si="33"/>
        <v>0</v>
      </c>
      <c r="AC628" s="306">
        <v>475</v>
      </c>
      <c r="AD628" s="221"/>
      <c r="AE628" s="299">
        <f t="shared" si="34"/>
        <v>0</v>
      </c>
      <c r="AF628">
        <f t="shared" si="35"/>
        <v>0</v>
      </c>
    </row>
    <row r="629" spans="1:32">
      <c r="A629" s="198" t="s">
        <v>66</v>
      </c>
      <c r="B629" s="237"/>
      <c r="C629" s="237"/>
      <c r="D629" s="237"/>
      <c r="E629" s="237"/>
      <c r="F629" s="237"/>
      <c r="G629" s="237"/>
      <c r="H629" s="237"/>
      <c r="I629" s="237"/>
      <c r="J629" s="237"/>
      <c r="K629" s="223"/>
      <c r="L629" s="237"/>
      <c r="M629" s="223"/>
      <c r="N629" s="223"/>
      <c r="O629" s="223"/>
      <c r="P629" s="237">
        <v>5.5E-2</v>
      </c>
      <c r="Q629" s="223"/>
      <c r="R629" s="237"/>
      <c r="S629" s="223"/>
      <c r="T629" s="223"/>
      <c r="U629" s="223"/>
      <c r="V629" s="223"/>
      <c r="W629" s="223"/>
      <c r="X629" s="223"/>
      <c r="Y629" s="223"/>
      <c r="Z629" s="223"/>
      <c r="AA629" s="223"/>
      <c r="AB629" s="314">
        <f t="shared" si="33"/>
        <v>5.5E-2</v>
      </c>
      <c r="AC629" s="306">
        <v>650</v>
      </c>
      <c r="AD629" s="221">
        <v>5.5E-2</v>
      </c>
      <c r="AE629" s="299">
        <f t="shared" si="34"/>
        <v>35.75</v>
      </c>
      <c r="AF629">
        <f t="shared" si="35"/>
        <v>35.75</v>
      </c>
    </row>
    <row r="630" spans="1:32">
      <c r="A630" s="198" t="s">
        <v>86</v>
      </c>
      <c r="B630" s="237"/>
      <c r="C630" s="222"/>
      <c r="D630" s="222"/>
      <c r="E630" s="222"/>
      <c r="F630" s="222"/>
      <c r="G630" s="222"/>
      <c r="H630" s="222"/>
      <c r="I630" s="222"/>
      <c r="J630" s="222"/>
      <c r="K630" s="223"/>
      <c r="L630" s="222"/>
      <c r="M630" s="221"/>
      <c r="N630" s="221"/>
      <c r="O630" s="221"/>
      <c r="P630" s="222"/>
      <c r="Q630" s="221"/>
      <c r="R630" s="222"/>
      <c r="S630" s="221"/>
      <c r="T630" s="221"/>
      <c r="U630" s="221"/>
      <c r="V630" s="221"/>
      <c r="W630" s="221"/>
      <c r="X630" s="221"/>
      <c r="Y630" s="221"/>
      <c r="Z630" s="221"/>
      <c r="AA630" s="221"/>
      <c r="AB630" s="314">
        <f t="shared" si="33"/>
        <v>0</v>
      </c>
      <c r="AC630" s="306">
        <v>85</v>
      </c>
      <c r="AD630" s="221"/>
      <c r="AE630" s="299">
        <f t="shared" si="34"/>
        <v>0</v>
      </c>
      <c r="AF630">
        <f t="shared" si="35"/>
        <v>0</v>
      </c>
    </row>
    <row r="631" spans="1:32">
      <c r="A631" s="198" t="s">
        <v>86</v>
      </c>
      <c r="B631" s="222"/>
      <c r="C631" s="222"/>
      <c r="D631" s="222"/>
      <c r="E631" s="222"/>
      <c r="F631" s="222"/>
      <c r="G631" s="222"/>
      <c r="H631" s="222"/>
      <c r="I631" s="222"/>
      <c r="J631" s="222"/>
      <c r="K631" s="221"/>
      <c r="L631" s="222"/>
      <c r="M631" s="221"/>
      <c r="N631" s="221"/>
      <c r="O631" s="221"/>
      <c r="P631" s="222"/>
      <c r="Q631" s="221"/>
      <c r="R631" s="222"/>
      <c r="S631" s="221"/>
      <c r="T631" s="221"/>
      <c r="U631" s="221"/>
      <c r="V631" s="221"/>
      <c r="W631" s="221"/>
      <c r="X631" s="221"/>
      <c r="Y631" s="221"/>
      <c r="Z631" s="221"/>
      <c r="AA631" s="221"/>
      <c r="AB631" s="314">
        <f t="shared" si="33"/>
        <v>0</v>
      </c>
      <c r="AC631" s="306">
        <v>120</v>
      </c>
      <c r="AD631" s="221"/>
      <c r="AE631" s="299">
        <f t="shared" si="34"/>
        <v>0</v>
      </c>
      <c r="AF631">
        <f t="shared" si="35"/>
        <v>0</v>
      </c>
    </row>
    <row r="632" spans="1:32">
      <c r="A632" s="198" t="s">
        <v>96</v>
      </c>
      <c r="B632" s="237"/>
      <c r="C632" s="237"/>
      <c r="D632" s="237"/>
      <c r="E632" s="237"/>
      <c r="F632" s="237"/>
      <c r="G632" s="237"/>
      <c r="H632" s="237"/>
      <c r="I632" s="237"/>
      <c r="J632" s="237"/>
      <c r="K632" s="223"/>
      <c r="L632" s="237"/>
      <c r="M632" s="223"/>
      <c r="N632" s="223"/>
      <c r="O632" s="223"/>
      <c r="P632" s="237"/>
      <c r="Q632" s="223"/>
      <c r="R632" s="237"/>
      <c r="S632" s="223"/>
      <c r="T632" s="223"/>
      <c r="U632" s="223"/>
      <c r="V632" s="223"/>
      <c r="W632" s="223"/>
      <c r="X632" s="223"/>
      <c r="Y632" s="223"/>
      <c r="Z632" s="223"/>
      <c r="AA632" s="223"/>
      <c r="AB632" s="314">
        <f t="shared" si="33"/>
        <v>0</v>
      </c>
      <c r="AC632" s="306">
        <v>45</v>
      </c>
      <c r="AD632" s="221"/>
      <c r="AE632" s="299">
        <f t="shared" si="34"/>
        <v>0</v>
      </c>
      <c r="AF632">
        <f t="shared" si="35"/>
        <v>0</v>
      </c>
    </row>
    <row r="633" spans="1:32">
      <c r="A633" s="212" t="s">
        <v>105</v>
      </c>
      <c r="B633" s="237"/>
      <c r="C633" s="237"/>
      <c r="D633" s="237"/>
      <c r="E633" s="237"/>
      <c r="F633" s="237"/>
      <c r="G633" s="237"/>
      <c r="H633" s="237"/>
      <c r="I633" s="237"/>
      <c r="J633" s="237"/>
      <c r="K633" s="223"/>
      <c r="L633" s="237"/>
      <c r="M633" s="223"/>
      <c r="N633" s="223"/>
      <c r="O633" s="223"/>
      <c r="P633" s="237"/>
      <c r="Q633" s="223"/>
      <c r="R633" s="237"/>
      <c r="S633" s="223"/>
      <c r="T633" s="223"/>
      <c r="U633" s="223"/>
      <c r="V633" s="223"/>
      <c r="W633" s="223"/>
      <c r="X633" s="223"/>
      <c r="Y633" s="223"/>
      <c r="Z633" s="223"/>
      <c r="AA633" s="223"/>
      <c r="AB633" s="314">
        <f t="shared" si="33"/>
        <v>0</v>
      </c>
      <c r="AC633" s="306">
        <v>45</v>
      </c>
      <c r="AD633" s="221"/>
      <c r="AE633" s="299">
        <f t="shared" si="34"/>
        <v>0</v>
      </c>
      <c r="AF633">
        <f t="shared" si="35"/>
        <v>0</v>
      </c>
    </row>
    <row r="634" spans="1:32">
      <c r="A634" s="198" t="s">
        <v>99</v>
      </c>
      <c r="B634" s="237"/>
      <c r="C634" s="237"/>
      <c r="D634" s="237"/>
      <c r="E634" s="237"/>
      <c r="F634" s="237"/>
      <c r="G634" s="237"/>
      <c r="H634" s="237"/>
      <c r="I634" s="237"/>
      <c r="J634" s="237"/>
      <c r="K634" s="223"/>
      <c r="L634" s="237"/>
      <c r="M634" s="223"/>
      <c r="N634" s="223"/>
      <c r="O634" s="223"/>
      <c r="P634" s="237"/>
      <c r="Q634" s="223"/>
      <c r="R634" s="237"/>
      <c r="S634" s="223"/>
      <c r="T634" s="223"/>
      <c r="U634" s="223"/>
      <c r="V634" s="223"/>
      <c r="W634" s="223"/>
      <c r="X634" s="223"/>
      <c r="Y634" s="223"/>
      <c r="Z634" s="223"/>
      <c r="AA634" s="223"/>
      <c r="AB634" s="314">
        <f t="shared" si="33"/>
        <v>0</v>
      </c>
      <c r="AC634" s="306">
        <v>85</v>
      </c>
      <c r="AD634" s="221"/>
      <c r="AE634" s="299">
        <f t="shared" si="34"/>
        <v>0</v>
      </c>
      <c r="AF634">
        <f t="shared" si="35"/>
        <v>0</v>
      </c>
    </row>
    <row r="635" spans="1:32">
      <c r="A635" s="198" t="s">
        <v>246</v>
      </c>
      <c r="B635" s="237"/>
      <c r="C635" s="237"/>
      <c r="D635" s="237"/>
      <c r="E635" s="237"/>
      <c r="F635" s="237"/>
      <c r="G635" s="237"/>
      <c r="H635" s="237"/>
      <c r="I635" s="237"/>
      <c r="J635" s="237"/>
      <c r="K635" s="223"/>
      <c r="L635" s="222"/>
      <c r="M635" s="223"/>
      <c r="N635" s="223"/>
      <c r="O635" s="223"/>
      <c r="P635" s="237"/>
      <c r="Q635" s="223"/>
      <c r="R635" s="237"/>
      <c r="S635" s="223"/>
      <c r="T635" s="223"/>
      <c r="U635" s="223"/>
      <c r="V635" s="223"/>
      <c r="W635" s="223"/>
      <c r="X635" s="223"/>
      <c r="Y635" s="223"/>
      <c r="Z635" s="223"/>
      <c r="AA635" s="223"/>
      <c r="AB635" s="314">
        <f t="shared" si="33"/>
        <v>0</v>
      </c>
      <c r="AC635" s="306">
        <v>160</v>
      </c>
      <c r="AD635" s="221"/>
      <c r="AE635" s="299">
        <f t="shared" si="34"/>
        <v>0</v>
      </c>
      <c r="AF635">
        <f t="shared" si="35"/>
        <v>0</v>
      </c>
    </row>
    <row r="636" spans="1:32">
      <c r="A636" s="198" t="s">
        <v>65</v>
      </c>
      <c r="B636" s="237"/>
      <c r="C636" s="237"/>
      <c r="D636" s="237"/>
      <c r="E636" s="237"/>
      <c r="F636" s="237"/>
      <c r="G636" s="237"/>
      <c r="H636" s="237"/>
      <c r="I636" s="237"/>
      <c r="J636" s="237"/>
      <c r="K636" s="223"/>
      <c r="L636" s="237"/>
      <c r="M636" s="223"/>
      <c r="N636" s="223"/>
      <c r="O636" s="223"/>
      <c r="P636" s="237"/>
      <c r="Q636" s="223"/>
      <c r="R636" s="237"/>
      <c r="S636" s="223"/>
      <c r="T636" s="223"/>
      <c r="U636" s="223"/>
      <c r="V636" s="223"/>
      <c r="W636" s="223"/>
      <c r="X636" s="223"/>
      <c r="Y636" s="223"/>
      <c r="Z636" s="223"/>
      <c r="AA636" s="223"/>
      <c r="AB636" s="314">
        <f t="shared" si="33"/>
        <v>0</v>
      </c>
      <c r="AC636" s="306">
        <v>550</v>
      </c>
      <c r="AD636" s="221"/>
      <c r="AE636" s="299">
        <f t="shared" si="34"/>
        <v>0</v>
      </c>
      <c r="AF636">
        <f t="shared" si="35"/>
        <v>0</v>
      </c>
    </row>
    <row r="637" spans="1:32">
      <c r="A637" s="198" t="s">
        <v>95</v>
      </c>
      <c r="B637" s="237"/>
      <c r="C637" s="237"/>
      <c r="D637" s="237"/>
      <c r="E637" s="237"/>
      <c r="F637" s="222"/>
      <c r="G637" s="237"/>
      <c r="H637" s="237"/>
      <c r="I637" s="237"/>
      <c r="J637" s="237"/>
      <c r="K637" s="223"/>
      <c r="L637" s="237"/>
      <c r="M637" s="223"/>
      <c r="N637" s="223"/>
      <c r="O637" s="223"/>
      <c r="P637" s="237"/>
      <c r="Q637" s="223"/>
      <c r="R637" s="237"/>
      <c r="S637" s="223"/>
      <c r="T637" s="223"/>
      <c r="U637" s="223"/>
      <c r="V637" s="223"/>
      <c r="W637" s="223"/>
      <c r="X637" s="223"/>
      <c r="Y637" s="223"/>
      <c r="Z637" s="223"/>
      <c r="AA637" s="223"/>
      <c r="AB637" s="314">
        <f t="shared" si="33"/>
        <v>0</v>
      </c>
      <c r="AC637" s="306">
        <v>230</v>
      </c>
      <c r="AD637" s="221"/>
      <c r="AE637" s="299">
        <f t="shared" si="34"/>
        <v>0</v>
      </c>
      <c r="AF637">
        <f t="shared" si="35"/>
        <v>0</v>
      </c>
    </row>
    <row r="638" spans="1:32">
      <c r="A638" s="198" t="s">
        <v>62</v>
      </c>
      <c r="B638" s="237"/>
      <c r="C638" s="237"/>
      <c r="D638" s="237">
        <v>7.6999999999999999E-2</v>
      </c>
      <c r="E638" s="237"/>
      <c r="F638" s="237"/>
      <c r="G638" s="237"/>
      <c r="H638" s="237"/>
      <c r="I638" s="237"/>
      <c r="J638" s="237"/>
      <c r="K638" s="223"/>
      <c r="L638" s="237"/>
      <c r="M638" s="223"/>
      <c r="N638" s="223"/>
      <c r="O638" s="223"/>
      <c r="P638" s="237"/>
      <c r="Q638" s="223"/>
      <c r="R638" s="237"/>
      <c r="S638" s="223"/>
      <c r="T638" s="223"/>
      <c r="U638" s="223"/>
      <c r="V638" s="223"/>
      <c r="W638" s="223"/>
      <c r="X638" s="223"/>
      <c r="Y638" s="223"/>
      <c r="Z638" s="223"/>
      <c r="AA638" s="223"/>
      <c r="AB638" s="314">
        <f t="shared" si="33"/>
        <v>7.6999999999999999E-2</v>
      </c>
      <c r="AC638" s="306">
        <v>250</v>
      </c>
      <c r="AD638" s="222">
        <v>7.6999999999999999E-2</v>
      </c>
      <c r="AE638" s="299">
        <f t="shared" si="34"/>
        <v>19.25</v>
      </c>
      <c r="AF638">
        <f t="shared" si="35"/>
        <v>19.25</v>
      </c>
    </row>
    <row r="639" spans="1:32">
      <c r="A639" s="198" t="s">
        <v>120</v>
      </c>
      <c r="B639" s="237"/>
      <c r="C639" s="237"/>
      <c r="D639" s="237"/>
      <c r="E639" s="237"/>
      <c r="F639" s="237"/>
      <c r="G639" s="237"/>
      <c r="H639" s="237"/>
      <c r="I639" s="237"/>
      <c r="J639" s="237"/>
      <c r="K639" s="223"/>
      <c r="L639" s="237">
        <v>6.8000000000000005E-2</v>
      </c>
      <c r="M639" s="223"/>
      <c r="N639" s="223"/>
      <c r="O639" s="223"/>
      <c r="P639" s="237"/>
      <c r="Q639" s="223"/>
      <c r="R639" s="237">
        <v>0.13</v>
      </c>
      <c r="S639" s="223"/>
      <c r="T639" s="223"/>
      <c r="U639" s="223"/>
      <c r="V639" s="223"/>
      <c r="W639" s="223"/>
      <c r="X639" s="223"/>
      <c r="Y639" s="223"/>
      <c r="Z639" s="223"/>
      <c r="AA639" s="223"/>
      <c r="AB639" s="314">
        <f t="shared" si="33"/>
        <v>0.19800000000000001</v>
      </c>
      <c r="AC639" s="306">
        <v>45</v>
      </c>
      <c r="AD639" s="222">
        <v>0.19800000000000001</v>
      </c>
      <c r="AE639" s="299">
        <f t="shared" si="34"/>
        <v>8.91</v>
      </c>
      <c r="AF639">
        <f t="shared" si="35"/>
        <v>8.91</v>
      </c>
    </row>
    <row r="640" spans="1:32">
      <c r="A640" s="198" t="s">
        <v>72</v>
      </c>
      <c r="B640" s="237"/>
      <c r="C640" s="237"/>
      <c r="D640" s="237"/>
      <c r="E640" s="237"/>
      <c r="F640" s="237"/>
      <c r="G640" s="237"/>
      <c r="H640" s="237"/>
      <c r="I640" s="237"/>
      <c r="J640" s="237"/>
      <c r="K640" s="223"/>
      <c r="L640" s="237"/>
      <c r="M640" s="223"/>
      <c r="N640" s="223"/>
      <c r="O640" s="223"/>
      <c r="P640" s="237"/>
      <c r="Q640" s="223"/>
      <c r="R640" s="237"/>
      <c r="S640" s="223"/>
      <c r="T640" s="223"/>
      <c r="U640" s="223"/>
      <c r="V640" s="223"/>
      <c r="W640" s="223"/>
      <c r="X640" s="223"/>
      <c r="Y640" s="223"/>
      <c r="Z640" s="223"/>
      <c r="AA640" s="223"/>
      <c r="AB640" s="314">
        <f t="shared" si="33"/>
        <v>0</v>
      </c>
      <c r="AC640" s="306">
        <v>55</v>
      </c>
      <c r="AD640" s="222"/>
      <c r="AE640" s="299">
        <f t="shared" si="34"/>
        <v>0</v>
      </c>
      <c r="AF640">
        <f t="shared" si="35"/>
        <v>0</v>
      </c>
    </row>
    <row r="641" spans="1:32">
      <c r="A641" s="198" t="s">
        <v>107</v>
      </c>
      <c r="B641" s="237">
        <v>0.04</v>
      </c>
      <c r="C641" s="237"/>
      <c r="D641" s="237"/>
      <c r="E641" s="237"/>
      <c r="F641" s="222"/>
      <c r="G641" s="237"/>
      <c r="H641" s="237"/>
      <c r="I641" s="237"/>
      <c r="J641" s="237"/>
      <c r="K641" s="223"/>
      <c r="L641" s="237">
        <v>0.06</v>
      </c>
      <c r="M641" s="223"/>
      <c r="N641" s="223"/>
      <c r="O641" s="223"/>
      <c r="P641" s="237"/>
      <c r="Q641" s="223"/>
      <c r="R641" s="237">
        <v>0.04</v>
      </c>
      <c r="S641" s="223"/>
      <c r="T641" s="223"/>
      <c r="U641" s="223"/>
      <c r="V641" s="223"/>
      <c r="W641" s="223"/>
      <c r="X641" s="223"/>
      <c r="Y641" s="223"/>
      <c r="Z641" s="223"/>
      <c r="AA641" s="223"/>
      <c r="AB641" s="314">
        <f t="shared" si="33"/>
        <v>0.14000000000000001</v>
      </c>
      <c r="AC641" s="306">
        <v>175</v>
      </c>
      <c r="AD641" s="222">
        <v>0.14000000000000001</v>
      </c>
      <c r="AE641" s="299">
        <f t="shared" si="34"/>
        <v>24.500000000000004</v>
      </c>
      <c r="AF641">
        <f t="shared" si="35"/>
        <v>24.500000000000004</v>
      </c>
    </row>
    <row r="642" spans="1:32">
      <c r="A642" s="198" t="s">
        <v>69</v>
      </c>
      <c r="B642" s="237">
        <v>0.04</v>
      </c>
      <c r="C642" s="237"/>
      <c r="D642" s="237"/>
      <c r="E642" s="237"/>
      <c r="F642" s="237"/>
      <c r="G642" s="237"/>
      <c r="H642" s="237"/>
      <c r="I642" s="237"/>
      <c r="J642" s="237">
        <v>0.1</v>
      </c>
      <c r="K642" s="223"/>
      <c r="L642" s="237"/>
      <c r="M642" s="223"/>
      <c r="N642" s="223"/>
      <c r="O642" s="223"/>
      <c r="P642" s="237"/>
      <c r="Q642" s="223"/>
      <c r="R642" s="237"/>
      <c r="S642" s="223"/>
      <c r="T642" s="223"/>
      <c r="U642" s="223"/>
      <c r="V642" s="223"/>
      <c r="W642" s="223"/>
      <c r="X642" s="223"/>
      <c r="Y642" s="223"/>
      <c r="Z642" s="223"/>
      <c r="AA642" s="223"/>
      <c r="AB642" s="314">
        <f t="shared" si="33"/>
        <v>0.14000000000000001</v>
      </c>
      <c r="AC642" s="306">
        <v>750</v>
      </c>
      <c r="AD642" s="222">
        <v>0.14000000000000001</v>
      </c>
      <c r="AE642" s="299">
        <f t="shared" si="34"/>
        <v>105.00000000000001</v>
      </c>
      <c r="AF642">
        <f t="shared" si="35"/>
        <v>105.00000000000001</v>
      </c>
    </row>
    <row r="643" spans="1:32">
      <c r="A643" s="212" t="s">
        <v>70</v>
      </c>
      <c r="B643" s="237"/>
      <c r="C643" s="237"/>
      <c r="D643" s="222"/>
      <c r="E643" s="237"/>
      <c r="F643" s="237"/>
      <c r="G643" s="237"/>
      <c r="H643" s="237"/>
      <c r="I643" s="237"/>
      <c r="J643" s="237">
        <v>0.25</v>
      </c>
      <c r="K643" s="223"/>
      <c r="L643" s="237"/>
      <c r="M643" s="223"/>
      <c r="N643" s="223"/>
      <c r="O643" s="223"/>
      <c r="P643" s="237">
        <v>0.2</v>
      </c>
      <c r="Q643" s="223"/>
      <c r="R643" s="237"/>
      <c r="S643" s="223"/>
      <c r="T643" s="223"/>
      <c r="U643" s="223"/>
      <c r="V643" s="223"/>
      <c r="W643" s="223"/>
      <c r="X643" s="223"/>
      <c r="Y643" s="223"/>
      <c r="Z643" s="223"/>
      <c r="AA643" s="223"/>
      <c r="AB643" s="314">
        <f t="shared" si="33"/>
        <v>0.45</v>
      </c>
      <c r="AC643" s="306">
        <v>66.900000000000006</v>
      </c>
      <c r="AD643" s="222">
        <v>0.45</v>
      </c>
      <c r="AE643" s="299">
        <f t="shared" si="34"/>
        <v>30.105000000000004</v>
      </c>
      <c r="AF643">
        <f t="shared" si="35"/>
        <v>30.105000000000004</v>
      </c>
    </row>
    <row r="644" spans="1:32">
      <c r="A644" s="198" t="s">
        <v>109</v>
      </c>
      <c r="B644" s="237"/>
      <c r="C644" s="237"/>
      <c r="D644" s="237"/>
      <c r="E644" s="237"/>
      <c r="F644" s="237"/>
      <c r="G644" s="237"/>
      <c r="H644" s="237"/>
      <c r="I644" s="237"/>
      <c r="J644" s="237"/>
      <c r="K644" s="223"/>
      <c r="L644" s="237"/>
      <c r="M644" s="223"/>
      <c r="N644" s="223"/>
      <c r="O644" s="223"/>
      <c r="P644" s="237">
        <v>0.24</v>
      </c>
      <c r="Q644" s="223"/>
      <c r="R644" s="237"/>
      <c r="S644" s="223"/>
      <c r="T644" s="223"/>
      <c r="U644" s="223"/>
      <c r="V644" s="223"/>
      <c r="W644" s="223"/>
      <c r="X644" s="223"/>
      <c r="Y644" s="223"/>
      <c r="Z644" s="223"/>
      <c r="AA644" s="223"/>
      <c r="AB644" s="314">
        <f t="shared" si="33"/>
        <v>0.24</v>
      </c>
      <c r="AC644" s="306">
        <v>255</v>
      </c>
      <c r="AD644" s="222">
        <v>0.24</v>
      </c>
      <c r="AE644" s="299">
        <f t="shared" si="34"/>
        <v>61.199999999999996</v>
      </c>
      <c r="AF644">
        <f t="shared" si="35"/>
        <v>61.199999999999996</v>
      </c>
    </row>
    <row r="645" spans="1:32">
      <c r="A645" s="198" t="s">
        <v>117</v>
      </c>
      <c r="B645" s="237"/>
      <c r="C645" s="237"/>
      <c r="D645" s="237"/>
      <c r="E645" s="237"/>
      <c r="F645" s="237"/>
      <c r="G645" s="237"/>
      <c r="H645" s="237"/>
      <c r="I645" s="237"/>
      <c r="J645" s="237"/>
      <c r="K645" s="223"/>
      <c r="L645" s="237"/>
      <c r="M645" s="223"/>
      <c r="N645" s="223"/>
      <c r="O645" s="223"/>
      <c r="P645" s="237"/>
      <c r="Q645" s="223"/>
      <c r="R645" s="237">
        <v>0.151</v>
      </c>
      <c r="S645" s="223"/>
      <c r="T645" s="223"/>
      <c r="U645" s="223"/>
      <c r="V645" s="223"/>
      <c r="W645" s="223"/>
      <c r="X645" s="223"/>
      <c r="Y645" s="223"/>
      <c r="Z645" s="223"/>
      <c r="AA645" s="223"/>
      <c r="AB645" s="314">
        <f t="shared" si="33"/>
        <v>0.151</v>
      </c>
      <c r="AC645" s="306">
        <v>45</v>
      </c>
      <c r="AD645" s="222">
        <v>0.151</v>
      </c>
      <c r="AE645" s="299">
        <f t="shared" si="34"/>
        <v>6.7949999999999999</v>
      </c>
      <c r="AF645">
        <f t="shared" si="35"/>
        <v>6.7949999999999999</v>
      </c>
    </row>
    <row r="646" spans="1:32">
      <c r="A646" s="198" t="s">
        <v>83</v>
      </c>
      <c r="B646" s="222"/>
      <c r="C646" s="222"/>
      <c r="D646" s="222"/>
      <c r="E646" s="222"/>
      <c r="F646" s="222"/>
      <c r="G646" s="222"/>
      <c r="H646" s="222"/>
      <c r="I646" s="222"/>
      <c r="J646" s="222"/>
      <c r="K646" s="221"/>
      <c r="L646" s="222"/>
      <c r="M646" s="221"/>
      <c r="N646" s="222"/>
      <c r="O646" s="221"/>
      <c r="P646" s="222"/>
      <c r="Q646" s="221"/>
      <c r="R646" s="222"/>
      <c r="S646" s="221"/>
      <c r="T646" s="221"/>
      <c r="U646" s="221"/>
      <c r="V646" s="221"/>
      <c r="W646" s="221"/>
      <c r="X646" s="221"/>
      <c r="Y646" s="221"/>
      <c r="Z646" s="221"/>
      <c r="AA646" s="221"/>
      <c r="AB646" s="314">
        <f t="shared" si="33"/>
        <v>0</v>
      </c>
      <c r="AC646" s="306">
        <v>40</v>
      </c>
      <c r="AD646" s="222"/>
      <c r="AE646" s="299">
        <f t="shared" si="34"/>
        <v>0</v>
      </c>
      <c r="AF646">
        <f t="shared" si="35"/>
        <v>0</v>
      </c>
    </row>
    <row r="647" spans="1:32">
      <c r="A647" s="198" t="s">
        <v>100</v>
      </c>
      <c r="B647" s="237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1"/>
      <c r="N647" s="221"/>
      <c r="O647" s="221"/>
      <c r="P647" s="222"/>
      <c r="Q647" s="221"/>
      <c r="R647" s="222"/>
      <c r="S647" s="221"/>
      <c r="T647" s="221"/>
      <c r="U647" s="221"/>
      <c r="V647" s="221"/>
      <c r="W647" s="221"/>
      <c r="X647" s="221"/>
      <c r="Y647" s="221"/>
      <c r="Z647" s="221"/>
      <c r="AA647" s="222"/>
      <c r="AB647" s="314">
        <f t="shared" si="33"/>
        <v>0</v>
      </c>
      <c r="AC647" s="306">
        <v>550</v>
      </c>
      <c r="AD647" s="222"/>
      <c r="AE647" s="299">
        <f t="shared" si="34"/>
        <v>0</v>
      </c>
      <c r="AF647">
        <f t="shared" si="35"/>
        <v>0</v>
      </c>
    </row>
    <row r="648" spans="1:32">
      <c r="A648" s="198" t="s">
        <v>110</v>
      </c>
      <c r="B648" s="237"/>
      <c r="C648" s="237"/>
      <c r="D648" s="237"/>
      <c r="E648" s="237"/>
      <c r="F648" s="237"/>
      <c r="G648" s="237"/>
      <c r="H648" s="237"/>
      <c r="I648" s="237"/>
      <c r="J648" s="237"/>
      <c r="K648" s="223"/>
      <c r="L648" s="237"/>
      <c r="M648" s="223"/>
      <c r="N648" s="223"/>
      <c r="O648" s="223"/>
      <c r="P648" s="237"/>
      <c r="Q648" s="223"/>
      <c r="R648" s="237">
        <v>0.18</v>
      </c>
      <c r="S648" s="223"/>
      <c r="T648" s="223"/>
      <c r="U648" s="223"/>
      <c r="V648" s="223"/>
      <c r="W648" s="223"/>
      <c r="X648" s="223"/>
      <c r="Y648" s="223"/>
      <c r="Z648" s="223"/>
      <c r="AA648" s="223"/>
      <c r="AB648" s="314">
        <f t="shared" si="33"/>
        <v>0.18</v>
      </c>
      <c r="AC648" s="306">
        <v>285</v>
      </c>
      <c r="AD648" s="222">
        <v>0.18</v>
      </c>
      <c r="AE648" s="299">
        <f t="shared" si="34"/>
        <v>51.3</v>
      </c>
      <c r="AF648">
        <f t="shared" si="35"/>
        <v>51.3</v>
      </c>
    </row>
    <row r="649" spans="1:32">
      <c r="A649" s="198" t="s">
        <v>81</v>
      </c>
      <c r="B649" s="237"/>
      <c r="C649" s="237"/>
      <c r="D649" s="237"/>
      <c r="E649" s="237"/>
      <c r="F649" s="237"/>
      <c r="G649" s="237"/>
      <c r="H649" s="237"/>
      <c r="I649" s="237"/>
      <c r="J649" s="237"/>
      <c r="K649" s="223"/>
      <c r="L649" s="237">
        <v>2.1999999999999999E-2</v>
      </c>
      <c r="M649" s="223"/>
      <c r="N649" s="237"/>
      <c r="O649" s="223"/>
      <c r="P649" s="237"/>
      <c r="Q649" s="223"/>
      <c r="R649" s="237"/>
      <c r="S649" s="223"/>
      <c r="T649" s="223"/>
      <c r="U649" s="223"/>
      <c r="V649" s="223"/>
      <c r="W649" s="223"/>
      <c r="X649" s="223"/>
      <c r="Y649" s="223"/>
      <c r="Z649" s="223"/>
      <c r="AA649" s="223"/>
      <c r="AB649" s="314">
        <f t="shared" si="33"/>
        <v>2.1999999999999999E-2</v>
      </c>
      <c r="AC649" s="306">
        <v>230</v>
      </c>
      <c r="AD649" s="221">
        <v>2.1999999999999999E-2</v>
      </c>
      <c r="AE649" s="299">
        <f t="shared" si="34"/>
        <v>5.0599999999999996</v>
      </c>
      <c r="AF649">
        <f t="shared" si="35"/>
        <v>5.0599999999999996</v>
      </c>
    </row>
    <row r="650" spans="1:32">
      <c r="A650" s="212" t="s">
        <v>125</v>
      </c>
      <c r="B650" s="237"/>
      <c r="C650" s="237"/>
      <c r="D650" s="237"/>
      <c r="E650" s="237"/>
      <c r="F650" s="237"/>
      <c r="G650" s="237"/>
      <c r="H650" s="237"/>
      <c r="I650" s="237"/>
      <c r="J650" s="237"/>
      <c r="K650" s="223"/>
      <c r="L650" s="237"/>
      <c r="M650" s="223"/>
      <c r="N650" s="223"/>
      <c r="O650" s="223"/>
      <c r="P650" s="237"/>
      <c r="Q650" s="223"/>
      <c r="R650" s="237"/>
      <c r="S650" s="223"/>
      <c r="T650" s="223"/>
      <c r="U650" s="223"/>
      <c r="V650" s="223"/>
      <c r="W650" s="223"/>
      <c r="X650" s="223"/>
      <c r="Y650" s="223"/>
      <c r="Z650" s="223"/>
      <c r="AA650" s="223"/>
      <c r="AB650" s="314">
        <f t="shared" si="33"/>
        <v>0</v>
      </c>
      <c r="AC650" s="306">
        <v>290</v>
      </c>
      <c r="AD650" s="221"/>
      <c r="AE650" s="299">
        <f t="shared" si="34"/>
        <v>0</v>
      </c>
      <c r="AF650">
        <f t="shared" si="35"/>
        <v>0</v>
      </c>
    </row>
    <row r="651" spans="1:32">
      <c r="A651" s="198" t="s">
        <v>122</v>
      </c>
      <c r="B651" s="237"/>
      <c r="C651" s="237"/>
      <c r="D651" s="237"/>
      <c r="E651" s="237"/>
      <c r="F651" s="237"/>
      <c r="G651" s="237"/>
      <c r="H651" s="237"/>
      <c r="I651" s="237"/>
      <c r="J651" s="237"/>
      <c r="K651" s="223"/>
      <c r="L651" s="237"/>
      <c r="M651" s="223"/>
      <c r="N651" s="223"/>
      <c r="O651" s="223"/>
      <c r="P651" s="237"/>
      <c r="Q651" s="223"/>
      <c r="R651" s="237"/>
      <c r="S651" s="223"/>
      <c r="T651" s="223"/>
      <c r="U651" s="223"/>
      <c r="V651" s="223"/>
      <c r="W651" s="223"/>
      <c r="X651" s="223"/>
      <c r="Y651" s="223"/>
      <c r="Z651" s="223"/>
      <c r="AA651" s="223"/>
      <c r="AB651" s="314">
        <f t="shared" si="33"/>
        <v>0</v>
      </c>
      <c r="AC651" s="306">
        <v>180</v>
      </c>
      <c r="AD651" s="221"/>
      <c r="AE651" s="299">
        <f t="shared" si="34"/>
        <v>0</v>
      </c>
      <c r="AF651">
        <f t="shared" si="35"/>
        <v>0</v>
      </c>
    </row>
    <row r="652" spans="1:32">
      <c r="A652" s="198" t="s">
        <v>121</v>
      </c>
      <c r="B652" s="237"/>
      <c r="C652" s="237"/>
      <c r="D652" s="237"/>
      <c r="E652" s="237"/>
      <c r="F652" s="237"/>
      <c r="G652" s="237"/>
      <c r="H652" s="237"/>
      <c r="I652" s="237"/>
      <c r="J652" s="237"/>
      <c r="K652" s="223"/>
      <c r="L652" s="237"/>
      <c r="M652" s="223"/>
      <c r="N652" s="223"/>
      <c r="O652" s="223"/>
      <c r="P652" s="237"/>
      <c r="Q652" s="223"/>
      <c r="R652" s="237"/>
      <c r="S652" s="223"/>
      <c r="T652" s="223"/>
      <c r="U652" s="223"/>
      <c r="V652" s="223"/>
      <c r="W652" s="223"/>
      <c r="X652" s="223"/>
      <c r="Y652" s="223"/>
      <c r="Z652" s="223"/>
      <c r="AA652" s="223"/>
      <c r="AB652" s="314">
        <f t="shared" si="33"/>
        <v>0</v>
      </c>
      <c r="AC652" s="306">
        <v>220</v>
      </c>
      <c r="AD652" s="221"/>
      <c r="AE652" s="299">
        <f t="shared" si="34"/>
        <v>0</v>
      </c>
      <c r="AF652">
        <f t="shared" si="35"/>
        <v>0</v>
      </c>
    </row>
    <row r="653" spans="1:32">
      <c r="A653" s="198" t="s">
        <v>90</v>
      </c>
      <c r="B653" s="237"/>
      <c r="C653" s="237"/>
      <c r="D653" s="237"/>
      <c r="E653" s="237"/>
      <c r="F653" s="237"/>
      <c r="G653" s="237"/>
      <c r="H653" s="237"/>
      <c r="I653" s="237"/>
      <c r="J653" s="237"/>
      <c r="K653" s="223"/>
      <c r="L653" s="237"/>
      <c r="M653" s="223"/>
      <c r="N653" s="223"/>
      <c r="O653" s="223"/>
      <c r="P653" s="237"/>
      <c r="Q653" s="223"/>
      <c r="R653" s="237"/>
      <c r="S653" s="223"/>
      <c r="T653" s="223"/>
      <c r="U653" s="223"/>
      <c r="V653" s="223"/>
      <c r="W653" s="223"/>
      <c r="X653" s="223"/>
      <c r="Y653" s="223"/>
      <c r="Z653" s="223"/>
      <c r="AA653" s="223"/>
      <c r="AB653" s="314">
        <f t="shared" si="33"/>
        <v>0</v>
      </c>
      <c r="AC653" s="306">
        <v>145</v>
      </c>
      <c r="AD653" s="221"/>
      <c r="AE653" s="299">
        <f t="shared" si="34"/>
        <v>0</v>
      </c>
      <c r="AF653">
        <f t="shared" si="35"/>
        <v>0</v>
      </c>
    </row>
    <row r="654" spans="1:32">
      <c r="A654" s="198" t="s">
        <v>73</v>
      </c>
      <c r="B654" s="237"/>
      <c r="C654" s="237"/>
      <c r="D654" s="237">
        <v>0.16800000000000001</v>
      </c>
      <c r="E654" s="237"/>
      <c r="F654" s="237"/>
      <c r="G654" s="237"/>
      <c r="H654" s="237"/>
      <c r="I654" s="237"/>
      <c r="J654" s="237"/>
      <c r="K654" s="223"/>
      <c r="L654" s="237"/>
      <c r="M654" s="223"/>
      <c r="N654" s="223"/>
      <c r="O654" s="223"/>
      <c r="P654" s="237"/>
      <c r="Q654" s="223"/>
      <c r="R654" s="237"/>
      <c r="S654" s="223"/>
      <c r="T654" s="223"/>
      <c r="U654" s="223"/>
      <c r="V654" s="223"/>
      <c r="W654" s="223"/>
      <c r="X654" s="223"/>
      <c r="Y654" s="223"/>
      <c r="Z654" s="223"/>
      <c r="AA654" s="223"/>
      <c r="AB654" s="314">
        <f t="shared" si="33"/>
        <v>0.16800000000000001</v>
      </c>
      <c r="AC654" s="306">
        <v>75</v>
      </c>
      <c r="AD654" s="221">
        <v>0.16800000000000001</v>
      </c>
      <c r="AE654" s="299">
        <f t="shared" si="34"/>
        <v>12.600000000000001</v>
      </c>
      <c r="AF654">
        <f t="shared" si="35"/>
        <v>12.600000000000001</v>
      </c>
    </row>
    <row r="655" spans="1:32">
      <c r="A655" s="198" t="s">
        <v>118</v>
      </c>
      <c r="B655" s="237"/>
      <c r="C655" s="237"/>
      <c r="D655" s="237"/>
      <c r="E655" s="237"/>
      <c r="F655" s="237"/>
      <c r="G655" s="237"/>
      <c r="H655" s="237"/>
      <c r="I655" s="237"/>
      <c r="J655" s="237"/>
      <c r="K655" s="223"/>
      <c r="L655" s="237"/>
      <c r="M655" s="223"/>
      <c r="N655" s="223"/>
      <c r="O655" s="223"/>
      <c r="P655" s="237"/>
      <c r="Q655" s="223"/>
      <c r="R655" s="237"/>
      <c r="S655" s="223"/>
      <c r="T655" s="223"/>
      <c r="U655" s="223"/>
      <c r="V655" s="223"/>
      <c r="W655" s="223"/>
      <c r="X655" s="223"/>
      <c r="Y655" s="223"/>
      <c r="Z655" s="223"/>
      <c r="AA655" s="223"/>
      <c r="AB655" s="314">
        <f t="shared" si="33"/>
        <v>0</v>
      </c>
      <c r="AC655" s="306">
        <v>45</v>
      </c>
      <c r="AD655" s="221"/>
      <c r="AE655" s="299">
        <f t="shared" si="34"/>
        <v>0</v>
      </c>
      <c r="AF655">
        <f t="shared" si="35"/>
        <v>0</v>
      </c>
    </row>
    <row r="656" spans="1:32">
      <c r="A656" s="198" t="s">
        <v>74</v>
      </c>
      <c r="B656" s="237">
        <v>1.7000000000000001E-2</v>
      </c>
      <c r="C656" s="237"/>
      <c r="D656" s="237"/>
      <c r="E656" s="237"/>
      <c r="F656" s="237"/>
      <c r="G656" s="237"/>
      <c r="H656" s="237"/>
      <c r="I656" s="237"/>
      <c r="J656" s="237">
        <v>1.7999999999999999E-2</v>
      </c>
      <c r="K656" s="223"/>
      <c r="L656" s="237">
        <v>1.6E-2</v>
      </c>
      <c r="M656" s="223"/>
      <c r="N656" s="223"/>
      <c r="O656" s="223"/>
      <c r="P656" s="237"/>
      <c r="Q656" s="223"/>
      <c r="R656" s="237">
        <v>1.7000000000000001E-2</v>
      </c>
      <c r="S656" s="223"/>
      <c r="T656" s="223"/>
      <c r="U656" s="223"/>
      <c r="V656" s="223"/>
      <c r="W656" s="223"/>
      <c r="X656" s="223"/>
      <c r="Y656" s="223"/>
      <c r="Z656" s="223"/>
      <c r="AA656" s="223"/>
      <c r="AB656" s="314">
        <f t="shared" si="33"/>
        <v>6.8000000000000005E-2</v>
      </c>
      <c r="AC656" s="306">
        <v>30</v>
      </c>
      <c r="AD656" s="221">
        <v>6.8000000000000005E-2</v>
      </c>
      <c r="AE656" s="299">
        <f t="shared" si="34"/>
        <v>2.04</v>
      </c>
      <c r="AF656">
        <f t="shared" si="35"/>
        <v>2.04</v>
      </c>
    </row>
    <row r="657" spans="1:32">
      <c r="A657" s="198" t="s">
        <v>88</v>
      </c>
      <c r="B657" s="237"/>
      <c r="C657" s="237"/>
      <c r="D657" s="237"/>
      <c r="E657" s="237"/>
      <c r="F657" s="237"/>
      <c r="G657" s="237"/>
      <c r="H657" s="237"/>
      <c r="I657" s="237"/>
      <c r="J657" s="237"/>
      <c r="K657" s="223"/>
      <c r="L657" s="237"/>
      <c r="M657" s="223"/>
      <c r="N657" s="223"/>
      <c r="O657" s="223"/>
      <c r="P657" s="237"/>
      <c r="Q657" s="223"/>
      <c r="R657" s="237"/>
      <c r="S657" s="223"/>
      <c r="T657" s="223"/>
      <c r="U657" s="223"/>
      <c r="V657" s="223"/>
      <c r="W657" s="223"/>
      <c r="X657" s="223"/>
      <c r="Y657" s="223"/>
      <c r="Z657" s="223"/>
      <c r="AA657" s="223"/>
      <c r="AB657" s="314">
        <f t="shared" si="33"/>
        <v>0</v>
      </c>
      <c r="AC657" s="306">
        <v>200</v>
      </c>
      <c r="AD657" s="221"/>
      <c r="AE657" s="299">
        <f t="shared" si="34"/>
        <v>0</v>
      </c>
      <c r="AF657">
        <f t="shared" si="35"/>
        <v>0</v>
      </c>
    </row>
    <row r="658" spans="1:32">
      <c r="A658" s="198" t="s">
        <v>91</v>
      </c>
      <c r="B658" s="237"/>
      <c r="C658" s="237"/>
      <c r="D658" s="237"/>
      <c r="E658" s="237"/>
      <c r="F658" s="237"/>
      <c r="G658" s="237"/>
      <c r="H658" s="237"/>
      <c r="I658" s="237"/>
      <c r="J658" s="237"/>
      <c r="K658" s="223"/>
      <c r="L658" s="237"/>
      <c r="M658" s="223"/>
      <c r="N658" s="223"/>
      <c r="O658" s="223"/>
      <c r="P658" s="237"/>
      <c r="Q658" s="223"/>
      <c r="R658" s="237"/>
      <c r="S658" s="223"/>
      <c r="T658" s="223"/>
      <c r="U658" s="223"/>
      <c r="V658" s="223"/>
      <c r="W658" s="223"/>
      <c r="X658" s="223"/>
      <c r="Y658" s="223"/>
      <c r="Z658" s="223"/>
      <c r="AA658" s="223"/>
      <c r="AB658" s="314">
        <f t="shared" si="33"/>
        <v>0</v>
      </c>
      <c r="AC658" s="306">
        <v>750</v>
      </c>
      <c r="AD658" s="221"/>
      <c r="AE658" s="299">
        <f t="shared" si="34"/>
        <v>0</v>
      </c>
      <c r="AF658">
        <f t="shared" si="35"/>
        <v>0</v>
      </c>
    </row>
    <row r="659" spans="1:32">
      <c r="A659" s="198" t="s">
        <v>97</v>
      </c>
      <c r="B659" s="237"/>
      <c r="C659" s="237"/>
      <c r="D659" s="237"/>
      <c r="E659" s="237"/>
      <c r="F659" s="237"/>
      <c r="G659" s="237"/>
      <c r="H659" s="237"/>
      <c r="I659" s="237"/>
      <c r="J659" s="237"/>
      <c r="K659" s="223"/>
      <c r="L659" s="237"/>
      <c r="M659" s="223"/>
      <c r="N659" s="223"/>
      <c r="O659" s="223"/>
      <c r="P659" s="237"/>
      <c r="Q659" s="223"/>
      <c r="R659" s="237"/>
      <c r="S659" s="223"/>
      <c r="T659" s="223"/>
      <c r="U659" s="223"/>
      <c r="V659" s="223"/>
      <c r="W659" s="223"/>
      <c r="X659" s="223"/>
      <c r="Y659" s="223"/>
      <c r="Z659" s="223"/>
      <c r="AA659" s="223"/>
      <c r="AB659" s="314">
        <f t="shared" si="33"/>
        <v>0</v>
      </c>
      <c r="AC659" s="306">
        <v>250</v>
      </c>
      <c r="AD659" s="221"/>
      <c r="AE659" s="299">
        <f t="shared" si="34"/>
        <v>0</v>
      </c>
      <c r="AF659">
        <f t="shared" si="35"/>
        <v>0</v>
      </c>
    </row>
    <row r="660" spans="1:32">
      <c r="A660" s="198" t="s">
        <v>71</v>
      </c>
      <c r="B660" s="237"/>
      <c r="C660" s="237"/>
      <c r="D660" s="237">
        <v>4.3999999999999997E-2</v>
      </c>
      <c r="E660" s="237"/>
      <c r="F660" s="237"/>
      <c r="G660" s="237"/>
      <c r="H660" s="237"/>
      <c r="I660" s="237"/>
      <c r="J660" s="237"/>
      <c r="K660" s="223"/>
      <c r="L660" s="237"/>
      <c r="M660" s="223"/>
      <c r="N660" s="223"/>
      <c r="O660" s="223"/>
      <c r="P660" s="237"/>
      <c r="Q660" s="223"/>
      <c r="R660" s="237"/>
      <c r="S660" s="223"/>
      <c r="T660" s="223"/>
      <c r="U660" s="223"/>
      <c r="V660" s="223"/>
      <c r="W660" s="223"/>
      <c r="X660" s="223"/>
      <c r="Y660" s="223"/>
      <c r="Z660" s="223"/>
      <c r="AA660" s="223"/>
      <c r="AB660" s="314">
        <f t="shared" si="33"/>
        <v>4.3999999999999997E-2</v>
      </c>
      <c r="AC660" s="306">
        <v>650</v>
      </c>
      <c r="AD660" s="221">
        <v>4.3999999999999997E-2</v>
      </c>
      <c r="AE660" s="299">
        <f t="shared" si="34"/>
        <v>28.599999999999998</v>
      </c>
      <c r="AF660">
        <f t="shared" si="35"/>
        <v>28.599999999999998</v>
      </c>
    </row>
    <row r="661" spans="1:32">
      <c r="A661" s="198" t="s">
        <v>94</v>
      </c>
      <c r="B661" s="237"/>
      <c r="C661" s="237"/>
      <c r="D661" s="237"/>
      <c r="E661" s="237"/>
      <c r="F661" s="237"/>
      <c r="G661" s="237"/>
      <c r="H661" s="237"/>
      <c r="I661" s="237"/>
      <c r="J661" s="237"/>
      <c r="K661" s="223"/>
      <c r="L661" s="237"/>
      <c r="M661" s="223"/>
      <c r="N661" s="223"/>
      <c r="O661" s="223"/>
      <c r="P661" s="237"/>
      <c r="Q661" s="223"/>
      <c r="R661" s="237"/>
      <c r="S661" s="223"/>
      <c r="T661" s="223"/>
      <c r="U661" s="223"/>
      <c r="V661" s="223"/>
      <c r="W661" s="223"/>
      <c r="X661" s="223"/>
      <c r="Y661" s="223"/>
      <c r="Z661" s="223"/>
      <c r="AA661" s="223"/>
      <c r="AB661" s="314">
        <f t="shared" si="33"/>
        <v>0</v>
      </c>
      <c r="AC661" s="306">
        <v>285</v>
      </c>
      <c r="AD661" s="221"/>
      <c r="AE661" s="299">
        <f t="shared" si="34"/>
        <v>0</v>
      </c>
      <c r="AF661">
        <f t="shared" si="35"/>
        <v>0</v>
      </c>
    </row>
    <row r="662" spans="1:32">
      <c r="A662" s="198" t="s">
        <v>84</v>
      </c>
      <c r="B662" s="237"/>
      <c r="C662" s="237"/>
      <c r="D662" s="237"/>
      <c r="E662" s="237"/>
      <c r="F662" s="237"/>
      <c r="G662" s="237"/>
      <c r="H662" s="237"/>
      <c r="I662" s="237"/>
      <c r="J662" s="237"/>
      <c r="K662" s="223"/>
      <c r="L662" s="237"/>
      <c r="M662" s="223"/>
      <c r="N662" s="223"/>
      <c r="O662" s="223"/>
      <c r="P662" s="237"/>
      <c r="Q662" s="223"/>
      <c r="R662" s="237"/>
      <c r="S662" s="223"/>
      <c r="T662" s="223"/>
      <c r="U662" s="223"/>
      <c r="V662" s="223"/>
      <c r="W662" s="223"/>
      <c r="X662" s="223"/>
      <c r="Y662" s="223"/>
      <c r="Z662" s="223"/>
      <c r="AA662" s="223"/>
      <c r="AB662" s="314">
        <f t="shared" si="33"/>
        <v>0</v>
      </c>
      <c r="AC662" s="306">
        <v>145</v>
      </c>
      <c r="AD662" s="221"/>
      <c r="AE662" s="299">
        <f t="shared" si="34"/>
        <v>0</v>
      </c>
      <c r="AF662">
        <f t="shared" si="35"/>
        <v>0</v>
      </c>
    </row>
    <row r="663" spans="1:32">
      <c r="A663" s="198" t="s">
        <v>82</v>
      </c>
      <c r="B663" s="333">
        <v>11</v>
      </c>
      <c r="C663" s="237"/>
      <c r="D663" s="237"/>
      <c r="E663" s="237"/>
      <c r="F663" s="237"/>
      <c r="G663" s="237"/>
      <c r="H663" s="237"/>
      <c r="I663" s="237"/>
      <c r="J663" s="237"/>
      <c r="K663" s="223"/>
      <c r="L663" s="237"/>
      <c r="M663" s="223"/>
      <c r="N663" s="223"/>
      <c r="O663" s="223"/>
      <c r="P663" s="237"/>
      <c r="Q663" s="223"/>
      <c r="R663" s="237"/>
      <c r="S663" s="223"/>
      <c r="T663" s="223"/>
      <c r="U663" s="223"/>
      <c r="V663" s="223"/>
      <c r="W663" s="223"/>
      <c r="X663" s="223"/>
      <c r="Y663" s="223"/>
      <c r="Z663" s="223"/>
      <c r="AA663" s="223"/>
      <c r="AB663" s="314">
        <f t="shared" si="33"/>
        <v>11</v>
      </c>
      <c r="AC663" s="306">
        <v>9</v>
      </c>
      <c r="AD663" s="221">
        <v>11</v>
      </c>
      <c r="AE663" s="299">
        <f t="shared" si="34"/>
        <v>99</v>
      </c>
      <c r="AF663">
        <f t="shared" si="35"/>
        <v>99</v>
      </c>
    </row>
    <row r="664" spans="1:32" ht="15.75" thickBot="1">
      <c r="A664" s="290" t="s">
        <v>102</v>
      </c>
      <c r="B664" s="327"/>
      <c r="C664" s="327"/>
      <c r="D664" s="327"/>
      <c r="E664" s="327"/>
      <c r="F664" s="327"/>
      <c r="G664" s="327"/>
      <c r="H664" s="327"/>
      <c r="I664" s="327"/>
      <c r="J664" s="327"/>
      <c r="K664" s="239"/>
      <c r="L664" s="327"/>
      <c r="M664" s="239"/>
      <c r="N664" s="327">
        <v>0.33</v>
      </c>
      <c r="O664" s="239"/>
      <c r="P664" s="327"/>
      <c r="Q664" s="239"/>
      <c r="R664" s="327"/>
      <c r="S664" s="239"/>
      <c r="T664" s="239"/>
      <c r="U664" s="239"/>
      <c r="V664" s="239"/>
      <c r="W664" s="239"/>
      <c r="X664" s="239"/>
      <c r="Y664" s="239"/>
      <c r="Z664" s="239"/>
      <c r="AA664" s="239"/>
      <c r="AB664" s="314">
        <f t="shared" si="33"/>
        <v>0.33</v>
      </c>
      <c r="AC664" s="306">
        <v>90</v>
      </c>
      <c r="AD664" s="222">
        <v>0.33</v>
      </c>
      <c r="AE664" s="299">
        <f t="shared" si="34"/>
        <v>29.700000000000003</v>
      </c>
      <c r="AF664">
        <f t="shared" si="35"/>
        <v>29.700000000000003</v>
      </c>
    </row>
    <row r="665" spans="1:32" ht="15.75" thickBot="1">
      <c r="A665" s="295" t="s">
        <v>127</v>
      </c>
      <c r="B665" s="300"/>
      <c r="C665" s="301"/>
      <c r="D665" s="301"/>
      <c r="E665" s="301"/>
      <c r="F665" s="301"/>
      <c r="G665" s="301"/>
      <c r="H665" s="301"/>
      <c r="I665" s="301"/>
      <c r="J665" s="301"/>
      <c r="K665" s="301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  <c r="AA665" s="301"/>
      <c r="AB665" s="334"/>
      <c r="AC665" s="300"/>
      <c r="AD665" s="339"/>
      <c r="AE665" s="304">
        <f>SUM(AE617:AE664)</f>
        <v>1001.01</v>
      </c>
      <c r="AF665">
        <f>SUM(AF617:AF664)</f>
        <v>1001.01</v>
      </c>
    </row>
    <row r="666" spans="1:32" ht="15.75">
      <c r="A666" s="187" t="s">
        <v>49</v>
      </c>
      <c r="B666" s="189"/>
      <c r="C666" s="189"/>
      <c r="D666" s="189"/>
      <c r="E666" s="189"/>
      <c r="F666" s="189" t="s">
        <v>131</v>
      </c>
      <c r="G666" s="190"/>
      <c r="H666" s="193" t="s">
        <v>130</v>
      </c>
      <c r="I666" s="189"/>
      <c r="J666" s="189" t="s">
        <v>75</v>
      </c>
      <c r="K666" s="189"/>
      <c r="L666" s="189"/>
      <c r="M666" s="189"/>
      <c r="N666" s="835" t="s">
        <v>132</v>
      </c>
      <c r="O666" s="835"/>
      <c r="P666" s="835"/>
      <c r="Q666" s="835"/>
      <c r="R666" s="192"/>
      <c r="S666" s="189" t="s">
        <v>76</v>
      </c>
      <c r="T666" s="189"/>
      <c r="U666" s="189"/>
      <c r="V666" s="189"/>
      <c r="W666" s="189"/>
      <c r="X666" s="25"/>
      <c r="AE666" s="86"/>
    </row>
    <row r="667" spans="1:32">
      <c r="A667" s="25" t="s">
        <v>52</v>
      </c>
      <c r="B667" s="270"/>
      <c r="C667" s="270"/>
      <c r="D667" s="270"/>
      <c r="E667" s="270"/>
      <c r="F667" s="270"/>
      <c r="G667" s="25" t="s">
        <v>53</v>
      </c>
      <c r="H667" s="270"/>
      <c r="I667" s="270"/>
      <c r="J667" s="270"/>
      <c r="K667" s="270"/>
      <c r="L667" s="270"/>
      <c r="M667" s="270"/>
      <c r="P667" s="26" t="s">
        <v>128</v>
      </c>
      <c r="Q667" s="3"/>
      <c r="R667" s="271" t="s">
        <v>129</v>
      </c>
      <c r="S667" s="25" t="s">
        <v>56</v>
      </c>
    </row>
    <row r="669" spans="1:32">
      <c r="A669" s="4" t="s">
        <v>0</v>
      </c>
      <c r="B669" s="4"/>
      <c r="C669" s="4"/>
      <c r="D669" s="4"/>
      <c r="E669" s="4"/>
      <c r="F669" s="4"/>
      <c r="G669" s="4"/>
      <c r="H669" s="270"/>
      <c r="I669" s="270"/>
      <c r="J669" s="270"/>
      <c r="K669" s="270"/>
      <c r="L669" s="270"/>
      <c r="W669" s="270"/>
      <c r="X669" s="270"/>
      <c r="Y669" s="270"/>
      <c r="AD669" s="323"/>
      <c r="AE669" s="119"/>
    </row>
    <row r="670" spans="1:32">
      <c r="A670" s="4" t="s">
        <v>1</v>
      </c>
      <c r="B670" s="4"/>
      <c r="C670" s="4" t="s">
        <v>67</v>
      </c>
      <c r="D670" s="4"/>
      <c r="E670" s="4"/>
      <c r="F670" s="4"/>
      <c r="G670" s="4"/>
      <c r="H670" s="270"/>
      <c r="I670" s="270"/>
      <c r="J670" s="270"/>
      <c r="K670" s="270"/>
      <c r="L670" s="270"/>
      <c r="W670" s="270"/>
      <c r="X670" s="270"/>
      <c r="Y670" s="270"/>
      <c r="AD670" s="323"/>
      <c r="AE670" s="119"/>
    </row>
    <row r="671" spans="1:32">
      <c r="A671" s="127" t="s">
        <v>2</v>
      </c>
      <c r="B671" s="128"/>
      <c r="C671" s="128"/>
      <c r="D671" s="128"/>
      <c r="E671" s="128"/>
      <c r="F671" s="275"/>
      <c r="G671" s="128"/>
      <c r="H671" s="128"/>
      <c r="I671" s="128"/>
      <c r="J671" s="128"/>
      <c r="K671" s="128"/>
      <c r="L671" s="128"/>
      <c r="M671" s="128"/>
      <c r="N671" s="128"/>
      <c r="O671" s="128"/>
      <c r="P671" s="128"/>
      <c r="Q671" s="128"/>
      <c r="R671" s="129" t="s">
        <v>58</v>
      </c>
      <c r="S671" s="277"/>
      <c r="T671" s="128"/>
      <c r="U671" s="127"/>
      <c r="V671" s="127"/>
      <c r="W671" s="127"/>
      <c r="X671" s="127"/>
      <c r="Y671" s="127"/>
      <c r="Z671" s="127"/>
      <c r="AA671" s="127"/>
      <c r="AB671" s="130"/>
      <c r="AC671" s="275"/>
      <c r="AD671" s="323"/>
      <c r="AE671" s="119"/>
    </row>
    <row r="672" spans="1:32">
      <c r="A672" s="174" t="s">
        <v>177</v>
      </c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828"/>
      <c r="S672" s="828"/>
      <c r="T672" s="828"/>
      <c r="U672" s="828"/>
      <c r="V672" s="828"/>
      <c r="W672" s="828"/>
      <c r="X672" s="828"/>
      <c r="Y672" s="828"/>
      <c r="Z672" s="130"/>
      <c r="AA672" s="130"/>
      <c r="AB672" s="130"/>
      <c r="AC672" s="130"/>
      <c r="AD672" s="130"/>
      <c r="AE672" s="85"/>
    </row>
    <row r="673" spans="1:31" ht="15.75" thickBot="1">
      <c r="A673" s="829" t="s">
        <v>3</v>
      </c>
      <c r="B673" s="830"/>
      <c r="C673" s="831" t="s">
        <v>4</v>
      </c>
      <c r="D673" s="829"/>
      <c r="E673" s="830"/>
      <c r="F673" s="831" t="s">
        <v>5</v>
      </c>
      <c r="G673" s="832"/>
      <c r="H673" s="775"/>
      <c r="I673" s="831" t="s">
        <v>6</v>
      </c>
      <c r="J673" s="829"/>
      <c r="K673" s="830"/>
      <c r="L673" s="131"/>
      <c r="M673" s="132"/>
      <c r="N673" s="133"/>
      <c r="O673" s="131"/>
      <c r="P673" s="130"/>
      <c r="Q673" s="130"/>
      <c r="R673" s="828"/>
      <c r="S673" s="828"/>
      <c r="T673" s="828"/>
      <c r="U673" s="828"/>
      <c r="V673" s="828"/>
      <c r="W673" s="828"/>
      <c r="X673" s="828"/>
      <c r="Y673" s="828"/>
      <c r="Z673" s="277"/>
      <c r="AA673" s="277"/>
      <c r="AB673" s="277"/>
      <c r="AC673" s="277"/>
      <c r="AD673" s="134" t="s">
        <v>7</v>
      </c>
      <c r="AE673" s="86"/>
    </row>
    <row r="674" spans="1:31">
      <c r="A674" s="806" t="s">
        <v>8</v>
      </c>
      <c r="B674" s="807"/>
      <c r="C674" s="824" t="s">
        <v>9</v>
      </c>
      <c r="D674" s="825"/>
      <c r="E674" s="826"/>
      <c r="F674" s="824" t="s">
        <v>10</v>
      </c>
      <c r="G674" s="827"/>
      <c r="H674" s="777"/>
      <c r="I674" s="824" t="s">
        <v>11</v>
      </c>
      <c r="J674" s="833"/>
      <c r="K674" s="826"/>
      <c r="L674" s="824" t="s">
        <v>12</v>
      </c>
      <c r="M674" s="825"/>
      <c r="N674" s="826"/>
      <c r="O674" s="274" t="s">
        <v>13</v>
      </c>
      <c r="P674" s="277"/>
      <c r="Q674" s="277"/>
      <c r="R674" s="277"/>
      <c r="S674" s="277"/>
      <c r="T674" s="277"/>
      <c r="U674" s="277"/>
      <c r="V674" s="277"/>
      <c r="W674" s="277"/>
      <c r="X674" s="275" t="s">
        <v>14</v>
      </c>
      <c r="Y674" s="277"/>
      <c r="Z674" s="277"/>
      <c r="AA674" s="277"/>
      <c r="AB674" s="277"/>
      <c r="AC674" s="277"/>
      <c r="AD674" s="135" t="s">
        <v>15</v>
      </c>
      <c r="AE674" s="86"/>
    </row>
    <row r="675" spans="1:31">
      <c r="A675" s="272" t="s">
        <v>16</v>
      </c>
      <c r="B675" s="272"/>
      <c r="C675" s="824" t="s">
        <v>17</v>
      </c>
      <c r="D675" s="825"/>
      <c r="E675" s="826"/>
      <c r="F675" s="824" t="s">
        <v>18</v>
      </c>
      <c r="G675" s="827"/>
      <c r="H675" s="777"/>
      <c r="I675" s="824" t="s">
        <v>19</v>
      </c>
      <c r="J675" s="825"/>
      <c r="K675" s="826"/>
      <c r="L675" s="824" t="s">
        <v>20</v>
      </c>
      <c r="M675" s="825"/>
      <c r="N675" s="826"/>
      <c r="O675" s="274" t="s">
        <v>21</v>
      </c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  <c r="AA675" s="277"/>
      <c r="AB675" s="277"/>
      <c r="AC675" s="277"/>
      <c r="AD675" s="136"/>
      <c r="AE675" s="86"/>
    </row>
    <row r="676" spans="1:31">
      <c r="A676" s="276" t="s">
        <v>22</v>
      </c>
      <c r="B676" s="276"/>
      <c r="C676" s="824" t="s">
        <v>23</v>
      </c>
      <c r="D676" s="825"/>
      <c r="E676" s="826"/>
      <c r="F676" s="824" t="s">
        <v>24</v>
      </c>
      <c r="G676" s="827"/>
      <c r="H676" s="777"/>
      <c r="I676" s="824" t="s">
        <v>23</v>
      </c>
      <c r="J676" s="825"/>
      <c r="K676" s="826"/>
      <c r="L676" s="137"/>
      <c r="M676" s="128" t="s">
        <v>23</v>
      </c>
      <c r="N676" s="128"/>
      <c r="O676" s="274" t="s">
        <v>25</v>
      </c>
      <c r="P676" s="277"/>
      <c r="Q676" s="277"/>
      <c r="R676" s="174" t="s">
        <v>181</v>
      </c>
      <c r="S676" s="130"/>
      <c r="T676" s="172"/>
      <c r="U676" s="130"/>
      <c r="V676" s="130"/>
      <c r="W676" s="130"/>
      <c r="X676" s="130"/>
      <c r="Y676" s="833"/>
      <c r="Z676" s="833"/>
      <c r="AA676" s="833"/>
      <c r="AB676" s="833"/>
      <c r="AC676" s="841"/>
      <c r="AD676" s="138"/>
      <c r="AE676" s="86"/>
    </row>
    <row r="677" spans="1:31">
      <c r="A677" s="139"/>
      <c r="B677" s="273"/>
      <c r="C677" s="140"/>
      <c r="D677" s="128"/>
      <c r="E677" s="269"/>
      <c r="F677" s="128"/>
      <c r="G677" s="128"/>
      <c r="H677" s="269"/>
      <c r="I677" s="805"/>
      <c r="J677" s="806"/>
      <c r="K677" s="807"/>
      <c r="L677" s="137"/>
      <c r="M677" s="128"/>
      <c r="N677" s="128"/>
      <c r="O677" s="137"/>
      <c r="P677" s="277"/>
      <c r="Q677" s="174" t="s">
        <v>181</v>
      </c>
      <c r="R677" s="174" t="s">
        <v>177</v>
      </c>
      <c r="S677" s="277"/>
      <c r="T677" s="277"/>
      <c r="U677" s="277"/>
      <c r="V677" s="277"/>
      <c r="W677" s="277"/>
      <c r="X677" s="277"/>
      <c r="Y677" s="277"/>
      <c r="Z677" s="277"/>
      <c r="AA677" s="277"/>
      <c r="AB677" s="277"/>
      <c r="AC677" s="277"/>
      <c r="AD677" s="141"/>
      <c r="AE677" s="86"/>
    </row>
    <row r="678" spans="1:31" ht="15.75" thickBot="1">
      <c r="A678" s="142">
        <v>1</v>
      </c>
      <c r="B678" s="143"/>
      <c r="C678" s="144"/>
      <c r="D678" s="144">
        <v>3</v>
      </c>
      <c r="E678" s="145"/>
      <c r="F678" s="144"/>
      <c r="G678" s="144">
        <v>4</v>
      </c>
      <c r="H678" s="145"/>
      <c r="I678" s="144"/>
      <c r="J678" s="144">
        <v>5</v>
      </c>
      <c r="K678" s="145"/>
      <c r="L678" s="146"/>
      <c r="M678" s="144">
        <v>6</v>
      </c>
      <c r="N678" s="144"/>
      <c r="O678" s="147">
        <v>7</v>
      </c>
      <c r="P678" s="130" t="s">
        <v>28</v>
      </c>
      <c r="Q678" s="130"/>
      <c r="R678" s="128"/>
      <c r="S678" s="130" t="s">
        <v>61</v>
      </c>
      <c r="T678" s="130"/>
      <c r="U678" s="130"/>
      <c r="V678" s="130"/>
      <c r="W678" s="130"/>
      <c r="X678" s="130"/>
      <c r="Y678" s="130"/>
      <c r="Z678" s="130" t="s">
        <v>29</v>
      </c>
      <c r="AA678" s="277"/>
      <c r="AB678" s="277"/>
      <c r="AC678" s="277"/>
      <c r="AD678" s="138"/>
      <c r="AE678" s="86"/>
    </row>
    <row r="679" spans="1:31" ht="24.75">
      <c r="A679" s="170" t="s">
        <v>126</v>
      </c>
      <c r="B679" s="148"/>
      <c r="C679" s="808">
        <v>91</v>
      </c>
      <c r="D679" s="809"/>
      <c r="E679" s="810"/>
      <c r="F679" s="815">
        <v>11</v>
      </c>
      <c r="G679" s="816"/>
      <c r="H679" s="817"/>
      <c r="I679" s="808">
        <f>SUM(C679)</f>
        <v>91</v>
      </c>
      <c r="J679" s="809"/>
      <c r="K679" s="810"/>
      <c r="L679" s="808">
        <f>F679*C679</f>
        <v>1001</v>
      </c>
      <c r="M679" s="809"/>
      <c r="N679" s="810"/>
      <c r="O679" s="149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  <c r="AA679" s="277"/>
      <c r="AB679" s="277"/>
      <c r="AC679" s="277"/>
      <c r="AD679" s="136"/>
      <c r="AE679" s="86"/>
    </row>
    <row r="680" spans="1:31">
      <c r="A680" s="150"/>
      <c r="B680" s="151"/>
      <c r="C680" s="152"/>
      <c r="D680" s="152"/>
      <c r="E680" s="151"/>
      <c r="F680" s="152"/>
      <c r="G680" s="152"/>
      <c r="H680" s="151"/>
      <c r="I680" s="152"/>
      <c r="J680" s="152"/>
      <c r="K680" s="152"/>
      <c r="L680" s="153"/>
      <c r="M680" s="152"/>
      <c r="N680" s="151"/>
      <c r="O680" s="48"/>
      <c r="P680" s="130" t="s">
        <v>30</v>
      </c>
      <c r="Q680" s="130"/>
      <c r="R680" s="128"/>
      <c r="S680" s="130"/>
      <c r="T680" s="130"/>
      <c r="U680" s="130"/>
      <c r="V680" s="130"/>
      <c r="W680" s="130"/>
      <c r="X680" s="130"/>
      <c r="Y680" s="130"/>
      <c r="Z680" s="154"/>
      <c r="AA680" s="277"/>
      <c r="AB680" s="277"/>
      <c r="AC680" s="277"/>
      <c r="AD680" s="138"/>
      <c r="AE680" s="86"/>
    </row>
    <row r="681" spans="1:31">
      <c r="A681" s="150"/>
      <c r="B681" s="151"/>
      <c r="C681" s="152"/>
      <c r="D681" s="152"/>
      <c r="E681" s="151"/>
      <c r="F681" s="152"/>
      <c r="G681" s="152"/>
      <c r="H681" s="151"/>
      <c r="I681" s="152"/>
      <c r="J681" s="152"/>
      <c r="K681" s="152"/>
      <c r="L681" s="153"/>
      <c r="M681" s="152"/>
      <c r="N681" s="49"/>
      <c r="O681" s="48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  <c r="AA681" s="277"/>
      <c r="AB681" s="277"/>
      <c r="AC681" s="277"/>
      <c r="AD681" s="136"/>
      <c r="AE681" s="86"/>
    </row>
    <row r="682" spans="1:31" ht="15.75" thickBot="1">
      <c r="A682" s="155"/>
      <c r="B682" s="156"/>
      <c r="C682" s="157"/>
      <c r="D682" s="157"/>
      <c r="E682" s="156"/>
      <c r="F682" s="157"/>
      <c r="G682" s="157"/>
      <c r="H682" s="156"/>
      <c r="I682" s="128"/>
      <c r="J682" s="128"/>
      <c r="K682" s="128"/>
      <c r="L682" s="137"/>
      <c r="M682" s="128"/>
      <c r="N682" s="139"/>
      <c r="O682" s="158"/>
      <c r="P682" s="130" t="s">
        <v>31</v>
      </c>
      <c r="Q682" s="277"/>
      <c r="R682" s="277"/>
      <c r="S682" s="270" t="s">
        <v>76</v>
      </c>
      <c r="T682" s="270"/>
      <c r="X682" s="277"/>
      <c r="Y682" s="277"/>
      <c r="Z682" s="154"/>
      <c r="AA682" s="277"/>
      <c r="AB682" s="277"/>
      <c r="AC682" s="277"/>
      <c r="AD682" s="159"/>
      <c r="AE682" s="86"/>
    </row>
    <row r="683" spans="1:31" ht="15.75" thickBot="1">
      <c r="A683" s="128"/>
      <c r="B683" s="128"/>
      <c r="C683" s="128"/>
      <c r="D683" s="128"/>
      <c r="E683" s="128"/>
      <c r="F683" s="128" t="s">
        <v>32</v>
      </c>
      <c r="G683" s="160"/>
      <c r="H683" s="128">
        <f>SUM(F679)</f>
        <v>11</v>
      </c>
      <c r="I683" s="161"/>
      <c r="J683" s="162"/>
      <c r="K683" s="162"/>
      <c r="L683" s="163"/>
      <c r="M683" s="162"/>
      <c r="N683" s="164"/>
      <c r="O683" s="165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  <c r="AA683" s="277"/>
      <c r="AB683" s="277"/>
      <c r="AC683" s="277"/>
      <c r="AD683" s="324"/>
      <c r="AE683" s="86"/>
    </row>
    <row r="684" spans="1:31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28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28"/>
      <c r="AE684" s="86"/>
    </row>
    <row r="685" spans="1:31">
      <c r="A685" s="50" t="s">
        <v>33</v>
      </c>
      <c r="B685" s="51"/>
      <c r="C685" s="48"/>
      <c r="D685" s="48"/>
      <c r="E685" s="48"/>
      <c r="F685" s="48"/>
      <c r="G685" s="48"/>
      <c r="H685" s="48"/>
      <c r="I685" s="48"/>
      <c r="J685" s="48"/>
      <c r="K685" s="48"/>
      <c r="L685" s="52" t="s">
        <v>34</v>
      </c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9"/>
      <c r="AB685" s="792" t="s">
        <v>57</v>
      </c>
      <c r="AC685" s="792" t="s">
        <v>59</v>
      </c>
      <c r="AD685" s="321" t="s">
        <v>35</v>
      </c>
      <c r="AE685" s="802" t="s">
        <v>60</v>
      </c>
    </row>
    <row r="686" spans="1:31">
      <c r="A686" s="53"/>
      <c r="B686" s="762" t="s">
        <v>36</v>
      </c>
      <c r="C686" s="763"/>
      <c r="D686" s="763"/>
      <c r="E686" s="763"/>
      <c r="F686" s="763"/>
      <c r="G686" s="763"/>
      <c r="H686" s="763"/>
      <c r="I686" s="764"/>
      <c r="J686" s="762" t="s">
        <v>37</v>
      </c>
      <c r="K686" s="763"/>
      <c r="L686" s="763"/>
      <c r="M686" s="763"/>
      <c r="N686" s="763"/>
      <c r="O686" s="763"/>
      <c r="P686" s="762" t="s">
        <v>38</v>
      </c>
      <c r="Q686" s="763"/>
      <c r="R686" s="763"/>
      <c r="S686" s="764"/>
      <c r="T686" s="762" t="s">
        <v>39</v>
      </c>
      <c r="U686" s="763"/>
      <c r="V686" s="763"/>
      <c r="W686" s="763"/>
      <c r="X686" s="278" t="s">
        <v>40</v>
      </c>
      <c r="Y686" s="120"/>
      <c r="Z686" s="120"/>
      <c r="AA686" s="55"/>
      <c r="AB686" s="793"/>
      <c r="AC686" s="813"/>
      <c r="AD686" s="56" t="s">
        <v>41</v>
      </c>
      <c r="AE686" s="803"/>
    </row>
    <row r="687" spans="1:31">
      <c r="A687" s="57"/>
      <c r="B687" s="765"/>
      <c r="C687" s="766"/>
      <c r="D687" s="766"/>
      <c r="E687" s="766"/>
      <c r="F687" s="766"/>
      <c r="G687" s="766"/>
      <c r="H687" s="766"/>
      <c r="I687" s="767"/>
      <c r="J687" s="765"/>
      <c r="K687" s="766"/>
      <c r="L687" s="766"/>
      <c r="M687" s="766"/>
      <c r="N687" s="766"/>
      <c r="O687" s="766"/>
      <c r="P687" s="765"/>
      <c r="Q687" s="766"/>
      <c r="R687" s="766"/>
      <c r="S687" s="767"/>
      <c r="T687" s="765"/>
      <c r="U687" s="766"/>
      <c r="V687" s="766"/>
      <c r="W687" s="766"/>
      <c r="X687" s="121" t="s">
        <v>42</v>
      </c>
      <c r="Y687" s="122"/>
      <c r="Z687" s="122"/>
      <c r="AA687" s="60"/>
      <c r="AB687" s="793"/>
      <c r="AC687" s="813"/>
      <c r="AD687" s="321" t="s">
        <v>43</v>
      </c>
      <c r="AE687" s="803"/>
    </row>
    <row r="688" spans="1:31">
      <c r="A688" s="57" t="s">
        <v>44</v>
      </c>
      <c r="B688" s="768" t="s">
        <v>236</v>
      </c>
      <c r="C688" s="769"/>
      <c r="D688" s="768" t="s">
        <v>198</v>
      </c>
      <c r="E688" s="769"/>
      <c r="F688" s="768"/>
      <c r="G688" s="769"/>
      <c r="H688" s="780"/>
      <c r="I688" s="781"/>
      <c r="J688" s="768" t="s">
        <v>237</v>
      </c>
      <c r="K688" s="769"/>
      <c r="L688" s="768" t="s">
        <v>238</v>
      </c>
      <c r="M688" s="769"/>
      <c r="N688" s="768" t="s">
        <v>102</v>
      </c>
      <c r="O688" s="769"/>
      <c r="P688" s="768" t="s">
        <v>242</v>
      </c>
      <c r="Q688" s="769"/>
      <c r="R688" s="786"/>
      <c r="S688" s="787"/>
      <c r="T688" s="818"/>
      <c r="U688" s="819"/>
      <c r="V688" s="818"/>
      <c r="W688" s="819"/>
      <c r="X688" s="818"/>
      <c r="Y688" s="819"/>
      <c r="Z688" s="818"/>
      <c r="AA688" s="819"/>
      <c r="AB688" s="811"/>
      <c r="AC688" s="813"/>
      <c r="AD688" s="61"/>
      <c r="AE688" s="803"/>
    </row>
    <row r="689" spans="1:32">
      <c r="A689" s="57"/>
      <c r="B689" s="770"/>
      <c r="C689" s="771"/>
      <c r="D689" s="770"/>
      <c r="E689" s="771"/>
      <c r="F689" s="770"/>
      <c r="G689" s="771"/>
      <c r="H689" s="782"/>
      <c r="I689" s="783"/>
      <c r="J689" s="770"/>
      <c r="K689" s="771"/>
      <c r="L689" s="770"/>
      <c r="M689" s="771"/>
      <c r="N689" s="770"/>
      <c r="O689" s="771"/>
      <c r="P689" s="770"/>
      <c r="Q689" s="771"/>
      <c r="R689" s="788"/>
      <c r="S689" s="789"/>
      <c r="T689" s="820"/>
      <c r="U689" s="821"/>
      <c r="V689" s="820"/>
      <c r="W689" s="821"/>
      <c r="X689" s="820"/>
      <c r="Y689" s="821"/>
      <c r="Z689" s="820"/>
      <c r="AA689" s="821"/>
      <c r="AB689" s="811"/>
      <c r="AC689" s="813"/>
      <c r="AD689" s="62" t="s">
        <v>45</v>
      </c>
      <c r="AE689" s="803"/>
    </row>
    <row r="690" spans="1:32">
      <c r="A690" s="60"/>
      <c r="B690" s="772"/>
      <c r="C690" s="773"/>
      <c r="D690" s="772"/>
      <c r="E690" s="773"/>
      <c r="F690" s="772"/>
      <c r="G690" s="773"/>
      <c r="H690" s="784"/>
      <c r="I690" s="785"/>
      <c r="J690" s="772"/>
      <c r="K690" s="773"/>
      <c r="L690" s="772"/>
      <c r="M690" s="773"/>
      <c r="N690" s="772"/>
      <c r="O690" s="773"/>
      <c r="P690" s="772"/>
      <c r="Q690" s="773"/>
      <c r="R690" s="790"/>
      <c r="S690" s="791"/>
      <c r="T690" s="822"/>
      <c r="U690" s="823"/>
      <c r="V690" s="822"/>
      <c r="W690" s="823"/>
      <c r="X690" s="822"/>
      <c r="Y690" s="823"/>
      <c r="Z690" s="822"/>
      <c r="AA690" s="823"/>
      <c r="AB690" s="812"/>
      <c r="AC690" s="814"/>
      <c r="AD690" s="63" t="s">
        <v>46</v>
      </c>
      <c r="AE690" s="804"/>
    </row>
    <row r="691" spans="1:32">
      <c r="A691" s="64">
        <v>1</v>
      </c>
      <c r="B691" s="65">
        <v>4</v>
      </c>
      <c r="C691" s="65">
        <v>5</v>
      </c>
      <c r="D691" s="65">
        <v>6</v>
      </c>
      <c r="E691" s="65">
        <v>7</v>
      </c>
      <c r="F691" s="65">
        <v>8</v>
      </c>
      <c r="G691" s="65">
        <v>9</v>
      </c>
      <c r="H691" s="65">
        <v>10</v>
      </c>
      <c r="I691" s="65">
        <v>11</v>
      </c>
      <c r="J691" s="65">
        <v>12</v>
      </c>
      <c r="K691" s="65">
        <v>13</v>
      </c>
      <c r="L691" s="65">
        <v>14</v>
      </c>
      <c r="M691" s="65">
        <v>15</v>
      </c>
      <c r="N691" s="65">
        <v>16</v>
      </c>
      <c r="O691" s="65">
        <v>17</v>
      </c>
      <c r="P691" s="65">
        <v>20</v>
      </c>
      <c r="Q691" s="65">
        <v>21</v>
      </c>
      <c r="R691" s="65">
        <v>22</v>
      </c>
      <c r="S691" s="65">
        <v>23</v>
      </c>
      <c r="T691" s="65">
        <v>24</v>
      </c>
      <c r="U691" s="65">
        <v>25</v>
      </c>
      <c r="V691" s="65">
        <v>26</v>
      </c>
      <c r="W691" s="65">
        <v>27</v>
      </c>
      <c r="X691" s="65">
        <v>28</v>
      </c>
      <c r="Y691" s="65">
        <v>29</v>
      </c>
      <c r="Z691" s="65">
        <v>30</v>
      </c>
      <c r="AA691" s="66">
        <v>31</v>
      </c>
      <c r="AB691" s="66">
        <v>32</v>
      </c>
      <c r="AC691" s="66">
        <v>33</v>
      </c>
      <c r="AD691" s="66">
        <v>34</v>
      </c>
      <c r="AE691" s="67"/>
    </row>
    <row r="692" spans="1:32">
      <c r="A692" s="68" t="s">
        <v>47</v>
      </c>
      <c r="B692" s="69">
        <f>SUM(F679)</f>
        <v>11</v>
      </c>
      <c r="C692" s="69"/>
      <c r="D692" s="69">
        <f>SUM(F679)</f>
        <v>11</v>
      </c>
      <c r="E692" s="69"/>
      <c r="F692" s="69">
        <f>SUM(F679)</f>
        <v>11</v>
      </c>
      <c r="G692" s="69"/>
      <c r="H692" s="69">
        <f>SUM(F679)</f>
        <v>11</v>
      </c>
      <c r="I692" s="69"/>
      <c r="J692" s="69">
        <f>SUM(F679)</f>
        <v>11</v>
      </c>
      <c r="K692" s="69"/>
      <c r="L692" s="69">
        <f>SUM(F679)</f>
        <v>11</v>
      </c>
      <c r="M692" s="69"/>
      <c r="N692" s="69">
        <f>SUM(F679)</f>
        <v>11</v>
      </c>
      <c r="O692" s="69"/>
      <c r="P692" s="69">
        <f>SUM(F679)</f>
        <v>11</v>
      </c>
      <c r="Q692" s="69"/>
      <c r="R692" s="69">
        <f>SUM(F679)</f>
        <v>11</v>
      </c>
      <c r="S692" s="69"/>
      <c r="T692" s="69"/>
      <c r="U692" s="69"/>
      <c r="V692" s="69"/>
      <c r="W692" s="69"/>
      <c r="X692" s="69"/>
      <c r="Y692" s="69"/>
      <c r="Z692" s="69"/>
      <c r="AA692" s="69"/>
      <c r="AB692" s="70"/>
      <c r="AC692" s="69"/>
      <c r="AD692" s="71"/>
      <c r="AE692" s="123"/>
    </row>
    <row r="693" spans="1:32" ht="15.75" thickBot="1">
      <c r="A693" s="81" t="s">
        <v>48</v>
      </c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166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4"/>
      <c r="AC693" s="71"/>
      <c r="AD693" s="71"/>
      <c r="AE693" s="280"/>
    </row>
    <row r="694" spans="1:32" ht="15.75" thickTop="1">
      <c r="A694" s="112" t="s">
        <v>103</v>
      </c>
      <c r="B694" s="296"/>
      <c r="C694" s="296"/>
      <c r="D694" s="296"/>
      <c r="E694" s="296"/>
      <c r="F694" s="296"/>
      <c r="G694" s="296"/>
      <c r="H694" s="296"/>
      <c r="I694" s="296"/>
      <c r="J694" s="296"/>
      <c r="K694" s="296"/>
      <c r="L694" s="296"/>
      <c r="M694" s="296"/>
      <c r="N694" s="296"/>
      <c r="O694" s="296"/>
      <c r="P694" s="296"/>
      <c r="Q694" s="296"/>
      <c r="R694" s="296"/>
      <c r="S694" s="296"/>
      <c r="T694" s="296"/>
      <c r="U694" s="296"/>
      <c r="V694" s="296"/>
      <c r="W694" s="296"/>
      <c r="X694" s="296"/>
      <c r="Y694" s="296"/>
      <c r="Z694" s="296"/>
      <c r="AA694" s="296"/>
      <c r="AB694" s="297"/>
      <c r="AC694" s="305">
        <v>125</v>
      </c>
      <c r="AD694" s="309"/>
      <c r="AE694" s="298"/>
    </row>
    <row r="695" spans="1:32">
      <c r="A695" s="198" t="s">
        <v>108</v>
      </c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>
        <v>0.85299999999999998</v>
      </c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97">
        <f>B695+D695+F695+H695+J695+L695+N695+P695+R695</f>
        <v>0.85299999999999998</v>
      </c>
      <c r="AC695" s="306">
        <v>150</v>
      </c>
      <c r="AD695" s="234">
        <v>0.85299999999999998</v>
      </c>
      <c r="AE695" s="299">
        <f>AC695*AD695</f>
        <v>127.95</v>
      </c>
      <c r="AF695">
        <f>AB695*AC695</f>
        <v>127.95</v>
      </c>
    </row>
    <row r="696" spans="1:32" hidden="1">
      <c r="A696" s="198"/>
      <c r="B696" s="222"/>
      <c r="C696" s="221"/>
      <c r="D696" s="221"/>
      <c r="E696" s="221"/>
      <c r="F696" s="222"/>
      <c r="G696" s="221"/>
      <c r="H696" s="221"/>
      <c r="I696" s="221"/>
      <c r="J696" s="221"/>
      <c r="K696" s="221"/>
      <c r="L696" s="221"/>
      <c r="M696" s="221"/>
      <c r="N696" s="222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97">
        <f t="shared" ref="AB696:AB758" si="36">B696+D696+F696+H696+J696+L696+N696+P696+R696</f>
        <v>0</v>
      </c>
      <c r="AC696" s="306"/>
      <c r="AD696" s="234"/>
      <c r="AE696" s="299">
        <f t="shared" ref="AE696:AE758" si="37">AC696*AD696</f>
        <v>0</v>
      </c>
      <c r="AF696">
        <f t="shared" ref="AF696:AF759" si="38">AB696*AC696</f>
        <v>0</v>
      </c>
    </row>
    <row r="697" spans="1:32">
      <c r="A697" s="198" t="s">
        <v>78</v>
      </c>
      <c r="B697" s="223"/>
      <c r="C697" s="223"/>
      <c r="D697" s="223"/>
      <c r="E697" s="223"/>
      <c r="F697" s="222"/>
      <c r="G697" s="223"/>
      <c r="H697" s="237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  <c r="AB697" s="297">
        <f t="shared" si="36"/>
        <v>0</v>
      </c>
      <c r="AC697" s="306">
        <v>300</v>
      </c>
      <c r="AD697" s="234"/>
      <c r="AE697" s="299">
        <f t="shared" si="37"/>
        <v>0</v>
      </c>
      <c r="AF697">
        <f t="shared" si="38"/>
        <v>0</v>
      </c>
    </row>
    <row r="698" spans="1:32">
      <c r="A698" s="198" t="s">
        <v>111</v>
      </c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97">
        <f t="shared" si="36"/>
        <v>0</v>
      </c>
      <c r="AC698" s="306">
        <v>480</v>
      </c>
      <c r="AD698" s="222"/>
      <c r="AE698" s="299">
        <f t="shared" si="37"/>
        <v>0</v>
      </c>
      <c r="AF698">
        <f t="shared" si="38"/>
        <v>0</v>
      </c>
    </row>
    <row r="699" spans="1:32">
      <c r="A699" s="198" t="s">
        <v>80</v>
      </c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  <c r="AA699" s="223"/>
      <c r="AB699" s="297">
        <f t="shared" si="36"/>
        <v>0</v>
      </c>
      <c r="AC699" s="306">
        <v>285</v>
      </c>
      <c r="AD699" s="222"/>
      <c r="AE699" s="299">
        <f t="shared" si="37"/>
        <v>0</v>
      </c>
      <c r="AF699">
        <f t="shared" si="38"/>
        <v>0</v>
      </c>
    </row>
    <row r="700" spans="1:32">
      <c r="A700" s="198" t="s">
        <v>245</v>
      </c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  <c r="AA700" s="223"/>
      <c r="AB700" s="297">
        <f t="shared" si="36"/>
        <v>0</v>
      </c>
      <c r="AC700" s="306">
        <v>160</v>
      </c>
      <c r="AD700" s="222"/>
      <c r="AE700" s="299">
        <f t="shared" si="37"/>
        <v>0</v>
      </c>
      <c r="AF700">
        <f t="shared" si="38"/>
        <v>0</v>
      </c>
    </row>
    <row r="701" spans="1:32">
      <c r="A701" s="198" t="s">
        <v>85</v>
      </c>
      <c r="B701" s="223"/>
      <c r="C701" s="223"/>
      <c r="D701" s="223"/>
      <c r="E701" s="223"/>
      <c r="F701" s="223"/>
      <c r="G701" s="223"/>
      <c r="H701" s="223"/>
      <c r="I701" s="223"/>
      <c r="J701" s="237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  <c r="AA701" s="223"/>
      <c r="AB701" s="297">
        <f t="shared" si="36"/>
        <v>0</v>
      </c>
      <c r="AC701" s="306">
        <v>1500</v>
      </c>
      <c r="AD701" s="222"/>
      <c r="AE701" s="299">
        <f t="shared" si="37"/>
        <v>0</v>
      </c>
      <c r="AF701">
        <f t="shared" si="38"/>
        <v>0</v>
      </c>
    </row>
    <row r="702" spans="1:32" hidden="1">
      <c r="A702" s="198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  <c r="AA702" s="223"/>
      <c r="AB702" s="297">
        <f t="shared" si="36"/>
        <v>0</v>
      </c>
      <c r="AC702" s="306"/>
      <c r="AD702" s="222"/>
      <c r="AE702" s="299">
        <f t="shared" si="37"/>
        <v>0</v>
      </c>
      <c r="AF702">
        <f t="shared" si="38"/>
        <v>0</v>
      </c>
    </row>
    <row r="703" spans="1:32">
      <c r="A703" s="198" t="s">
        <v>143</v>
      </c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  <c r="AA703" s="223"/>
      <c r="AB703" s="297">
        <f t="shared" si="36"/>
        <v>0</v>
      </c>
      <c r="AC703" s="306">
        <v>320</v>
      </c>
      <c r="AD703" s="222"/>
      <c r="AE703" s="299">
        <f t="shared" si="37"/>
        <v>0</v>
      </c>
      <c r="AF703">
        <f t="shared" si="38"/>
        <v>0</v>
      </c>
    </row>
    <row r="704" spans="1:32">
      <c r="A704" s="198" t="s">
        <v>89</v>
      </c>
      <c r="B704" s="223"/>
      <c r="C704" s="223"/>
      <c r="D704" s="237">
        <v>4.3999999999999997E-2</v>
      </c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  <c r="AA704" s="223"/>
      <c r="AB704" s="297">
        <f t="shared" si="36"/>
        <v>4.3999999999999997E-2</v>
      </c>
      <c r="AC704" s="306">
        <v>850</v>
      </c>
      <c r="AD704" s="222">
        <v>4.3999999999999997E-2</v>
      </c>
      <c r="AE704" s="299">
        <f t="shared" si="37"/>
        <v>37.4</v>
      </c>
      <c r="AF704">
        <f t="shared" si="38"/>
        <v>37.4</v>
      </c>
    </row>
    <row r="705" spans="1:32">
      <c r="A705" s="198" t="s">
        <v>119</v>
      </c>
      <c r="B705" s="223"/>
      <c r="C705" s="223"/>
      <c r="D705" s="237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  <c r="AA705" s="223"/>
      <c r="AB705" s="297">
        <f t="shared" si="36"/>
        <v>0</v>
      </c>
      <c r="AC705" s="306">
        <v>45</v>
      </c>
      <c r="AD705" s="221"/>
      <c r="AE705" s="299">
        <f t="shared" si="37"/>
        <v>0</v>
      </c>
      <c r="AF705">
        <f t="shared" si="38"/>
        <v>0</v>
      </c>
    </row>
    <row r="706" spans="1:32">
      <c r="A706" s="198" t="s">
        <v>77</v>
      </c>
      <c r="B706" s="223"/>
      <c r="C706" s="223"/>
      <c r="D706" s="237"/>
      <c r="E706" s="223"/>
      <c r="F706" s="223"/>
      <c r="G706" s="223"/>
      <c r="H706" s="222"/>
      <c r="I706" s="223"/>
      <c r="J706" s="237">
        <v>1.1000000000000001</v>
      </c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97">
        <f t="shared" si="36"/>
        <v>1.1000000000000001</v>
      </c>
      <c r="AC706" s="306">
        <v>45</v>
      </c>
      <c r="AD706" s="222">
        <v>1.1000000000000001</v>
      </c>
      <c r="AE706" s="299">
        <f t="shared" si="37"/>
        <v>49.500000000000007</v>
      </c>
      <c r="AF706">
        <f t="shared" si="38"/>
        <v>49.500000000000007</v>
      </c>
    </row>
    <row r="707" spans="1:32" hidden="1">
      <c r="A707" s="198"/>
      <c r="B707" s="223"/>
      <c r="C707" s="223"/>
      <c r="D707" s="237"/>
      <c r="E707" s="223"/>
      <c r="F707" s="223"/>
      <c r="G707" s="223"/>
      <c r="H707" s="223"/>
      <c r="I707" s="223"/>
      <c r="J707" s="237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97">
        <f t="shared" si="36"/>
        <v>0</v>
      </c>
      <c r="AC707" s="306"/>
      <c r="AD707" s="222"/>
      <c r="AE707" s="299">
        <f t="shared" si="37"/>
        <v>0</v>
      </c>
      <c r="AF707">
        <f t="shared" si="38"/>
        <v>0</v>
      </c>
    </row>
    <row r="708" spans="1:32">
      <c r="A708" s="198" t="s">
        <v>123</v>
      </c>
      <c r="B708" s="223"/>
      <c r="C708" s="221"/>
      <c r="D708" s="222"/>
      <c r="E708" s="221"/>
      <c r="F708" s="222"/>
      <c r="G708" s="221"/>
      <c r="H708" s="222"/>
      <c r="I708" s="221"/>
      <c r="J708" s="222"/>
      <c r="K708" s="223"/>
      <c r="L708" s="222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97">
        <f t="shared" si="36"/>
        <v>0</v>
      </c>
      <c r="AC708" s="306">
        <v>200</v>
      </c>
      <c r="AD708" s="222"/>
      <c r="AE708" s="299">
        <f t="shared" si="37"/>
        <v>0</v>
      </c>
      <c r="AF708">
        <f t="shared" si="38"/>
        <v>0</v>
      </c>
    </row>
    <row r="709" spans="1:32">
      <c r="A709" s="198" t="s">
        <v>114</v>
      </c>
      <c r="B709" s="223"/>
      <c r="C709" s="223"/>
      <c r="D709" s="237"/>
      <c r="E709" s="223"/>
      <c r="F709" s="223"/>
      <c r="G709" s="223"/>
      <c r="H709" s="237"/>
      <c r="I709" s="223"/>
      <c r="J709" s="237"/>
      <c r="K709" s="223"/>
      <c r="L709" s="222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97">
        <f t="shared" si="36"/>
        <v>0</v>
      </c>
      <c r="AC709" s="306">
        <v>330</v>
      </c>
      <c r="AD709" s="222"/>
      <c r="AE709" s="299">
        <f t="shared" si="37"/>
        <v>0</v>
      </c>
      <c r="AF709">
        <f t="shared" si="38"/>
        <v>0</v>
      </c>
    </row>
    <row r="710" spans="1:32">
      <c r="A710" s="198" t="s">
        <v>113</v>
      </c>
      <c r="B710" s="223"/>
      <c r="C710" s="223"/>
      <c r="D710" s="237"/>
      <c r="E710" s="223"/>
      <c r="F710" s="223"/>
      <c r="G710" s="223"/>
      <c r="H710" s="223"/>
      <c r="I710" s="223"/>
      <c r="J710" s="237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97">
        <f t="shared" si="36"/>
        <v>0</v>
      </c>
      <c r="AC710" s="306">
        <v>285</v>
      </c>
      <c r="AD710" s="222"/>
      <c r="AE710" s="299">
        <f t="shared" si="37"/>
        <v>0</v>
      </c>
      <c r="AF710">
        <f t="shared" si="38"/>
        <v>0</v>
      </c>
    </row>
    <row r="711" spans="1:32">
      <c r="A711" s="198" t="s">
        <v>93</v>
      </c>
      <c r="B711" s="223"/>
      <c r="C711" s="223"/>
      <c r="D711" s="237"/>
      <c r="E711" s="223"/>
      <c r="F711" s="223"/>
      <c r="G711" s="223"/>
      <c r="H711" s="223"/>
      <c r="I711" s="223"/>
      <c r="J711" s="237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  <c r="AA711" s="223"/>
      <c r="AB711" s="297">
        <f t="shared" si="36"/>
        <v>0</v>
      </c>
      <c r="AC711" s="306">
        <v>330</v>
      </c>
      <c r="AD711" s="222"/>
      <c r="AE711" s="299">
        <f t="shared" si="37"/>
        <v>0</v>
      </c>
      <c r="AF711">
        <f t="shared" si="38"/>
        <v>0</v>
      </c>
    </row>
    <row r="712" spans="1:32">
      <c r="A712" s="212" t="s">
        <v>68</v>
      </c>
      <c r="B712" s="223"/>
      <c r="C712" s="223"/>
      <c r="D712" s="237"/>
      <c r="E712" s="223"/>
      <c r="F712" s="223"/>
      <c r="G712" s="223"/>
      <c r="H712" s="223"/>
      <c r="I712" s="223"/>
      <c r="J712" s="237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  <c r="AA712" s="223"/>
      <c r="AB712" s="297">
        <f t="shared" si="36"/>
        <v>0</v>
      </c>
      <c r="AC712" s="306">
        <v>285</v>
      </c>
      <c r="AD712" s="222"/>
      <c r="AE712" s="299">
        <f t="shared" si="37"/>
        <v>0</v>
      </c>
      <c r="AF712">
        <f t="shared" si="38"/>
        <v>0</v>
      </c>
    </row>
    <row r="713" spans="1:32">
      <c r="A713" s="198" t="s">
        <v>112</v>
      </c>
      <c r="B713" s="223"/>
      <c r="C713" s="223"/>
      <c r="D713" s="237"/>
      <c r="E713" s="223"/>
      <c r="F713" s="223"/>
      <c r="G713" s="223"/>
      <c r="H713" s="223"/>
      <c r="I713" s="223"/>
      <c r="J713" s="237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  <c r="AA713" s="223"/>
      <c r="AB713" s="297">
        <f t="shared" si="36"/>
        <v>0</v>
      </c>
      <c r="AC713" s="306">
        <v>475</v>
      </c>
      <c r="AD713" s="222"/>
      <c r="AE713" s="299">
        <f t="shared" si="37"/>
        <v>0</v>
      </c>
      <c r="AF713">
        <f t="shared" si="38"/>
        <v>0</v>
      </c>
    </row>
    <row r="714" spans="1:32">
      <c r="A714" s="198" t="s">
        <v>66</v>
      </c>
      <c r="B714" s="223"/>
      <c r="C714" s="223"/>
      <c r="D714" s="237"/>
      <c r="E714" s="223"/>
      <c r="F714" s="223"/>
      <c r="G714" s="223"/>
      <c r="H714" s="223"/>
      <c r="I714" s="223"/>
      <c r="J714" s="237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  <c r="AA714" s="223"/>
      <c r="AB714" s="297">
        <f t="shared" si="36"/>
        <v>0</v>
      </c>
      <c r="AC714" s="306">
        <v>650</v>
      </c>
      <c r="AD714" s="222"/>
      <c r="AE714" s="299">
        <f t="shared" si="37"/>
        <v>0</v>
      </c>
      <c r="AF714">
        <f t="shared" si="38"/>
        <v>0</v>
      </c>
    </row>
    <row r="715" spans="1:32" hidden="1">
      <c r="A715" s="198"/>
      <c r="B715" s="223"/>
      <c r="C715" s="223"/>
      <c r="D715" s="237"/>
      <c r="E715" s="223"/>
      <c r="F715" s="223"/>
      <c r="G715" s="223"/>
      <c r="H715" s="237"/>
      <c r="I715" s="223"/>
      <c r="J715" s="237"/>
      <c r="K715" s="223"/>
      <c r="L715" s="222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  <c r="AA715" s="223"/>
      <c r="AB715" s="297">
        <f t="shared" si="36"/>
        <v>0</v>
      </c>
      <c r="AC715" s="306"/>
      <c r="AD715" s="222"/>
      <c r="AE715" s="299">
        <f t="shared" si="37"/>
        <v>0</v>
      </c>
      <c r="AF715">
        <f t="shared" si="38"/>
        <v>0</v>
      </c>
    </row>
    <row r="716" spans="1:32">
      <c r="A716" s="198" t="s">
        <v>86</v>
      </c>
      <c r="B716" s="221"/>
      <c r="C716" s="221"/>
      <c r="D716" s="222"/>
      <c r="E716" s="221"/>
      <c r="F716" s="222"/>
      <c r="G716" s="221"/>
      <c r="H716" s="221"/>
      <c r="I716" s="221"/>
      <c r="J716" s="222"/>
      <c r="K716" s="221"/>
      <c r="L716" s="222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  <c r="AA716" s="221"/>
      <c r="AB716" s="297">
        <f t="shared" si="36"/>
        <v>0</v>
      </c>
      <c r="AC716" s="306">
        <v>120</v>
      </c>
      <c r="AD716" s="222"/>
      <c r="AE716" s="299">
        <f t="shared" si="37"/>
        <v>0</v>
      </c>
      <c r="AF716">
        <f t="shared" si="38"/>
        <v>0</v>
      </c>
    </row>
    <row r="717" spans="1:32">
      <c r="A717" s="198" t="s">
        <v>96</v>
      </c>
      <c r="B717" s="237">
        <v>0.11</v>
      </c>
      <c r="C717" s="223"/>
      <c r="D717" s="237"/>
      <c r="E717" s="223"/>
      <c r="F717" s="223"/>
      <c r="G717" s="223"/>
      <c r="H717" s="223"/>
      <c r="I717" s="223"/>
      <c r="J717" s="237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  <c r="AA717" s="223"/>
      <c r="AB717" s="297">
        <f t="shared" si="36"/>
        <v>0.11</v>
      </c>
      <c r="AC717" s="306">
        <v>45</v>
      </c>
      <c r="AD717" s="222">
        <v>0.11</v>
      </c>
      <c r="AE717" s="299">
        <f t="shared" si="37"/>
        <v>4.95</v>
      </c>
      <c r="AF717">
        <f t="shared" si="38"/>
        <v>4.95</v>
      </c>
    </row>
    <row r="718" spans="1:32" hidden="1">
      <c r="A718" s="212"/>
      <c r="B718" s="223"/>
      <c r="C718" s="221"/>
      <c r="D718" s="222"/>
      <c r="E718" s="221"/>
      <c r="F718" s="222"/>
      <c r="G718" s="221"/>
      <c r="H718" s="222"/>
      <c r="I718" s="221"/>
      <c r="J718" s="222"/>
      <c r="K718" s="223"/>
      <c r="L718" s="222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  <c r="AA718" s="221"/>
      <c r="AB718" s="297">
        <f t="shared" si="36"/>
        <v>0</v>
      </c>
      <c r="AC718" s="306"/>
      <c r="AD718" s="222"/>
      <c r="AE718" s="299">
        <f t="shared" si="37"/>
        <v>0</v>
      </c>
      <c r="AF718">
        <f t="shared" si="38"/>
        <v>0</v>
      </c>
    </row>
    <row r="719" spans="1:32">
      <c r="A719" s="212" t="s">
        <v>105</v>
      </c>
      <c r="B719" s="223"/>
      <c r="C719" s="223"/>
      <c r="D719" s="237"/>
      <c r="E719" s="223"/>
      <c r="F719" s="223"/>
      <c r="G719" s="223"/>
      <c r="H719" s="223"/>
      <c r="I719" s="223"/>
      <c r="J719" s="237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  <c r="AA719" s="223"/>
      <c r="AB719" s="297">
        <f t="shared" si="36"/>
        <v>0</v>
      </c>
      <c r="AC719" s="306">
        <v>45</v>
      </c>
      <c r="AD719" s="222"/>
      <c r="AE719" s="299">
        <f t="shared" si="37"/>
        <v>0</v>
      </c>
      <c r="AF719">
        <f t="shared" si="38"/>
        <v>0</v>
      </c>
    </row>
    <row r="720" spans="1:32" hidden="1">
      <c r="A720" s="198"/>
      <c r="B720" s="223"/>
      <c r="C720" s="223"/>
      <c r="D720" s="237"/>
      <c r="E720" s="223"/>
      <c r="F720" s="223"/>
      <c r="G720" s="223"/>
      <c r="H720" s="223"/>
      <c r="I720" s="223"/>
      <c r="J720" s="237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  <c r="AA720" s="223"/>
      <c r="AB720" s="297">
        <f t="shared" si="36"/>
        <v>0</v>
      </c>
      <c r="AC720" s="306"/>
      <c r="AD720" s="222"/>
      <c r="AE720" s="299">
        <f t="shared" si="37"/>
        <v>0</v>
      </c>
      <c r="AF720">
        <f t="shared" si="38"/>
        <v>0</v>
      </c>
    </row>
    <row r="721" spans="1:32">
      <c r="A721" s="198" t="s">
        <v>99</v>
      </c>
      <c r="B721" s="223"/>
      <c r="C721" s="223"/>
      <c r="D721" s="237"/>
      <c r="E721" s="223"/>
      <c r="F721" s="223"/>
      <c r="G721" s="223"/>
      <c r="H721" s="223"/>
      <c r="I721" s="223"/>
      <c r="J721" s="237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  <c r="AA721" s="223"/>
      <c r="AB721" s="297">
        <f t="shared" si="36"/>
        <v>0</v>
      </c>
      <c r="AC721" s="306">
        <v>85</v>
      </c>
      <c r="AD721" s="222"/>
      <c r="AE721" s="299">
        <f t="shared" si="37"/>
        <v>0</v>
      </c>
      <c r="AF721">
        <f t="shared" si="38"/>
        <v>0</v>
      </c>
    </row>
    <row r="722" spans="1:32">
      <c r="A722" s="198" t="s">
        <v>246</v>
      </c>
      <c r="B722" s="223"/>
      <c r="C722" s="223"/>
      <c r="D722" s="237"/>
      <c r="E722" s="223"/>
      <c r="F722" s="237"/>
      <c r="G722" s="223"/>
      <c r="H722" s="237"/>
      <c r="I722" s="223"/>
      <c r="J722" s="237"/>
      <c r="K722" s="223"/>
      <c r="L722" s="222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  <c r="AA722" s="223"/>
      <c r="AB722" s="297">
        <f t="shared" si="36"/>
        <v>0</v>
      </c>
      <c r="AC722" s="306">
        <v>160</v>
      </c>
      <c r="AD722" s="222"/>
      <c r="AE722" s="299">
        <f t="shared" si="37"/>
        <v>0</v>
      </c>
      <c r="AF722">
        <f t="shared" si="38"/>
        <v>0</v>
      </c>
    </row>
    <row r="723" spans="1:32">
      <c r="A723" s="198" t="s">
        <v>65</v>
      </c>
      <c r="B723" s="223"/>
      <c r="C723" s="223"/>
      <c r="D723" s="237"/>
      <c r="E723" s="223"/>
      <c r="F723" s="223"/>
      <c r="G723" s="223"/>
      <c r="H723" s="223"/>
      <c r="I723" s="223"/>
      <c r="J723" s="237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  <c r="AA723" s="223"/>
      <c r="AB723" s="297">
        <f t="shared" si="36"/>
        <v>0</v>
      </c>
      <c r="AC723" s="306">
        <v>550</v>
      </c>
      <c r="AD723" s="222"/>
      <c r="AE723" s="299">
        <f t="shared" si="37"/>
        <v>0</v>
      </c>
      <c r="AF723">
        <f t="shared" si="38"/>
        <v>0</v>
      </c>
    </row>
    <row r="724" spans="1:32">
      <c r="A724" s="198" t="s">
        <v>95</v>
      </c>
      <c r="B724" s="223"/>
      <c r="C724" s="223"/>
      <c r="D724" s="237"/>
      <c r="E724" s="223"/>
      <c r="F724" s="222"/>
      <c r="G724" s="223"/>
      <c r="H724" s="237"/>
      <c r="I724" s="223"/>
      <c r="J724" s="237">
        <v>0.6</v>
      </c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  <c r="AA724" s="223"/>
      <c r="AB724" s="297">
        <f t="shared" si="36"/>
        <v>0.6</v>
      </c>
      <c r="AC724" s="306">
        <v>230</v>
      </c>
      <c r="AD724" s="222">
        <v>0.6</v>
      </c>
      <c r="AE724" s="299">
        <f t="shared" si="37"/>
        <v>138</v>
      </c>
      <c r="AF724">
        <f t="shared" si="38"/>
        <v>138</v>
      </c>
    </row>
    <row r="725" spans="1:32">
      <c r="A725" s="198" t="s">
        <v>62</v>
      </c>
      <c r="B725" s="223"/>
      <c r="C725" s="223"/>
      <c r="D725" s="237"/>
      <c r="E725" s="223"/>
      <c r="F725" s="223"/>
      <c r="G725" s="223"/>
      <c r="H725" s="223"/>
      <c r="I725" s="223"/>
      <c r="J725" s="237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  <c r="AA725" s="223"/>
      <c r="AB725" s="297">
        <f t="shared" si="36"/>
        <v>0</v>
      </c>
      <c r="AC725" s="306">
        <v>250</v>
      </c>
      <c r="AD725" s="222"/>
      <c r="AE725" s="299">
        <f t="shared" si="37"/>
        <v>0</v>
      </c>
      <c r="AF725">
        <f t="shared" si="38"/>
        <v>0</v>
      </c>
    </row>
    <row r="726" spans="1:32">
      <c r="A726" s="198" t="s">
        <v>120</v>
      </c>
      <c r="B726" s="223"/>
      <c r="C726" s="223"/>
      <c r="D726" s="237"/>
      <c r="E726" s="223"/>
      <c r="F726" s="223"/>
      <c r="G726" s="223"/>
      <c r="H726" s="223"/>
      <c r="I726" s="223"/>
      <c r="J726" s="237">
        <v>0.12</v>
      </c>
      <c r="K726" s="223"/>
      <c r="L726" s="223"/>
      <c r="M726" s="223"/>
      <c r="N726" s="223"/>
      <c r="O726" s="223"/>
      <c r="P726" s="237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  <c r="AA726" s="223"/>
      <c r="AB726" s="297">
        <f t="shared" si="36"/>
        <v>0.12</v>
      </c>
      <c r="AC726" s="306">
        <v>45</v>
      </c>
      <c r="AD726" s="222">
        <v>0.12</v>
      </c>
      <c r="AE726" s="299">
        <f t="shared" si="37"/>
        <v>5.3999999999999995</v>
      </c>
      <c r="AF726">
        <f t="shared" si="38"/>
        <v>5.3999999999999995</v>
      </c>
    </row>
    <row r="727" spans="1:32">
      <c r="A727" s="198" t="s">
        <v>72</v>
      </c>
      <c r="B727" s="223"/>
      <c r="C727" s="223"/>
      <c r="D727" s="237"/>
      <c r="E727" s="223"/>
      <c r="F727" s="223"/>
      <c r="G727" s="223"/>
      <c r="H727" s="223"/>
      <c r="I727" s="223"/>
      <c r="J727" s="237">
        <v>0.111</v>
      </c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  <c r="AA727" s="223"/>
      <c r="AB727" s="297">
        <f t="shared" si="36"/>
        <v>0.111</v>
      </c>
      <c r="AC727" s="306">
        <v>55</v>
      </c>
      <c r="AD727" s="222">
        <v>0.111</v>
      </c>
      <c r="AE727" s="299">
        <f t="shared" si="37"/>
        <v>6.1050000000000004</v>
      </c>
      <c r="AF727">
        <f t="shared" si="38"/>
        <v>6.1050000000000004</v>
      </c>
    </row>
    <row r="728" spans="1:32" hidden="1">
      <c r="A728" s="198"/>
      <c r="B728" s="223"/>
      <c r="C728" s="223"/>
      <c r="D728" s="237"/>
      <c r="E728" s="223"/>
      <c r="F728" s="223"/>
      <c r="G728" s="223"/>
      <c r="H728" s="223"/>
      <c r="I728" s="223"/>
      <c r="J728" s="237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  <c r="AA728" s="223"/>
      <c r="AB728" s="297">
        <f t="shared" si="36"/>
        <v>0</v>
      </c>
      <c r="AC728" s="306"/>
      <c r="AD728" s="222"/>
      <c r="AE728" s="299">
        <f t="shared" si="37"/>
        <v>0</v>
      </c>
      <c r="AF728">
        <f t="shared" si="38"/>
        <v>0</v>
      </c>
    </row>
    <row r="729" spans="1:32">
      <c r="A729" s="198" t="s">
        <v>107</v>
      </c>
      <c r="B729" s="223"/>
      <c r="C729" s="223"/>
      <c r="D729" s="237"/>
      <c r="E729" s="223"/>
      <c r="F729" s="222"/>
      <c r="G729" s="223"/>
      <c r="H729" s="237"/>
      <c r="I729" s="223"/>
      <c r="J729" s="237">
        <v>0.08</v>
      </c>
      <c r="K729" s="223"/>
      <c r="L729" s="237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  <c r="AA729" s="223"/>
      <c r="AB729" s="297">
        <f t="shared" si="36"/>
        <v>0.08</v>
      </c>
      <c r="AC729" s="306">
        <v>175</v>
      </c>
      <c r="AD729" s="222">
        <v>0.08</v>
      </c>
      <c r="AE729" s="299">
        <f t="shared" si="37"/>
        <v>14</v>
      </c>
      <c r="AF729">
        <f t="shared" si="38"/>
        <v>14</v>
      </c>
    </row>
    <row r="730" spans="1:32">
      <c r="A730" s="198" t="s">
        <v>69</v>
      </c>
      <c r="B730" s="223">
        <v>2.1999999999999999E-2</v>
      </c>
      <c r="C730" s="223"/>
      <c r="D730" s="237"/>
      <c r="E730" s="223"/>
      <c r="F730" s="223"/>
      <c r="G730" s="223"/>
      <c r="H730" s="223"/>
      <c r="I730" s="223"/>
      <c r="J730" s="237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  <c r="AA730" s="223"/>
      <c r="AB730" s="297">
        <f t="shared" si="36"/>
        <v>2.1999999999999999E-2</v>
      </c>
      <c r="AC730" s="306">
        <v>750</v>
      </c>
      <c r="AD730" s="222">
        <v>2.1999999999999999E-2</v>
      </c>
      <c r="AE730" s="299">
        <f t="shared" si="37"/>
        <v>16.5</v>
      </c>
      <c r="AF730">
        <f t="shared" si="38"/>
        <v>16.5</v>
      </c>
    </row>
    <row r="731" spans="1:32">
      <c r="A731" s="212" t="s">
        <v>70</v>
      </c>
      <c r="B731" s="223"/>
      <c r="C731" s="223"/>
      <c r="D731" s="222">
        <v>0.9</v>
      </c>
      <c r="E731" s="223"/>
      <c r="F731" s="237"/>
      <c r="G731" s="223"/>
      <c r="H731" s="237"/>
      <c r="I731" s="223"/>
      <c r="J731" s="223"/>
      <c r="K731" s="223"/>
      <c r="L731" s="237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  <c r="AA731" s="223"/>
      <c r="AB731" s="297">
        <f t="shared" si="36"/>
        <v>0.9</v>
      </c>
      <c r="AC731" s="306">
        <v>66.900000000000006</v>
      </c>
      <c r="AD731" s="222">
        <v>0.9</v>
      </c>
      <c r="AE731" s="299">
        <f t="shared" si="37"/>
        <v>60.210000000000008</v>
      </c>
      <c r="AF731">
        <f t="shared" si="38"/>
        <v>60.210000000000008</v>
      </c>
    </row>
    <row r="732" spans="1:32" hidden="1">
      <c r="A732" s="198"/>
      <c r="B732" s="223"/>
      <c r="C732" s="223"/>
      <c r="D732" s="237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  <c r="AA732" s="223"/>
      <c r="AB732" s="297">
        <f t="shared" si="36"/>
        <v>0</v>
      </c>
      <c r="AC732" s="306"/>
      <c r="AD732" s="222"/>
      <c r="AE732" s="299">
        <f t="shared" si="37"/>
        <v>0</v>
      </c>
      <c r="AF732">
        <f t="shared" si="38"/>
        <v>0</v>
      </c>
    </row>
    <row r="733" spans="1:32">
      <c r="A733" s="198" t="s">
        <v>109</v>
      </c>
      <c r="B733" s="237">
        <v>0.22</v>
      </c>
      <c r="C733" s="223"/>
      <c r="D733" s="237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  <c r="AA733" s="223"/>
      <c r="AB733" s="297">
        <f t="shared" si="36"/>
        <v>0.22</v>
      </c>
      <c r="AC733" s="306">
        <v>255</v>
      </c>
      <c r="AD733" s="222">
        <v>0.22</v>
      </c>
      <c r="AE733" s="299">
        <f t="shared" si="37"/>
        <v>56.1</v>
      </c>
      <c r="AF733">
        <f t="shared" si="38"/>
        <v>56.1</v>
      </c>
    </row>
    <row r="734" spans="1:32">
      <c r="A734" s="198" t="s">
        <v>117</v>
      </c>
      <c r="B734" s="237"/>
      <c r="C734" s="223"/>
      <c r="D734" s="237"/>
      <c r="E734" s="223"/>
      <c r="F734" s="223"/>
      <c r="G734" s="223"/>
      <c r="H734" s="223"/>
      <c r="I734" s="223"/>
      <c r="J734" s="223">
        <v>0.14299999999999999</v>
      </c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  <c r="AA734" s="223"/>
      <c r="AB734" s="297">
        <f t="shared" si="36"/>
        <v>0.14299999999999999</v>
      </c>
      <c r="AC734" s="306">
        <v>45</v>
      </c>
      <c r="AD734" s="222">
        <v>0.14299999999999999</v>
      </c>
      <c r="AE734" s="299">
        <f t="shared" si="37"/>
        <v>6.4349999999999996</v>
      </c>
      <c r="AF734">
        <f t="shared" si="38"/>
        <v>6.4349999999999996</v>
      </c>
    </row>
    <row r="735" spans="1:32">
      <c r="A735" s="198" t="s">
        <v>83</v>
      </c>
      <c r="B735" s="222">
        <v>0.11</v>
      </c>
      <c r="C735" s="221"/>
      <c r="D735" s="222"/>
      <c r="E735" s="221"/>
      <c r="F735" s="222"/>
      <c r="G735" s="221"/>
      <c r="H735" s="221"/>
      <c r="I735" s="221"/>
      <c r="J735" s="221"/>
      <c r="K735" s="221"/>
      <c r="L735" s="221"/>
      <c r="M735" s="221"/>
      <c r="N735" s="222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  <c r="AA735" s="221"/>
      <c r="AB735" s="297">
        <f t="shared" si="36"/>
        <v>0.11</v>
      </c>
      <c r="AC735" s="306">
        <v>40</v>
      </c>
      <c r="AD735" s="222">
        <v>0.11</v>
      </c>
      <c r="AE735" s="299">
        <f t="shared" si="37"/>
        <v>4.4000000000000004</v>
      </c>
      <c r="AF735">
        <f t="shared" si="38"/>
        <v>4.4000000000000004</v>
      </c>
    </row>
    <row r="736" spans="1:32">
      <c r="A736" s="198" t="s">
        <v>100</v>
      </c>
      <c r="B736" s="223"/>
      <c r="C736" s="221"/>
      <c r="D736" s="222"/>
      <c r="E736" s="221"/>
      <c r="F736" s="221"/>
      <c r="G736" s="221"/>
      <c r="H736" s="222"/>
      <c r="I736" s="221"/>
      <c r="J736" s="222"/>
      <c r="K736" s="222"/>
      <c r="L736" s="222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  <c r="AA736" s="222"/>
      <c r="AB736" s="297">
        <f t="shared" si="36"/>
        <v>0</v>
      </c>
      <c r="AC736" s="306">
        <v>550</v>
      </c>
      <c r="AD736" s="222"/>
      <c r="AE736" s="299">
        <f t="shared" si="37"/>
        <v>0</v>
      </c>
      <c r="AF736">
        <f t="shared" si="38"/>
        <v>0</v>
      </c>
    </row>
    <row r="737" spans="1:32">
      <c r="A737" s="198" t="s">
        <v>110</v>
      </c>
      <c r="B737" s="223"/>
      <c r="C737" s="223"/>
      <c r="D737" s="237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  <c r="AA737" s="223"/>
      <c r="AB737" s="297">
        <f t="shared" si="36"/>
        <v>0</v>
      </c>
      <c r="AC737" s="306">
        <v>285</v>
      </c>
      <c r="AD737" s="222"/>
      <c r="AE737" s="299">
        <f t="shared" si="37"/>
        <v>0</v>
      </c>
      <c r="AF737">
        <f t="shared" si="38"/>
        <v>0</v>
      </c>
    </row>
    <row r="738" spans="1:32">
      <c r="A738" s="198" t="s">
        <v>81</v>
      </c>
      <c r="B738" s="223"/>
      <c r="C738" s="223"/>
      <c r="D738" s="237"/>
      <c r="E738" s="223"/>
      <c r="F738" s="223"/>
      <c r="G738" s="223"/>
      <c r="H738" s="223"/>
      <c r="I738" s="223"/>
      <c r="J738" s="223"/>
      <c r="K738" s="223"/>
      <c r="L738" s="223"/>
      <c r="M738" s="223"/>
      <c r="N738" s="237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  <c r="AA738" s="223"/>
      <c r="AB738" s="297">
        <f t="shared" si="36"/>
        <v>0</v>
      </c>
      <c r="AC738" s="306">
        <v>230</v>
      </c>
      <c r="AD738" s="222"/>
      <c r="AE738" s="299">
        <f t="shared" si="37"/>
        <v>0</v>
      </c>
      <c r="AF738">
        <f t="shared" si="38"/>
        <v>0</v>
      </c>
    </row>
    <row r="739" spans="1:32">
      <c r="A739" s="212" t="s">
        <v>125</v>
      </c>
      <c r="B739" s="223"/>
      <c r="C739" s="223"/>
      <c r="D739" s="237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  <c r="AA739" s="223"/>
      <c r="AB739" s="297">
        <f t="shared" si="36"/>
        <v>0</v>
      </c>
      <c r="AC739" s="306">
        <v>290</v>
      </c>
      <c r="AD739" s="222"/>
      <c r="AE739" s="299">
        <f t="shared" si="37"/>
        <v>0</v>
      </c>
      <c r="AF739">
        <f t="shared" si="38"/>
        <v>0</v>
      </c>
    </row>
    <row r="740" spans="1:32">
      <c r="A740" s="198" t="s">
        <v>122</v>
      </c>
      <c r="B740" s="223"/>
      <c r="C740" s="223"/>
      <c r="D740" s="237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  <c r="AA740" s="223"/>
      <c r="AB740" s="297">
        <f t="shared" si="36"/>
        <v>0</v>
      </c>
      <c r="AC740" s="306">
        <v>180</v>
      </c>
      <c r="AD740" s="222"/>
      <c r="AE740" s="299">
        <f t="shared" si="37"/>
        <v>0</v>
      </c>
      <c r="AF740">
        <f t="shared" si="38"/>
        <v>0</v>
      </c>
    </row>
    <row r="741" spans="1:32" hidden="1">
      <c r="A741" s="198"/>
      <c r="B741" s="223"/>
      <c r="C741" s="223"/>
      <c r="D741" s="237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  <c r="AA741" s="223"/>
      <c r="AB741" s="297">
        <f t="shared" si="36"/>
        <v>0</v>
      </c>
      <c r="AC741" s="306"/>
      <c r="AD741" s="267"/>
      <c r="AE741" s="299">
        <f t="shared" si="37"/>
        <v>0</v>
      </c>
      <c r="AF741">
        <f t="shared" si="38"/>
        <v>0</v>
      </c>
    </row>
    <row r="742" spans="1:32" hidden="1">
      <c r="A742" s="198"/>
      <c r="B742" s="223"/>
      <c r="C742" s="223"/>
      <c r="D742" s="237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  <c r="AA742" s="223"/>
      <c r="AB742" s="297">
        <f t="shared" si="36"/>
        <v>0</v>
      </c>
      <c r="AC742" s="306"/>
      <c r="AD742" s="222"/>
      <c r="AE742" s="299">
        <f t="shared" si="37"/>
        <v>0</v>
      </c>
      <c r="AF742">
        <f t="shared" si="38"/>
        <v>0</v>
      </c>
    </row>
    <row r="743" spans="1:32">
      <c r="A743" s="198" t="s">
        <v>121</v>
      </c>
      <c r="B743" s="223"/>
      <c r="C743" s="223"/>
      <c r="D743" s="237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  <c r="AA743" s="223"/>
      <c r="AB743" s="297">
        <f t="shared" si="36"/>
        <v>0</v>
      </c>
      <c r="AC743" s="306">
        <v>220</v>
      </c>
      <c r="AD743" s="222"/>
      <c r="AE743" s="299">
        <f t="shared" si="37"/>
        <v>0</v>
      </c>
      <c r="AF743">
        <f t="shared" si="38"/>
        <v>0</v>
      </c>
    </row>
    <row r="744" spans="1:32" hidden="1">
      <c r="A744" s="198"/>
      <c r="B744" s="223"/>
      <c r="C744" s="223"/>
      <c r="D744" s="237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  <c r="AA744" s="223"/>
      <c r="AB744" s="297">
        <f t="shared" si="36"/>
        <v>0</v>
      </c>
      <c r="AC744" s="306"/>
      <c r="AD744" s="267"/>
      <c r="AE744" s="299">
        <f t="shared" si="37"/>
        <v>0</v>
      </c>
      <c r="AF744">
        <f t="shared" si="38"/>
        <v>0</v>
      </c>
    </row>
    <row r="745" spans="1:32">
      <c r="A745" s="198" t="s">
        <v>90</v>
      </c>
      <c r="B745" s="223"/>
      <c r="C745" s="223"/>
      <c r="D745" s="237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  <c r="AA745" s="223"/>
      <c r="AB745" s="297">
        <f t="shared" si="36"/>
        <v>0</v>
      </c>
      <c r="AC745" s="306">
        <v>145</v>
      </c>
      <c r="AD745" s="222"/>
      <c r="AE745" s="299">
        <f t="shared" si="37"/>
        <v>0</v>
      </c>
      <c r="AF745">
        <f t="shared" si="38"/>
        <v>0</v>
      </c>
    </row>
    <row r="746" spans="1:32" hidden="1">
      <c r="A746" s="198"/>
      <c r="B746" s="223"/>
      <c r="C746" s="223"/>
      <c r="D746" s="237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  <c r="AA746" s="223"/>
      <c r="AB746" s="297">
        <f t="shared" si="36"/>
        <v>0</v>
      </c>
      <c r="AC746" s="306"/>
      <c r="AD746" s="222"/>
      <c r="AE746" s="299">
        <f t="shared" si="37"/>
        <v>0</v>
      </c>
      <c r="AF746">
        <f t="shared" si="38"/>
        <v>0</v>
      </c>
    </row>
    <row r="747" spans="1:32">
      <c r="A747" s="198" t="s">
        <v>73</v>
      </c>
      <c r="B747" s="237">
        <v>0.15</v>
      </c>
      <c r="C747" s="237"/>
      <c r="D747" s="237">
        <v>0.18</v>
      </c>
      <c r="E747" s="237"/>
      <c r="F747" s="237"/>
      <c r="G747" s="237"/>
      <c r="H747" s="237"/>
      <c r="I747" s="237"/>
      <c r="J747" s="237"/>
      <c r="K747" s="237"/>
      <c r="L747" s="237">
        <v>0.21</v>
      </c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  <c r="AA747" s="223"/>
      <c r="AB747" s="297">
        <f t="shared" si="36"/>
        <v>0.53999999999999992</v>
      </c>
      <c r="AC747" s="306">
        <v>75</v>
      </c>
      <c r="AD747" s="222">
        <v>0.54</v>
      </c>
      <c r="AE747" s="299">
        <f t="shared" si="37"/>
        <v>40.5</v>
      </c>
      <c r="AF747">
        <f t="shared" si="38"/>
        <v>40.499999999999993</v>
      </c>
    </row>
    <row r="748" spans="1:32">
      <c r="A748" s="198" t="s">
        <v>118</v>
      </c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  <c r="AA748" s="223"/>
      <c r="AB748" s="297">
        <f t="shared" si="36"/>
        <v>0</v>
      </c>
      <c r="AC748" s="306">
        <v>45</v>
      </c>
      <c r="AD748" s="222"/>
      <c r="AE748" s="299">
        <f t="shared" si="37"/>
        <v>0</v>
      </c>
      <c r="AF748">
        <f t="shared" si="38"/>
        <v>0</v>
      </c>
    </row>
    <row r="749" spans="1:32">
      <c r="A749" s="198" t="s">
        <v>74</v>
      </c>
      <c r="B749" s="237">
        <v>0.02</v>
      </c>
      <c r="C749" s="237"/>
      <c r="D749" s="237"/>
      <c r="E749" s="237"/>
      <c r="F749" s="237"/>
      <c r="G749" s="237"/>
      <c r="H749" s="237"/>
      <c r="I749" s="237"/>
      <c r="J749" s="237">
        <v>3.5000000000000003E-2</v>
      </c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  <c r="AA749" s="223"/>
      <c r="AB749" s="297">
        <f t="shared" si="36"/>
        <v>5.5000000000000007E-2</v>
      </c>
      <c r="AC749" s="306">
        <v>30</v>
      </c>
      <c r="AD749" s="222">
        <v>5.5E-2</v>
      </c>
      <c r="AE749" s="299">
        <f t="shared" si="37"/>
        <v>1.65</v>
      </c>
      <c r="AF749">
        <f t="shared" si="38"/>
        <v>1.6500000000000001</v>
      </c>
    </row>
    <row r="750" spans="1:32">
      <c r="A750" s="198" t="s">
        <v>88</v>
      </c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  <c r="AA750" s="223"/>
      <c r="AB750" s="297">
        <f t="shared" si="36"/>
        <v>0</v>
      </c>
      <c r="AC750" s="306">
        <v>200</v>
      </c>
      <c r="AD750" s="222"/>
      <c r="AE750" s="299">
        <f t="shared" si="37"/>
        <v>0</v>
      </c>
      <c r="AF750">
        <f t="shared" si="38"/>
        <v>0</v>
      </c>
    </row>
    <row r="751" spans="1:32">
      <c r="A751" s="198" t="s">
        <v>91</v>
      </c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  <c r="AA751" s="223"/>
      <c r="AB751" s="297">
        <f t="shared" si="36"/>
        <v>0</v>
      </c>
      <c r="AC751" s="306">
        <v>750</v>
      </c>
      <c r="AD751" s="222"/>
      <c r="AE751" s="299">
        <f t="shared" si="37"/>
        <v>0</v>
      </c>
      <c r="AF751">
        <f t="shared" si="38"/>
        <v>0</v>
      </c>
    </row>
    <row r="752" spans="1:32" hidden="1">
      <c r="A752" s="198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  <c r="AA752" s="223"/>
      <c r="AB752" s="297">
        <f t="shared" si="36"/>
        <v>0</v>
      </c>
      <c r="AC752" s="306"/>
      <c r="AD752" s="222"/>
      <c r="AE752" s="299">
        <f t="shared" si="37"/>
        <v>0</v>
      </c>
      <c r="AF752">
        <f t="shared" si="38"/>
        <v>0</v>
      </c>
    </row>
    <row r="753" spans="1:32">
      <c r="A753" s="198" t="s">
        <v>97</v>
      </c>
      <c r="B753" s="237">
        <v>1.25</v>
      </c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  <c r="AA753" s="223"/>
      <c r="AB753" s="297">
        <f t="shared" si="36"/>
        <v>1.25</v>
      </c>
      <c r="AC753" s="306">
        <v>250</v>
      </c>
      <c r="AD753" s="222">
        <v>1.25</v>
      </c>
      <c r="AE753" s="299">
        <f t="shared" si="37"/>
        <v>312.5</v>
      </c>
      <c r="AF753">
        <f t="shared" si="38"/>
        <v>312.5</v>
      </c>
    </row>
    <row r="754" spans="1:32">
      <c r="A754" s="198" t="s">
        <v>71</v>
      </c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  <c r="AA754" s="223"/>
      <c r="AB754" s="297">
        <f t="shared" si="36"/>
        <v>0</v>
      </c>
      <c r="AC754" s="306">
        <v>650</v>
      </c>
      <c r="AD754" s="222"/>
      <c r="AE754" s="299">
        <f t="shared" si="37"/>
        <v>0</v>
      </c>
      <c r="AF754">
        <f t="shared" si="38"/>
        <v>0</v>
      </c>
    </row>
    <row r="755" spans="1:32">
      <c r="A755" s="198" t="s">
        <v>94</v>
      </c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37">
        <v>0.22</v>
      </c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  <c r="AA755" s="223"/>
      <c r="AB755" s="297">
        <f t="shared" si="36"/>
        <v>0.22</v>
      </c>
      <c r="AC755" s="306">
        <v>285</v>
      </c>
      <c r="AD755" s="222">
        <v>0.22</v>
      </c>
      <c r="AE755" s="299">
        <f t="shared" si="37"/>
        <v>62.7</v>
      </c>
      <c r="AF755">
        <f t="shared" si="38"/>
        <v>62.7</v>
      </c>
    </row>
    <row r="756" spans="1:32">
      <c r="A756" s="198" t="s">
        <v>84</v>
      </c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  <c r="AA756" s="223"/>
      <c r="AB756" s="297">
        <f t="shared" si="36"/>
        <v>0</v>
      </c>
      <c r="AC756" s="306">
        <v>145</v>
      </c>
      <c r="AD756" s="222"/>
      <c r="AE756" s="299">
        <f t="shared" si="37"/>
        <v>0</v>
      </c>
      <c r="AF756">
        <f t="shared" si="38"/>
        <v>0</v>
      </c>
    </row>
    <row r="757" spans="1:32">
      <c r="A757" s="198" t="s">
        <v>82</v>
      </c>
      <c r="B757" s="223">
        <v>3</v>
      </c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  <c r="AA757" s="223"/>
      <c r="AB757" s="297">
        <f t="shared" si="36"/>
        <v>3</v>
      </c>
      <c r="AC757" s="306">
        <v>9</v>
      </c>
      <c r="AD757" s="406">
        <v>3</v>
      </c>
      <c r="AE757" s="299">
        <f t="shared" si="37"/>
        <v>27</v>
      </c>
      <c r="AF757">
        <f t="shared" si="38"/>
        <v>27</v>
      </c>
    </row>
    <row r="758" spans="1:32" ht="15.75" thickBot="1">
      <c r="A758" s="290" t="s">
        <v>102</v>
      </c>
      <c r="B758" s="239"/>
      <c r="C758" s="239"/>
      <c r="D758" s="239"/>
      <c r="E758" s="239"/>
      <c r="F758" s="239"/>
      <c r="G758" s="239"/>
      <c r="H758" s="239"/>
      <c r="I758" s="239"/>
      <c r="J758" s="239"/>
      <c r="K758" s="239"/>
      <c r="L758" s="239"/>
      <c r="M758" s="239"/>
      <c r="N758" s="327">
        <v>0.33</v>
      </c>
      <c r="O758" s="239"/>
      <c r="P758" s="239"/>
      <c r="Q758" s="239"/>
      <c r="R758" s="239"/>
      <c r="S758" s="239"/>
      <c r="T758" s="239"/>
      <c r="U758" s="239"/>
      <c r="V758" s="239"/>
      <c r="W758" s="239"/>
      <c r="X758" s="239"/>
      <c r="Y758" s="239"/>
      <c r="Z758" s="239"/>
      <c r="AA758" s="239"/>
      <c r="AB758" s="297">
        <f t="shared" si="36"/>
        <v>0.33</v>
      </c>
      <c r="AC758" s="307">
        <v>90</v>
      </c>
      <c r="AD758" s="222">
        <v>0.33</v>
      </c>
      <c r="AE758" s="299">
        <f t="shared" si="37"/>
        <v>29.700000000000003</v>
      </c>
      <c r="AF758">
        <f t="shared" si="38"/>
        <v>29.700000000000003</v>
      </c>
    </row>
    <row r="759" spans="1:32" ht="15.75" thickBot="1">
      <c r="A759" s="295" t="s">
        <v>127</v>
      </c>
      <c r="B759" s="313"/>
      <c r="C759" s="407"/>
      <c r="D759" s="407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  <c r="Z759" s="407"/>
      <c r="AA759" s="407"/>
      <c r="AB759" s="408"/>
      <c r="AC759" s="313"/>
      <c r="AD759" s="338"/>
      <c r="AE759" s="304">
        <f>SUM(AE695:AE758)</f>
        <v>1001</v>
      </c>
      <c r="AF759">
        <f t="shared" si="38"/>
        <v>0</v>
      </c>
    </row>
    <row r="760" spans="1:32" ht="15.75">
      <c r="A760" s="187" t="s">
        <v>49</v>
      </c>
      <c r="B760" s="189"/>
      <c r="C760" s="189"/>
      <c r="D760" s="189"/>
      <c r="E760" s="189"/>
      <c r="F760" s="189" t="s">
        <v>131</v>
      </c>
      <c r="G760" s="190"/>
      <c r="H760" s="193" t="s">
        <v>130</v>
      </c>
      <c r="I760" s="189"/>
      <c r="J760" s="189" t="s">
        <v>75</v>
      </c>
      <c r="K760" s="189"/>
      <c r="L760" s="189"/>
      <c r="M760" s="189"/>
      <c r="N760" s="835" t="s">
        <v>132</v>
      </c>
      <c r="O760" s="835"/>
      <c r="P760" s="835"/>
      <c r="Q760" s="835"/>
      <c r="R760" s="192"/>
      <c r="S760" s="189" t="s">
        <v>76</v>
      </c>
      <c r="T760" s="189"/>
      <c r="U760" s="189"/>
      <c r="V760" s="189"/>
      <c r="W760" s="189"/>
      <c r="X760" s="25"/>
      <c r="AE760" s="86"/>
      <c r="AF760">
        <f>SUM(AF695:AF759)</f>
        <v>1001</v>
      </c>
    </row>
    <row r="761" spans="1:32">
      <c r="A761" s="25" t="s">
        <v>52</v>
      </c>
      <c r="B761" s="270"/>
      <c r="C761" s="270"/>
      <c r="D761" s="270"/>
      <c r="E761" s="270"/>
      <c r="F761" s="270"/>
      <c r="G761" s="25" t="s">
        <v>53</v>
      </c>
      <c r="H761" s="270"/>
      <c r="I761" s="270"/>
      <c r="J761" s="270"/>
      <c r="K761" s="270"/>
      <c r="L761" s="270"/>
      <c r="M761" s="270"/>
      <c r="P761" s="26" t="s">
        <v>128</v>
      </c>
      <c r="Q761" s="3"/>
      <c r="R761" s="271" t="s">
        <v>129</v>
      </c>
      <c r="S761" s="25" t="s">
        <v>56</v>
      </c>
    </row>
    <row r="763" spans="1:32">
      <c r="A763" s="4" t="s">
        <v>0</v>
      </c>
      <c r="B763" s="4"/>
      <c r="C763" s="4"/>
      <c r="D763" s="4"/>
      <c r="E763" s="4"/>
      <c r="F763" s="4"/>
      <c r="G763" s="4"/>
      <c r="H763" s="270"/>
      <c r="I763" s="270"/>
      <c r="J763" s="270"/>
      <c r="K763" s="270"/>
      <c r="L763" s="270"/>
      <c r="W763" s="270"/>
      <c r="X763" s="270"/>
      <c r="Y763" s="270"/>
      <c r="AD763" s="323"/>
      <c r="AE763" s="119"/>
    </row>
    <row r="764" spans="1:32">
      <c r="A764" s="4" t="s">
        <v>1</v>
      </c>
      <c r="B764" s="4"/>
      <c r="C764" s="4" t="s">
        <v>67</v>
      </c>
      <c r="D764" s="4"/>
      <c r="E764" s="4"/>
      <c r="F764" s="4"/>
      <c r="G764" s="4"/>
      <c r="H764" s="270"/>
      <c r="I764" s="270"/>
      <c r="J764" s="270"/>
      <c r="K764" s="270"/>
      <c r="L764" s="270"/>
      <c r="W764" s="270"/>
      <c r="X764" s="270"/>
      <c r="Y764" s="270"/>
      <c r="AD764" s="323"/>
      <c r="AE764" s="119"/>
    </row>
    <row r="765" spans="1:32">
      <c r="A765" s="127" t="s">
        <v>2</v>
      </c>
      <c r="B765" s="128"/>
      <c r="C765" s="128"/>
      <c r="D765" s="128"/>
      <c r="E765" s="128"/>
      <c r="F765" s="275"/>
      <c r="G765" s="128"/>
      <c r="H765" s="128"/>
      <c r="I765" s="128"/>
      <c r="J765" s="128"/>
      <c r="K765" s="128"/>
      <c r="L765" s="128"/>
      <c r="M765" s="128"/>
      <c r="N765" s="128"/>
      <c r="O765" s="128"/>
      <c r="P765" s="128"/>
      <c r="Q765" s="128"/>
      <c r="R765" s="129" t="s">
        <v>58</v>
      </c>
      <c r="S765" s="277"/>
      <c r="T765" s="128"/>
      <c r="U765" s="127"/>
      <c r="V765" s="127"/>
      <c r="W765" s="127"/>
      <c r="X765" s="127"/>
      <c r="Y765" s="127"/>
      <c r="Z765" s="127"/>
      <c r="AA765" s="127"/>
      <c r="AB765" s="130"/>
      <c r="AC765" s="275"/>
      <c r="AD765" s="323"/>
      <c r="AE765" s="119"/>
    </row>
    <row r="766" spans="1:32">
      <c r="A766" s="174" t="s">
        <v>194</v>
      </c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828"/>
      <c r="S766" s="828"/>
      <c r="T766" s="828"/>
      <c r="U766" s="828"/>
      <c r="V766" s="828"/>
      <c r="W766" s="828"/>
      <c r="X766" s="828"/>
      <c r="Y766" s="828"/>
      <c r="Z766" s="130"/>
      <c r="AA766" s="130"/>
      <c r="AB766" s="130"/>
      <c r="AC766" s="130"/>
      <c r="AD766" s="130"/>
      <c r="AE766" s="85"/>
    </row>
    <row r="767" spans="1:32" ht="15.75" thickBot="1">
      <c r="A767" s="829" t="s">
        <v>3</v>
      </c>
      <c r="B767" s="830"/>
      <c r="C767" s="831" t="s">
        <v>4</v>
      </c>
      <c r="D767" s="829"/>
      <c r="E767" s="830"/>
      <c r="F767" s="831" t="s">
        <v>5</v>
      </c>
      <c r="G767" s="832"/>
      <c r="H767" s="775"/>
      <c r="I767" s="831" t="s">
        <v>6</v>
      </c>
      <c r="J767" s="829"/>
      <c r="K767" s="830"/>
      <c r="L767" s="131"/>
      <c r="M767" s="132"/>
      <c r="N767" s="133"/>
      <c r="O767" s="131"/>
      <c r="P767" s="130"/>
      <c r="Q767" s="130"/>
      <c r="R767" s="828"/>
      <c r="S767" s="828"/>
      <c r="T767" s="828"/>
      <c r="U767" s="828"/>
      <c r="V767" s="828"/>
      <c r="W767" s="828"/>
      <c r="X767" s="828"/>
      <c r="Y767" s="828"/>
      <c r="Z767" s="277"/>
      <c r="AA767" s="277"/>
      <c r="AB767" s="277"/>
      <c r="AC767" s="277"/>
      <c r="AD767" s="134" t="s">
        <v>7</v>
      </c>
      <c r="AE767" s="86"/>
    </row>
    <row r="768" spans="1:32">
      <c r="A768" s="806" t="s">
        <v>8</v>
      </c>
      <c r="B768" s="807"/>
      <c r="C768" s="824" t="s">
        <v>9</v>
      </c>
      <c r="D768" s="825"/>
      <c r="E768" s="826"/>
      <c r="F768" s="824" t="s">
        <v>10</v>
      </c>
      <c r="G768" s="827"/>
      <c r="H768" s="777"/>
      <c r="I768" s="824" t="s">
        <v>11</v>
      </c>
      <c r="J768" s="833"/>
      <c r="K768" s="826"/>
      <c r="L768" s="824" t="s">
        <v>12</v>
      </c>
      <c r="M768" s="825"/>
      <c r="N768" s="826"/>
      <c r="O768" s="274" t="s">
        <v>13</v>
      </c>
      <c r="P768" s="277"/>
      <c r="Q768" s="277"/>
      <c r="R768" s="277"/>
      <c r="S768" s="277"/>
      <c r="T768" s="277"/>
      <c r="U768" s="277"/>
      <c r="V768" s="277"/>
      <c r="W768" s="277"/>
      <c r="X768" s="275" t="s">
        <v>14</v>
      </c>
      <c r="Y768" s="277"/>
      <c r="Z768" s="277"/>
      <c r="AA768" s="277"/>
      <c r="AB768" s="277"/>
      <c r="AC768" s="277"/>
      <c r="AD768" s="135" t="s">
        <v>15</v>
      </c>
      <c r="AE768" s="86"/>
    </row>
    <row r="769" spans="1:31">
      <c r="A769" s="272" t="s">
        <v>16</v>
      </c>
      <c r="B769" s="272"/>
      <c r="C769" s="824" t="s">
        <v>17</v>
      </c>
      <c r="D769" s="825"/>
      <c r="E769" s="826"/>
      <c r="F769" s="824" t="s">
        <v>18</v>
      </c>
      <c r="G769" s="827"/>
      <c r="H769" s="777"/>
      <c r="I769" s="824" t="s">
        <v>19</v>
      </c>
      <c r="J769" s="825"/>
      <c r="K769" s="826"/>
      <c r="L769" s="824" t="s">
        <v>20</v>
      </c>
      <c r="M769" s="825"/>
      <c r="N769" s="826"/>
      <c r="O769" s="274" t="s">
        <v>21</v>
      </c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136"/>
      <c r="AE769" s="86"/>
    </row>
    <row r="770" spans="1:31">
      <c r="A770" s="276" t="s">
        <v>22</v>
      </c>
      <c r="B770" s="276"/>
      <c r="C770" s="824" t="s">
        <v>23</v>
      </c>
      <c r="D770" s="825"/>
      <c r="E770" s="826"/>
      <c r="F770" s="824" t="s">
        <v>24</v>
      </c>
      <c r="G770" s="827"/>
      <c r="H770" s="777"/>
      <c r="I770" s="824" t="s">
        <v>23</v>
      </c>
      <c r="J770" s="825"/>
      <c r="K770" s="826"/>
      <c r="L770" s="137"/>
      <c r="M770" s="128" t="s">
        <v>23</v>
      </c>
      <c r="N770" s="128"/>
      <c r="O770" s="274" t="s">
        <v>25</v>
      </c>
      <c r="P770" s="277"/>
      <c r="Q770" s="277"/>
      <c r="R770" s="174" t="s">
        <v>181</v>
      </c>
      <c r="S770" s="130"/>
      <c r="T770" s="172"/>
      <c r="U770" s="130"/>
      <c r="V770" s="130"/>
      <c r="W770" s="130"/>
      <c r="X770" s="130"/>
      <c r="Y770" s="833"/>
      <c r="Z770" s="833"/>
      <c r="AA770" s="833"/>
      <c r="AB770" s="833"/>
      <c r="AC770" s="841"/>
      <c r="AD770" s="138"/>
      <c r="AE770" s="86"/>
    </row>
    <row r="771" spans="1:31">
      <c r="A771" s="139"/>
      <c r="B771" s="273"/>
      <c r="C771" s="140"/>
      <c r="D771" s="128"/>
      <c r="E771" s="269"/>
      <c r="F771" s="128"/>
      <c r="G771" s="128"/>
      <c r="H771" s="269"/>
      <c r="I771" s="805"/>
      <c r="J771" s="806"/>
      <c r="K771" s="807"/>
      <c r="L771" s="137"/>
      <c r="M771" s="128"/>
      <c r="N771" s="128"/>
      <c r="O771" s="137"/>
      <c r="P771" s="277"/>
      <c r="Q771" s="174" t="s">
        <v>181</v>
      </c>
      <c r="R771" s="174" t="s">
        <v>194</v>
      </c>
      <c r="S771" s="277"/>
      <c r="T771" s="277"/>
      <c r="U771" s="277"/>
      <c r="V771" s="277"/>
      <c r="W771" s="277"/>
      <c r="X771" s="277"/>
      <c r="Y771" s="277"/>
      <c r="Z771" s="277"/>
      <c r="AA771" s="277"/>
      <c r="AB771" s="277"/>
      <c r="AC771" s="277"/>
      <c r="AD771" s="141"/>
      <c r="AE771" s="86"/>
    </row>
    <row r="772" spans="1:31" ht="15.75" thickBot="1">
      <c r="A772" s="142">
        <v>1</v>
      </c>
      <c r="B772" s="143"/>
      <c r="C772" s="144"/>
      <c r="D772" s="144">
        <v>3</v>
      </c>
      <c r="E772" s="145"/>
      <c r="F772" s="144"/>
      <c r="G772" s="144">
        <v>4</v>
      </c>
      <c r="H772" s="145"/>
      <c r="I772" s="144"/>
      <c r="J772" s="144">
        <v>5</v>
      </c>
      <c r="K772" s="145"/>
      <c r="L772" s="146"/>
      <c r="M772" s="144">
        <v>6</v>
      </c>
      <c r="N772" s="144"/>
      <c r="O772" s="147">
        <v>7</v>
      </c>
      <c r="P772" s="130" t="s">
        <v>28</v>
      </c>
      <c r="Q772" s="130"/>
      <c r="R772" s="128"/>
      <c r="S772" s="130" t="s">
        <v>61</v>
      </c>
      <c r="T772" s="130"/>
      <c r="U772" s="130"/>
      <c r="V772" s="130"/>
      <c r="W772" s="130"/>
      <c r="X772" s="130"/>
      <c r="Y772" s="130"/>
      <c r="Z772" s="130" t="s">
        <v>29</v>
      </c>
      <c r="AA772" s="277"/>
      <c r="AB772" s="277"/>
      <c r="AC772" s="277"/>
      <c r="AD772" s="138"/>
      <c r="AE772" s="86"/>
    </row>
    <row r="773" spans="1:31" ht="24.75">
      <c r="A773" s="170" t="s">
        <v>126</v>
      </c>
      <c r="B773" s="148"/>
      <c r="C773" s="808">
        <v>91</v>
      </c>
      <c r="D773" s="809"/>
      <c r="E773" s="810"/>
      <c r="F773" s="815">
        <v>11</v>
      </c>
      <c r="G773" s="816"/>
      <c r="H773" s="817"/>
      <c r="I773" s="808">
        <f>SUM(C773)</f>
        <v>91</v>
      </c>
      <c r="J773" s="809"/>
      <c r="K773" s="810"/>
      <c r="L773" s="808">
        <f>F773*C773</f>
        <v>1001</v>
      </c>
      <c r="M773" s="809"/>
      <c r="N773" s="810"/>
      <c r="O773" s="149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  <c r="AA773" s="277"/>
      <c r="AB773" s="277"/>
      <c r="AC773" s="277"/>
      <c r="AD773" s="136"/>
      <c r="AE773" s="86"/>
    </row>
    <row r="774" spans="1:31">
      <c r="A774" s="150"/>
      <c r="B774" s="151"/>
      <c r="C774" s="152"/>
      <c r="D774" s="152"/>
      <c r="E774" s="151"/>
      <c r="F774" s="152"/>
      <c r="G774" s="152"/>
      <c r="H774" s="151"/>
      <c r="I774" s="152"/>
      <c r="J774" s="152"/>
      <c r="K774" s="152"/>
      <c r="L774" s="153"/>
      <c r="M774" s="152"/>
      <c r="N774" s="151"/>
      <c r="O774" s="48"/>
      <c r="P774" s="130" t="s">
        <v>30</v>
      </c>
      <c r="Q774" s="130"/>
      <c r="R774" s="128"/>
      <c r="S774" s="130"/>
      <c r="T774" s="130"/>
      <c r="U774" s="130"/>
      <c r="V774" s="130"/>
      <c r="W774" s="130"/>
      <c r="X774" s="130"/>
      <c r="Y774" s="130"/>
      <c r="Z774" s="154"/>
      <c r="AA774" s="277"/>
      <c r="AB774" s="277"/>
      <c r="AC774" s="277"/>
      <c r="AD774" s="138"/>
      <c r="AE774" s="86"/>
    </row>
    <row r="775" spans="1:31">
      <c r="A775" s="150"/>
      <c r="B775" s="151"/>
      <c r="C775" s="152"/>
      <c r="D775" s="152"/>
      <c r="E775" s="151"/>
      <c r="F775" s="152"/>
      <c r="G775" s="152"/>
      <c r="H775" s="151"/>
      <c r="I775" s="152"/>
      <c r="J775" s="152"/>
      <c r="K775" s="152"/>
      <c r="L775" s="153"/>
      <c r="M775" s="152"/>
      <c r="N775" s="49"/>
      <c r="O775" s="48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  <c r="AA775" s="277"/>
      <c r="AB775" s="277"/>
      <c r="AC775" s="277"/>
      <c r="AD775" s="136"/>
      <c r="AE775" s="86"/>
    </row>
    <row r="776" spans="1:31" ht="15.75" thickBot="1">
      <c r="A776" s="155"/>
      <c r="B776" s="156"/>
      <c r="C776" s="157"/>
      <c r="D776" s="157"/>
      <c r="E776" s="156"/>
      <c r="F776" s="157"/>
      <c r="G776" s="157"/>
      <c r="H776" s="156"/>
      <c r="I776" s="128"/>
      <c r="J776" s="128"/>
      <c r="K776" s="128"/>
      <c r="L776" s="137"/>
      <c r="M776" s="128"/>
      <c r="N776" s="139"/>
      <c r="O776" s="158"/>
      <c r="P776" s="130" t="s">
        <v>31</v>
      </c>
      <c r="Q776" s="277"/>
      <c r="R776" s="277"/>
      <c r="S776" s="270" t="s">
        <v>76</v>
      </c>
      <c r="T776" s="270"/>
      <c r="X776" s="277"/>
      <c r="Y776" s="277"/>
      <c r="Z776" s="154"/>
      <c r="AA776" s="277"/>
      <c r="AB776" s="277"/>
      <c r="AC776" s="277"/>
      <c r="AD776" s="159"/>
      <c r="AE776" s="86"/>
    </row>
    <row r="777" spans="1:31" ht="15.75" thickBot="1">
      <c r="A777" s="128"/>
      <c r="B777" s="128"/>
      <c r="C777" s="128"/>
      <c r="D777" s="128"/>
      <c r="E777" s="128"/>
      <c r="F777" s="128" t="s">
        <v>32</v>
      </c>
      <c r="G777" s="160"/>
      <c r="H777" s="128">
        <f>SUM(F773)</f>
        <v>11</v>
      </c>
      <c r="I777" s="161"/>
      <c r="J777" s="162"/>
      <c r="K777" s="162"/>
      <c r="L777" s="163"/>
      <c r="M777" s="162"/>
      <c r="N777" s="164"/>
      <c r="O777" s="165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  <c r="AA777" s="277"/>
      <c r="AB777" s="277"/>
      <c r="AC777" s="277"/>
      <c r="AD777" s="324"/>
      <c r="AE777" s="86"/>
    </row>
    <row r="778" spans="1:31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28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28"/>
      <c r="AE778" s="86"/>
    </row>
    <row r="779" spans="1:31">
      <c r="A779" s="50" t="s">
        <v>33</v>
      </c>
      <c r="B779" s="51"/>
      <c r="C779" s="48"/>
      <c r="D779" s="48"/>
      <c r="E779" s="48"/>
      <c r="F779" s="48"/>
      <c r="G779" s="48"/>
      <c r="H779" s="48"/>
      <c r="I779" s="48"/>
      <c r="J779" s="48"/>
      <c r="K779" s="48"/>
      <c r="L779" s="52" t="s">
        <v>34</v>
      </c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9"/>
      <c r="AB779" s="792" t="s">
        <v>57</v>
      </c>
      <c r="AC779" s="792" t="s">
        <v>59</v>
      </c>
      <c r="AD779" s="321" t="s">
        <v>35</v>
      </c>
      <c r="AE779" s="802" t="s">
        <v>60</v>
      </c>
    </row>
    <row r="780" spans="1:31">
      <c r="A780" s="53"/>
      <c r="B780" s="762" t="s">
        <v>36</v>
      </c>
      <c r="C780" s="763"/>
      <c r="D780" s="763"/>
      <c r="E780" s="763"/>
      <c r="F780" s="763"/>
      <c r="G780" s="763"/>
      <c r="H780" s="763"/>
      <c r="I780" s="764"/>
      <c r="J780" s="762" t="s">
        <v>37</v>
      </c>
      <c r="K780" s="763"/>
      <c r="L780" s="763"/>
      <c r="M780" s="763"/>
      <c r="N780" s="763"/>
      <c r="O780" s="763"/>
      <c r="P780" s="762" t="s">
        <v>38</v>
      </c>
      <c r="Q780" s="763"/>
      <c r="R780" s="763"/>
      <c r="S780" s="764"/>
      <c r="T780" s="762" t="s">
        <v>39</v>
      </c>
      <c r="U780" s="763"/>
      <c r="V780" s="763"/>
      <c r="W780" s="763"/>
      <c r="X780" s="278" t="s">
        <v>40</v>
      </c>
      <c r="Y780" s="120"/>
      <c r="Z780" s="120"/>
      <c r="AA780" s="55"/>
      <c r="AB780" s="793"/>
      <c r="AC780" s="813"/>
      <c r="AD780" s="56" t="s">
        <v>41</v>
      </c>
      <c r="AE780" s="803"/>
    </row>
    <row r="781" spans="1:31">
      <c r="A781" s="57"/>
      <c r="B781" s="765"/>
      <c r="C781" s="766"/>
      <c r="D781" s="766"/>
      <c r="E781" s="766"/>
      <c r="F781" s="766"/>
      <c r="G781" s="766"/>
      <c r="H781" s="766"/>
      <c r="I781" s="767"/>
      <c r="J781" s="765"/>
      <c r="K781" s="766"/>
      <c r="L781" s="766"/>
      <c r="M781" s="766"/>
      <c r="N781" s="766"/>
      <c r="O781" s="766"/>
      <c r="P781" s="765"/>
      <c r="Q781" s="766"/>
      <c r="R781" s="766"/>
      <c r="S781" s="767"/>
      <c r="T781" s="765"/>
      <c r="U781" s="766"/>
      <c r="V781" s="766"/>
      <c r="W781" s="766"/>
      <c r="X781" s="121" t="s">
        <v>42</v>
      </c>
      <c r="Y781" s="122"/>
      <c r="Z781" s="122"/>
      <c r="AA781" s="60"/>
      <c r="AB781" s="793"/>
      <c r="AC781" s="813"/>
      <c r="AD781" s="321" t="s">
        <v>43</v>
      </c>
      <c r="AE781" s="803"/>
    </row>
    <row r="782" spans="1:31">
      <c r="A782" s="57" t="s">
        <v>44</v>
      </c>
      <c r="B782" s="768" t="s">
        <v>224</v>
      </c>
      <c r="C782" s="769"/>
      <c r="D782" s="768" t="s">
        <v>64</v>
      </c>
      <c r="E782" s="769"/>
      <c r="F782" s="768" t="s">
        <v>134</v>
      </c>
      <c r="G782" s="769"/>
      <c r="H782" s="780"/>
      <c r="I782" s="781"/>
      <c r="J782" s="768" t="s">
        <v>225</v>
      </c>
      <c r="K782" s="769"/>
      <c r="L782" s="768" t="s">
        <v>217</v>
      </c>
      <c r="M782" s="769"/>
      <c r="N782" s="768" t="s">
        <v>102</v>
      </c>
      <c r="O782" s="769"/>
      <c r="P782" s="768" t="s">
        <v>226</v>
      </c>
      <c r="Q782" s="769"/>
      <c r="R782" s="786" t="s">
        <v>214</v>
      </c>
      <c r="S782" s="787"/>
      <c r="T782" s="818"/>
      <c r="U782" s="819"/>
      <c r="V782" s="818"/>
      <c r="W782" s="819"/>
      <c r="X782" s="818"/>
      <c r="Y782" s="819"/>
      <c r="Z782" s="818"/>
      <c r="AA782" s="819"/>
      <c r="AB782" s="811"/>
      <c r="AC782" s="813"/>
      <c r="AD782" s="61"/>
      <c r="AE782" s="803"/>
    </row>
    <row r="783" spans="1:31">
      <c r="A783" s="57"/>
      <c r="B783" s="770"/>
      <c r="C783" s="771"/>
      <c r="D783" s="770"/>
      <c r="E783" s="771"/>
      <c r="F783" s="770"/>
      <c r="G783" s="771"/>
      <c r="H783" s="782"/>
      <c r="I783" s="783"/>
      <c r="J783" s="770"/>
      <c r="K783" s="771"/>
      <c r="L783" s="770"/>
      <c r="M783" s="771"/>
      <c r="N783" s="770"/>
      <c r="O783" s="771"/>
      <c r="P783" s="770"/>
      <c r="Q783" s="771"/>
      <c r="R783" s="788"/>
      <c r="S783" s="789"/>
      <c r="T783" s="820"/>
      <c r="U783" s="821"/>
      <c r="V783" s="820"/>
      <c r="W783" s="821"/>
      <c r="X783" s="820"/>
      <c r="Y783" s="821"/>
      <c r="Z783" s="820"/>
      <c r="AA783" s="821"/>
      <c r="AB783" s="811"/>
      <c r="AC783" s="813"/>
      <c r="AD783" s="62" t="s">
        <v>45</v>
      </c>
      <c r="AE783" s="803"/>
    </row>
    <row r="784" spans="1:31">
      <c r="A784" s="60"/>
      <c r="B784" s="772"/>
      <c r="C784" s="773"/>
      <c r="D784" s="772"/>
      <c r="E784" s="773"/>
      <c r="F784" s="772"/>
      <c r="G784" s="773"/>
      <c r="H784" s="784"/>
      <c r="I784" s="785"/>
      <c r="J784" s="772"/>
      <c r="K784" s="773"/>
      <c r="L784" s="772"/>
      <c r="M784" s="773"/>
      <c r="N784" s="772"/>
      <c r="O784" s="773"/>
      <c r="P784" s="772"/>
      <c r="Q784" s="773"/>
      <c r="R784" s="790"/>
      <c r="S784" s="791"/>
      <c r="T784" s="822"/>
      <c r="U784" s="823"/>
      <c r="V784" s="822"/>
      <c r="W784" s="823"/>
      <c r="X784" s="822"/>
      <c r="Y784" s="823"/>
      <c r="Z784" s="822"/>
      <c r="AA784" s="823"/>
      <c r="AB784" s="812"/>
      <c r="AC784" s="814"/>
      <c r="AD784" s="63" t="s">
        <v>46</v>
      </c>
      <c r="AE784" s="804"/>
    </row>
    <row r="785" spans="1:32">
      <c r="A785" s="64">
        <v>1</v>
      </c>
      <c r="B785" s="65">
        <v>4</v>
      </c>
      <c r="C785" s="65">
        <v>5</v>
      </c>
      <c r="D785" s="65">
        <v>6</v>
      </c>
      <c r="E785" s="65">
        <v>7</v>
      </c>
      <c r="F785" s="65">
        <v>8</v>
      </c>
      <c r="G785" s="65">
        <v>9</v>
      </c>
      <c r="H785" s="65">
        <v>10</v>
      </c>
      <c r="I785" s="65">
        <v>11</v>
      </c>
      <c r="J785" s="65">
        <v>12</v>
      </c>
      <c r="K785" s="65">
        <v>13</v>
      </c>
      <c r="L785" s="65">
        <v>14</v>
      </c>
      <c r="M785" s="65">
        <v>15</v>
      </c>
      <c r="N785" s="65">
        <v>16</v>
      </c>
      <c r="O785" s="65">
        <v>17</v>
      </c>
      <c r="P785" s="65">
        <v>20</v>
      </c>
      <c r="Q785" s="65">
        <v>21</v>
      </c>
      <c r="R785" s="65">
        <v>22</v>
      </c>
      <c r="S785" s="65">
        <v>23</v>
      </c>
      <c r="T785" s="65">
        <v>24</v>
      </c>
      <c r="U785" s="65">
        <v>25</v>
      </c>
      <c r="V785" s="65">
        <v>26</v>
      </c>
      <c r="W785" s="65">
        <v>27</v>
      </c>
      <c r="X785" s="65">
        <v>28</v>
      </c>
      <c r="Y785" s="65">
        <v>29</v>
      </c>
      <c r="Z785" s="65">
        <v>30</v>
      </c>
      <c r="AA785" s="66">
        <v>31</v>
      </c>
      <c r="AB785" s="66">
        <v>32</v>
      </c>
      <c r="AC785" s="66">
        <v>33</v>
      </c>
      <c r="AD785" s="66">
        <v>34</v>
      </c>
      <c r="AE785" s="67"/>
    </row>
    <row r="786" spans="1:32">
      <c r="A786" s="68" t="s">
        <v>47</v>
      </c>
      <c r="B786" s="69">
        <f>SUM(F773)</f>
        <v>11</v>
      </c>
      <c r="C786" s="69"/>
      <c r="D786" s="69">
        <f>SUM(F773)</f>
        <v>11</v>
      </c>
      <c r="E786" s="69"/>
      <c r="F786" s="69">
        <f>SUM(F773)</f>
        <v>11</v>
      </c>
      <c r="G786" s="69"/>
      <c r="H786" s="69">
        <f>SUM(F773)</f>
        <v>11</v>
      </c>
      <c r="I786" s="69"/>
      <c r="J786" s="69">
        <f>SUM(F773)</f>
        <v>11</v>
      </c>
      <c r="K786" s="69"/>
      <c r="L786" s="69">
        <f>SUM(F773)</f>
        <v>11</v>
      </c>
      <c r="M786" s="69"/>
      <c r="N786" s="69">
        <f>SUM(F773)</f>
        <v>11</v>
      </c>
      <c r="O786" s="69"/>
      <c r="P786" s="69">
        <f>SUM(F773)</f>
        <v>11</v>
      </c>
      <c r="Q786" s="69"/>
      <c r="R786" s="69">
        <f>SUM(F773)</f>
        <v>11</v>
      </c>
      <c r="S786" s="69"/>
      <c r="T786" s="69"/>
      <c r="U786" s="69"/>
      <c r="V786" s="69"/>
      <c r="W786" s="69"/>
      <c r="X786" s="69"/>
      <c r="Y786" s="69"/>
      <c r="Z786" s="69"/>
      <c r="AA786" s="69"/>
      <c r="AB786" s="70"/>
      <c r="AC786" s="69"/>
      <c r="AD786" s="71"/>
      <c r="AE786" s="123"/>
    </row>
    <row r="787" spans="1:32" ht="15.75" thickBot="1">
      <c r="A787" s="81" t="s">
        <v>48</v>
      </c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166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4"/>
      <c r="AC787" s="73"/>
      <c r="AD787" s="73"/>
      <c r="AE787" s="75"/>
    </row>
    <row r="788" spans="1:32" ht="16.5" thickTop="1" thickBot="1">
      <c r="A788" s="112" t="s">
        <v>103</v>
      </c>
      <c r="B788" s="345"/>
      <c r="C788" s="345"/>
      <c r="D788" s="345"/>
      <c r="E788" s="345"/>
      <c r="F788" s="345"/>
      <c r="G788" s="345"/>
      <c r="H788" s="345"/>
      <c r="I788" s="345"/>
      <c r="J788" s="345"/>
      <c r="K788" s="345"/>
      <c r="L788" s="345"/>
      <c r="M788" s="345"/>
      <c r="N788" s="345"/>
      <c r="O788" s="345"/>
      <c r="P788" s="345"/>
      <c r="Q788" s="345"/>
      <c r="R788" s="345"/>
      <c r="S788" s="345"/>
      <c r="T788" s="345"/>
      <c r="U788" s="345"/>
      <c r="V788" s="345"/>
      <c r="W788" s="345"/>
      <c r="X788" s="345"/>
      <c r="Y788" s="345"/>
      <c r="Z788" s="345"/>
      <c r="AA788" s="345"/>
      <c r="AB788" s="346"/>
      <c r="AC788" s="409">
        <v>125</v>
      </c>
      <c r="AD788" s="356"/>
      <c r="AE788" s="372"/>
    </row>
    <row r="789" spans="1:32" ht="15.75" thickBot="1">
      <c r="A789" s="198" t="s">
        <v>108</v>
      </c>
      <c r="B789" s="351"/>
      <c r="C789" s="351"/>
      <c r="D789" s="351"/>
      <c r="E789" s="351"/>
      <c r="F789" s="351"/>
      <c r="G789" s="351"/>
      <c r="H789" s="351"/>
      <c r="I789" s="351"/>
      <c r="J789" s="351"/>
      <c r="K789" s="351"/>
      <c r="L789" s="351"/>
      <c r="M789" s="351"/>
      <c r="N789" s="351"/>
      <c r="O789" s="351"/>
      <c r="P789" s="351"/>
      <c r="Q789" s="351"/>
      <c r="R789" s="355">
        <v>0.17299999999999999</v>
      </c>
      <c r="S789" s="351"/>
      <c r="T789" s="351"/>
      <c r="U789" s="351"/>
      <c r="V789" s="351"/>
      <c r="W789" s="351"/>
      <c r="X789" s="351"/>
      <c r="Y789" s="351"/>
      <c r="Z789" s="351"/>
      <c r="AA789" s="351"/>
      <c r="AB789" s="346">
        <f>B789+D789+F789+H789+J789+L789+N789+P789+R789</f>
        <v>0.17299999999999999</v>
      </c>
      <c r="AC789" s="410">
        <v>150</v>
      </c>
      <c r="AD789" s="353">
        <v>0.17299999999999999</v>
      </c>
      <c r="AE789" s="372">
        <f>AC789*AD789</f>
        <v>25.95</v>
      </c>
      <c r="AF789">
        <f>AB789*AC789</f>
        <v>25.95</v>
      </c>
    </row>
    <row r="790" spans="1:32" ht="15.75" hidden="1" thickBot="1">
      <c r="A790" s="198"/>
      <c r="B790" s="354"/>
      <c r="C790" s="357"/>
      <c r="D790" s="357"/>
      <c r="E790" s="357"/>
      <c r="F790" s="354"/>
      <c r="G790" s="357"/>
      <c r="H790" s="357"/>
      <c r="I790" s="357"/>
      <c r="J790" s="357"/>
      <c r="K790" s="357"/>
      <c r="L790" s="357"/>
      <c r="M790" s="357"/>
      <c r="N790" s="354"/>
      <c r="O790" s="357"/>
      <c r="P790" s="357"/>
      <c r="Q790" s="357"/>
      <c r="R790" s="354"/>
      <c r="S790" s="357"/>
      <c r="T790" s="357"/>
      <c r="U790" s="357"/>
      <c r="V790" s="357"/>
      <c r="W790" s="357"/>
      <c r="X790" s="357"/>
      <c r="Y790" s="357"/>
      <c r="Z790" s="357"/>
      <c r="AA790" s="357"/>
      <c r="AB790" s="346">
        <f t="shared" ref="AB790:AB852" si="39">B790+D790+F790+H790+J790+L790+N790+P790+R790</f>
        <v>0</v>
      </c>
      <c r="AC790" s="410"/>
      <c r="AD790" s="353"/>
      <c r="AE790" s="372">
        <f t="shared" ref="AE790:AE852" si="40">AC790*AD790</f>
        <v>0</v>
      </c>
      <c r="AF790">
        <f t="shared" ref="AF790:AF852" si="41">AB790*AC790</f>
        <v>0</v>
      </c>
    </row>
    <row r="791" spans="1:32" ht="15.75" thickBot="1">
      <c r="A791" s="198" t="s">
        <v>78</v>
      </c>
      <c r="B791" s="351"/>
      <c r="C791" s="351"/>
      <c r="D791" s="351"/>
      <c r="E791" s="351"/>
      <c r="F791" s="354"/>
      <c r="G791" s="351"/>
      <c r="H791" s="355"/>
      <c r="I791" s="351"/>
      <c r="J791" s="351"/>
      <c r="K791" s="351"/>
      <c r="L791" s="351"/>
      <c r="M791" s="351"/>
      <c r="N791" s="351"/>
      <c r="O791" s="351"/>
      <c r="P791" s="351"/>
      <c r="Q791" s="351"/>
      <c r="R791" s="355"/>
      <c r="S791" s="351"/>
      <c r="T791" s="351"/>
      <c r="U791" s="351"/>
      <c r="V791" s="351"/>
      <c r="W791" s="351"/>
      <c r="X791" s="351"/>
      <c r="Y791" s="351"/>
      <c r="Z791" s="351"/>
      <c r="AA791" s="351"/>
      <c r="AB791" s="346">
        <f t="shared" si="39"/>
        <v>0</v>
      </c>
      <c r="AC791" s="410">
        <v>300</v>
      </c>
      <c r="AD791" s="353"/>
      <c r="AE791" s="372">
        <f t="shared" si="40"/>
        <v>0</v>
      </c>
      <c r="AF791">
        <f t="shared" si="41"/>
        <v>0</v>
      </c>
    </row>
    <row r="792" spans="1:32" ht="15.75" thickBot="1">
      <c r="A792" s="198" t="s">
        <v>111</v>
      </c>
      <c r="B792" s="355"/>
      <c r="C792" s="355"/>
      <c r="D792" s="355"/>
      <c r="E792" s="355"/>
      <c r="F792" s="355"/>
      <c r="G792" s="355"/>
      <c r="H792" s="355"/>
      <c r="I792" s="355"/>
      <c r="J792" s="355">
        <v>0.9</v>
      </c>
      <c r="K792" s="351"/>
      <c r="L792" s="351"/>
      <c r="M792" s="351"/>
      <c r="N792" s="351"/>
      <c r="O792" s="351"/>
      <c r="P792" s="351"/>
      <c r="Q792" s="351"/>
      <c r="R792" s="355"/>
      <c r="S792" s="351"/>
      <c r="T792" s="351"/>
      <c r="U792" s="351"/>
      <c r="V792" s="351"/>
      <c r="W792" s="351"/>
      <c r="X792" s="351"/>
      <c r="Y792" s="351"/>
      <c r="Z792" s="351"/>
      <c r="AA792" s="351"/>
      <c r="AB792" s="346">
        <f t="shared" si="39"/>
        <v>0.9</v>
      </c>
      <c r="AC792" s="410">
        <v>480</v>
      </c>
      <c r="AD792" s="354">
        <v>0.9</v>
      </c>
      <c r="AE792" s="372">
        <f t="shared" si="40"/>
        <v>432</v>
      </c>
      <c r="AF792">
        <f t="shared" si="41"/>
        <v>432</v>
      </c>
    </row>
    <row r="793" spans="1:32" ht="15.75" thickBot="1">
      <c r="A793" s="198" t="s">
        <v>80</v>
      </c>
      <c r="B793" s="355"/>
      <c r="C793" s="355"/>
      <c r="D793" s="355"/>
      <c r="E793" s="355"/>
      <c r="F793" s="355"/>
      <c r="G793" s="355"/>
      <c r="H793" s="355"/>
      <c r="I793" s="355"/>
      <c r="J793" s="355"/>
      <c r="K793" s="351"/>
      <c r="L793" s="351"/>
      <c r="M793" s="351"/>
      <c r="N793" s="351"/>
      <c r="O793" s="351"/>
      <c r="P793" s="351"/>
      <c r="Q793" s="351"/>
      <c r="R793" s="355"/>
      <c r="S793" s="351"/>
      <c r="T793" s="351"/>
      <c r="U793" s="351"/>
      <c r="V793" s="351"/>
      <c r="W793" s="351"/>
      <c r="X793" s="351"/>
      <c r="Y793" s="351"/>
      <c r="Z793" s="351"/>
      <c r="AA793" s="351"/>
      <c r="AB793" s="346">
        <f t="shared" si="39"/>
        <v>0</v>
      </c>
      <c r="AC793" s="410">
        <v>285</v>
      </c>
      <c r="AD793" s="354"/>
      <c r="AE793" s="372">
        <f t="shared" si="40"/>
        <v>0</v>
      </c>
      <c r="AF793">
        <f t="shared" si="41"/>
        <v>0</v>
      </c>
    </row>
    <row r="794" spans="1:32" ht="15.75" thickBot="1">
      <c r="A794" s="198" t="s">
        <v>245</v>
      </c>
      <c r="B794" s="355"/>
      <c r="C794" s="355"/>
      <c r="D794" s="355"/>
      <c r="E794" s="355"/>
      <c r="F794" s="355"/>
      <c r="G794" s="355"/>
      <c r="H794" s="355"/>
      <c r="I794" s="355"/>
      <c r="J794" s="355"/>
      <c r="K794" s="351"/>
      <c r="L794" s="351"/>
      <c r="M794" s="351"/>
      <c r="N794" s="351"/>
      <c r="O794" s="351"/>
      <c r="P794" s="351"/>
      <c r="Q794" s="351"/>
      <c r="R794" s="355"/>
      <c r="S794" s="351"/>
      <c r="T794" s="351"/>
      <c r="U794" s="351"/>
      <c r="V794" s="351"/>
      <c r="W794" s="351"/>
      <c r="X794" s="351"/>
      <c r="Y794" s="351"/>
      <c r="Z794" s="351"/>
      <c r="AA794" s="351"/>
      <c r="AB794" s="346">
        <f t="shared" si="39"/>
        <v>0</v>
      </c>
      <c r="AC794" s="410">
        <v>160</v>
      </c>
      <c r="AD794" s="354"/>
      <c r="AE794" s="372">
        <f t="shared" si="40"/>
        <v>0</v>
      </c>
      <c r="AF794">
        <f t="shared" si="41"/>
        <v>0</v>
      </c>
    </row>
    <row r="795" spans="1:32" ht="15.75" thickBot="1">
      <c r="A795" s="198" t="s">
        <v>85</v>
      </c>
      <c r="B795" s="355"/>
      <c r="C795" s="355"/>
      <c r="D795" s="355"/>
      <c r="E795" s="355"/>
      <c r="F795" s="355"/>
      <c r="G795" s="355"/>
      <c r="H795" s="355"/>
      <c r="I795" s="355"/>
      <c r="J795" s="355"/>
      <c r="K795" s="351"/>
      <c r="L795" s="351"/>
      <c r="M795" s="351"/>
      <c r="N795" s="351"/>
      <c r="O795" s="351"/>
      <c r="P795" s="351"/>
      <c r="Q795" s="351"/>
      <c r="R795" s="355"/>
      <c r="S795" s="351"/>
      <c r="T795" s="351"/>
      <c r="U795" s="351"/>
      <c r="V795" s="351"/>
      <c r="W795" s="351"/>
      <c r="X795" s="351"/>
      <c r="Y795" s="351"/>
      <c r="Z795" s="351"/>
      <c r="AA795" s="351"/>
      <c r="AB795" s="346">
        <f t="shared" si="39"/>
        <v>0</v>
      </c>
      <c r="AC795" s="410">
        <v>1500</v>
      </c>
      <c r="AD795" s="392"/>
      <c r="AE795" s="372">
        <f t="shared" si="40"/>
        <v>0</v>
      </c>
      <c r="AF795">
        <f t="shared" si="41"/>
        <v>0</v>
      </c>
    </row>
    <row r="796" spans="1:32" ht="15.75" hidden="1" thickBot="1">
      <c r="A796" s="198"/>
      <c r="B796" s="355"/>
      <c r="C796" s="355"/>
      <c r="D796" s="355"/>
      <c r="E796" s="355"/>
      <c r="F796" s="355"/>
      <c r="G796" s="355"/>
      <c r="H796" s="355"/>
      <c r="I796" s="355"/>
      <c r="J796" s="355"/>
      <c r="K796" s="351"/>
      <c r="L796" s="351"/>
      <c r="M796" s="351"/>
      <c r="N796" s="351"/>
      <c r="O796" s="351"/>
      <c r="P796" s="351"/>
      <c r="Q796" s="351"/>
      <c r="R796" s="355"/>
      <c r="S796" s="351"/>
      <c r="T796" s="351"/>
      <c r="U796" s="351"/>
      <c r="V796" s="351"/>
      <c r="W796" s="351"/>
      <c r="X796" s="351"/>
      <c r="Y796" s="351"/>
      <c r="Z796" s="351"/>
      <c r="AA796" s="351"/>
      <c r="AB796" s="346">
        <f t="shared" si="39"/>
        <v>0</v>
      </c>
      <c r="AC796" s="410"/>
      <c r="AD796" s="354"/>
      <c r="AE796" s="372">
        <f t="shared" si="40"/>
        <v>0</v>
      </c>
      <c r="AF796">
        <f t="shared" si="41"/>
        <v>0</v>
      </c>
    </row>
    <row r="797" spans="1:32" ht="15.75" thickBot="1">
      <c r="A797" s="198" t="s">
        <v>143</v>
      </c>
      <c r="B797" s="355"/>
      <c r="C797" s="355"/>
      <c r="D797" s="355"/>
      <c r="E797" s="355"/>
      <c r="F797" s="355"/>
      <c r="G797" s="355"/>
      <c r="H797" s="355"/>
      <c r="I797" s="355"/>
      <c r="J797" s="355"/>
      <c r="K797" s="351"/>
      <c r="L797" s="351"/>
      <c r="M797" s="351"/>
      <c r="N797" s="351"/>
      <c r="O797" s="351"/>
      <c r="P797" s="351"/>
      <c r="Q797" s="351"/>
      <c r="R797" s="355"/>
      <c r="S797" s="351"/>
      <c r="T797" s="351"/>
      <c r="U797" s="351"/>
      <c r="V797" s="351"/>
      <c r="W797" s="351"/>
      <c r="X797" s="351"/>
      <c r="Y797" s="351"/>
      <c r="Z797" s="351"/>
      <c r="AA797" s="351"/>
      <c r="AB797" s="346">
        <f t="shared" si="39"/>
        <v>0</v>
      </c>
      <c r="AC797" s="410">
        <v>320</v>
      </c>
      <c r="AD797" s="354"/>
      <c r="AE797" s="372">
        <f t="shared" si="40"/>
        <v>0</v>
      </c>
      <c r="AF797">
        <f t="shared" si="41"/>
        <v>0</v>
      </c>
    </row>
    <row r="798" spans="1:32" ht="15.75" thickBot="1">
      <c r="A798" s="198" t="s">
        <v>89</v>
      </c>
      <c r="B798" s="355"/>
      <c r="C798" s="355"/>
      <c r="D798" s="355"/>
      <c r="E798" s="355"/>
      <c r="F798" s="355"/>
      <c r="G798" s="355"/>
      <c r="H798" s="355"/>
      <c r="I798" s="355"/>
      <c r="J798" s="355"/>
      <c r="K798" s="351"/>
      <c r="L798" s="351"/>
      <c r="M798" s="351"/>
      <c r="N798" s="351"/>
      <c r="O798" s="351"/>
      <c r="P798" s="351"/>
      <c r="Q798" s="351"/>
      <c r="R798" s="355"/>
      <c r="S798" s="351"/>
      <c r="T798" s="351"/>
      <c r="U798" s="351"/>
      <c r="V798" s="351"/>
      <c r="W798" s="351"/>
      <c r="X798" s="351"/>
      <c r="Y798" s="351"/>
      <c r="Z798" s="351"/>
      <c r="AA798" s="351"/>
      <c r="AB798" s="346">
        <f t="shared" si="39"/>
        <v>0</v>
      </c>
      <c r="AC798" s="410">
        <v>850</v>
      </c>
      <c r="AD798" s="354"/>
      <c r="AE798" s="372">
        <f t="shared" si="40"/>
        <v>0</v>
      </c>
      <c r="AF798">
        <f t="shared" si="41"/>
        <v>0</v>
      </c>
    </row>
    <row r="799" spans="1:32" ht="15.75" thickBot="1">
      <c r="A799" s="198" t="s">
        <v>119</v>
      </c>
      <c r="B799" s="355"/>
      <c r="C799" s="355"/>
      <c r="D799" s="355"/>
      <c r="E799" s="355"/>
      <c r="F799" s="355"/>
      <c r="G799" s="355"/>
      <c r="H799" s="355"/>
      <c r="I799" s="355"/>
      <c r="J799" s="355"/>
      <c r="K799" s="351"/>
      <c r="L799" s="351"/>
      <c r="M799" s="351"/>
      <c r="N799" s="351"/>
      <c r="O799" s="351"/>
      <c r="P799" s="351"/>
      <c r="Q799" s="351"/>
      <c r="R799" s="355"/>
      <c r="S799" s="351"/>
      <c r="T799" s="351"/>
      <c r="U799" s="351"/>
      <c r="V799" s="351"/>
      <c r="W799" s="351"/>
      <c r="X799" s="351"/>
      <c r="Y799" s="351"/>
      <c r="Z799" s="351"/>
      <c r="AA799" s="351"/>
      <c r="AB799" s="346">
        <f t="shared" si="39"/>
        <v>0</v>
      </c>
      <c r="AC799" s="410">
        <v>45</v>
      </c>
      <c r="AD799" s="357"/>
      <c r="AE799" s="372">
        <f t="shared" si="40"/>
        <v>0</v>
      </c>
      <c r="AF799">
        <f t="shared" si="41"/>
        <v>0</v>
      </c>
    </row>
    <row r="800" spans="1:32" ht="15.75" thickBot="1">
      <c r="A800" s="198" t="s">
        <v>77</v>
      </c>
      <c r="B800" s="355"/>
      <c r="C800" s="355"/>
      <c r="D800" s="355"/>
      <c r="E800" s="355"/>
      <c r="F800" s="355"/>
      <c r="G800" s="355"/>
      <c r="H800" s="354"/>
      <c r="I800" s="355"/>
      <c r="J800" s="355">
        <v>1.3</v>
      </c>
      <c r="K800" s="351"/>
      <c r="L800" s="351"/>
      <c r="M800" s="351"/>
      <c r="N800" s="351"/>
      <c r="O800" s="351"/>
      <c r="P800" s="351"/>
      <c r="Q800" s="351"/>
      <c r="R800" s="355"/>
      <c r="S800" s="351"/>
      <c r="T800" s="351"/>
      <c r="U800" s="351"/>
      <c r="V800" s="351"/>
      <c r="W800" s="351"/>
      <c r="X800" s="351"/>
      <c r="Y800" s="351"/>
      <c r="Z800" s="351"/>
      <c r="AA800" s="351"/>
      <c r="AB800" s="346">
        <f t="shared" si="39"/>
        <v>1.3</v>
      </c>
      <c r="AC800" s="410">
        <v>45</v>
      </c>
      <c r="AD800" s="354">
        <v>1.3</v>
      </c>
      <c r="AE800" s="372">
        <f t="shared" si="40"/>
        <v>58.5</v>
      </c>
      <c r="AF800">
        <f t="shared" si="41"/>
        <v>58.5</v>
      </c>
    </row>
    <row r="801" spans="1:32" ht="15.75" hidden="1" thickBot="1">
      <c r="A801" s="198"/>
      <c r="B801" s="355"/>
      <c r="C801" s="355"/>
      <c r="D801" s="355"/>
      <c r="E801" s="355"/>
      <c r="F801" s="355"/>
      <c r="G801" s="355"/>
      <c r="H801" s="355"/>
      <c r="I801" s="355"/>
      <c r="J801" s="355"/>
      <c r="K801" s="351"/>
      <c r="L801" s="351"/>
      <c r="M801" s="351"/>
      <c r="N801" s="351"/>
      <c r="O801" s="351"/>
      <c r="P801" s="351"/>
      <c r="Q801" s="351"/>
      <c r="R801" s="355"/>
      <c r="S801" s="351"/>
      <c r="T801" s="351"/>
      <c r="U801" s="351"/>
      <c r="V801" s="351"/>
      <c r="W801" s="351"/>
      <c r="X801" s="351"/>
      <c r="Y801" s="351"/>
      <c r="Z801" s="351"/>
      <c r="AA801" s="351"/>
      <c r="AB801" s="346">
        <f t="shared" si="39"/>
        <v>0</v>
      </c>
      <c r="AC801" s="410"/>
      <c r="AD801" s="354"/>
      <c r="AE801" s="372">
        <f t="shared" si="40"/>
        <v>0</v>
      </c>
      <c r="AF801">
        <f t="shared" si="41"/>
        <v>0</v>
      </c>
    </row>
    <row r="802" spans="1:32" ht="15.75" thickBot="1">
      <c r="A802" s="198" t="s">
        <v>123</v>
      </c>
      <c r="B802" s="355"/>
      <c r="C802" s="354"/>
      <c r="D802" s="354"/>
      <c r="E802" s="354"/>
      <c r="F802" s="354"/>
      <c r="G802" s="354"/>
      <c r="H802" s="354"/>
      <c r="I802" s="354"/>
      <c r="J802" s="354"/>
      <c r="K802" s="351"/>
      <c r="L802" s="354"/>
      <c r="M802" s="357"/>
      <c r="N802" s="357"/>
      <c r="O802" s="357"/>
      <c r="P802" s="357"/>
      <c r="Q802" s="357"/>
      <c r="R802" s="354"/>
      <c r="S802" s="357"/>
      <c r="T802" s="357"/>
      <c r="U802" s="357"/>
      <c r="V802" s="357"/>
      <c r="W802" s="357"/>
      <c r="X802" s="357"/>
      <c r="Y802" s="357"/>
      <c r="Z802" s="357"/>
      <c r="AA802" s="357"/>
      <c r="AB802" s="346">
        <f t="shared" si="39"/>
        <v>0</v>
      </c>
      <c r="AC802" s="410">
        <v>200</v>
      </c>
      <c r="AD802" s="354"/>
      <c r="AE802" s="372">
        <f t="shared" si="40"/>
        <v>0</v>
      </c>
      <c r="AF802">
        <f t="shared" si="41"/>
        <v>0</v>
      </c>
    </row>
    <row r="803" spans="1:32" ht="15.75" thickBot="1">
      <c r="A803" s="198" t="s">
        <v>114</v>
      </c>
      <c r="B803" s="355"/>
      <c r="C803" s="355"/>
      <c r="D803" s="355"/>
      <c r="E803" s="355"/>
      <c r="F803" s="355"/>
      <c r="G803" s="355"/>
      <c r="H803" s="355"/>
      <c r="I803" s="355"/>
      <c r="J803" s="355"/>
      <c r="K803" s="351"/>
      <c r="L803" s="354"/>
      <c r="M803" s="351"/>
      <c r="N803" s="351"/>
      <c r="O803" s="351"/>
      <c r="P803" s="351"/>
      <c r="Q803" s="351"/>
      <c r="R803" s="355"/>
      <c r="S803" s="351"/>
      <c r="T803" s="351"/>
      <c r="U803" s="351"/>
      <c r="V803" s="351"/>
      <c r="W803" s="351"/>
      <c r="X803" s="351"/>
      <c r="Y803" s="351"/>
      <c r="Z803" s="351"/>
      <c r="AA803" s="351"/>
      <c r="AB803" s="346">
        <f t="shared" si="39"/>
        <v>0</v>
      </c>
      <c r="AC803" s="410">
        <v>330</v>
      </c>
      <c r="AD803" s="354"/>
      <c r="AE803" s="372">
        <f t="shared" si="40"/>
        <v>0</v>
      </c>
      <c r="AF803">
        <f t="shared" si="41"/>
        <v>0</v>
      </c>
    </row>
    <row r="804" spans="1:32" ht="15.75" thickBot="1">
      <c r="A804" s="198" t="s">
        <v>113</v>
      </c>
      <c r="B804" s="355"/>
      <c r="C804" s="355"/>
      <c r="D804" s="355"/>
      <c r="E804" s="355"/>
      <c r="F804" s="355"/>
      <c r="G804" s="355"/>
      <c r="H804" s="355"/>
      <c r="I804" s="355"/>
      <c r="J804" s="355"/>
      <c r="K804" s="351"/>
      <c r="L804" s="351"/>
      <c r="M804" s="351"/>
      <c r="N804" s="351"/>
      <c r="O804" s="351"/>
      <c r="P804" s="351"/>
      <c r="Q804" s="351"/>
      <c r="R804" s="355"/>
      <c r="S804" s="351"/>
      <c r="T804" s="351"/>
      <c r="U804" s="351"/>
      <c r="V804" s="351"/>
      <c r="W804" s="351"/>
      <c r="X804" s="351"/>
      <c r="Y804" s="351"/>
      <c r="Z804" s="351"/>
      <c r="AA804" s="351"/>
      <c r="AB804" s="346">
        <f t="shared" si="39"/>
        <v>0</v>
      </c>
      <c r="AC804" s="410">
        <v>285</v>
      </c>
      <c r="AD804" s="354"/>
      <c r="AE804" s="372">
        <f t="shared" si="40"/>
        <v>0</v>
      </c>
      <c r="AF804">
        <f t="shared" si="41"/>
        <v>0</v>
      </c>
    </row>
    <row r="805" spans="1:32" ht="15.75" thickBot="1">
      <c r="A805" s="198" t="s">
        <v>93</v>
      </c>
      <c r="B805" s="355"/>
      <c r="C805" s="355"/>
      <c r="D805" s="355"/>
      <c r="E805" s="355"/>
      <c r="F805" s="355"/>
      <c r="G805" s="355"/>
      <c r="H805" s="355"/>
      <c r="I805" s="355"/>
      <c r="J805" s="355"/>
      <c r="K805" s="351"/>
      <c r="L805" s="351"/>
      <c r="M805" s="351"/>
      <c r="N805" s="351"/>
      <c r="O805" s="351"/>
      <c r="P805" s="351"/>
      <c r="Q805" s="351"/>
      <c r="R805" s="355"/>
      <c r="S805" s="351"/>
      <c r="T805" s="351"/>
      <c r="U805" s="351"/>
      <c r="V805" s="351"/>
      <c r="W805" s="351"/>
      <c r="X805" s="351"/>
      <c r="Y805" s="351"/>
      <c r="Z805" s="351"/>
      <c r="AA805" s="351"/>
      <c r="AB805" s="346">
        <f t="shared" si="39"/>
        <v>0</v>
      </c>
      <c r="AC805" s="410">
        <v>330</v>
      </c>
      <c r="AD805" s="354"/>
      <c r="AE805" s="372">
        <f t="shared" si="40"/>
        <v>0</v>
      </c>
      <c r="AF805">
        <f t="shared" si="41"/>
        <v>0</v>
      </c>
    </row>
    <row r="806" spans="1:32" ht="15.75" thickBot="1">
      <c r="A806" s="212" t="s">
        <v>68</v>
      </c>
      <c r="B806" s="355"/>
      <c r="C806" s="355"/>
      <c r="D806" s="355"/>
      <c r="E806" s="355"/>
      <c r="F806" s="355"/>
      <c r="G806" s="355"/>
      <c r="H806" s="355"/>
      <c r="I806" s="355"/>
      <c r="J806" s="355"/>
      <c r="K806" s="351"/>
      <c r="L806" s="351"/>
      <c r="M806" s="351"/>
      <c r="N806" s="351"/>
      <c r="O806" s="351"/>
      <c r="P806" s="351"/>
      <c r="Q806" s="351"/>
      <c r="R806" s="355"/>
      <c r="S806" s="351"/>
      <c r="T806" s="351"/>
      <c r="U806" s="351"/>
      <c r="V806" s="351"/>
      <c r="W806" s="351"/>
      <c r="X806" s="351"/>
      <c r="Y806" s="351"/>
      <c r="Z806" s="351"/>
      <c r="AA806" s="351"/>
      <c r="AB806" s="346">
        <f t="shared" si="39"/>
        <v>0</v>
      </c>
      <c r="AC806" s="410">
        <v>285</v>
      </c>
      <c r="AD806" s="354"/>
      <c r="AE806" s="372">
        <f t="shared" si="40"/>
        <v>0</v>
      </c>
      <c r="AF806">
        <f t="shared" si="41"/>
        <v>0</v>
      </c>
    </row>
    <row r="807" spans="1:32" ht="15.75" thickBot="1">
      <c r="A807" s="198" t="s">
        <v>112</v>
      </c>
      <c r="B807" s="355"/>
      <c r="C807" s="355"/>
      <c r="D807" s="355"/>
      <c r="E807" s="355"/>
      <c r="F807" s="355"/>
      <c r="G807" s="355"/>
      <c r="H807" s="355"/>
      <c r="I807" s="355"/>
      <c r="J807" s="355"/>
      <c r="K807" s="351"/>
      <c r="L807" s="351"/>
      <c r="M807" s="351"/>
      <c r="N807" s="351"/>
      <c r="O807" s="351"/>
      <c r="P807" s="351"/>
      <c r="Q807" s="351"/>
      <c r="R807" s="355"/>
      <c r="S807" s="351"/>
      <c r="T807" s="351"/>
      <c r="U807" s="351"/>
      <c r="V807" s="351"/>
      <c r="W807" s="351"/>
      <c r="X807" s="351"/>
      <c r="Y807" s="351"/>
      <c r="Z807" s="351"/>
      <c r="AA807" s="351"/>
      <c r="AB807" s="346">
        <f t="shared" si="39"/>
        <v>0</v>
      </c>
      <c r="AC807" s="410">
        <v>475</v>
      </c>
      <c r="AD807" s="354"/>
      <c r="AE807" s="372">
        <f t="shared" si="40"/>
        <v>0</v>
      </c>
      <c r="AF807">
        <f t="shared" si="41"/>
        <v>0</v>
      </c>
    </row>
    <row r="808" spans="1:32" ht="15.75" thickBot="1">
      <c r="A808" s="198" t="s">
        <v>66</v>
      </c>
      <c r="B808" s="355"/>
      <c r="C808" s="355"/>
      <c r="D808" s="355"/>
      <c r="E808" s="355"/>
      <c r="F808" s="355"/>
      <c r="G808" s="355"/>
      <c r="H808" s="355"/>
      <c r="I808" s="355"/>
      <c r="J808" s="355"/>
      <c r="K808" s="351"/>
      <c r="L808" s="355"/>
      <c r="M808" s="355"/>
      <c r="N808" s="355"/>
      <c r="O808" s="355"/>
      <c r="P808" s="355">
        <v>5.5E-2</v>
      </c>
      <c r="Q808" s="351"/>
      <c r="R808" s="355"/>
      <c r="S808" s="351"/>
      <c r="T808" s="351"/>
      <c r="U808" s="351"/>
      <c r="V808" s="351"/>
      <c r="W808" s="351"/>
      <c r="X808" s="351"/>
      <c r="Y808" s="351"/>
      <c r="Z808" s="351"/>
      <c r="AA808" s="351"/>
      <c r="AB808" s="346">
        <f t="shared" si="39"/>
        <v>5.5E-2</v>
      </c>
      <c r="AC808" s="410">
        <v>650</v>
      </c>
      <c r="AD808" s="354">
        <v>5.5E-2</v>
      </c>
      <c r="AE808" s="372">
        <f t="shared" si="40"/>
        <v>35.75</v>
      </c>
      <c r="AF808">
        <f t="shared" si="41"/>
        <v>35.75</v>
      </c>
    </row>
    <row r="809" spans="1:32" ht="15.75" hidden="1" thickBot="1">
      <c r="A809" s="198"/>
      <c r="B809" s="355"/>
      <c r="C809" s="355"/>
      <c r="D809" s="355"/>
      <c r="E809" s="355"/>
      <c r="F809" s="355"/>
      <c r="G809" s="355"/>
      <c r="H809" s="355"/>
      <c r="I809" s="355"/>
      <c r="J809" s="355"/>
      <c r="K809" s="351"/>
      <c r="L809" s="354"/>
      <c r="M809" s="355"/>
      <c r="N809" s="355"/>
      <c r="O809" s="355"/>
      <c r="P809" s="355"/>
      <c r="Q809" s="351"/>
      <c r="R809" s="355"/>
      <c r="S809" s="351"/>
      <c r="T809" s="351"/>
      <c r="U809" s="351"/>
      <c r="V809" s="351"/>
      <c r="W809" s="351"/>
      <c r="X809" s="351"/>
      <c r="Y809" s="351"/>
      <c r="Z809" s="351"/>
      <c r="AA809" s="351"/>
      <c r="AB809" s="346">
        <f t="shared" si="39"/>
        <v>0</v>
      </c>
      <c r="AC809" s="410"/>
      <c r="AD809" s="354"/>
      <c r="AE809" s="372">
        <f t="shared" si="40"/>
        <v>0</v>
      </c>
      <c r="AF809">
        <f t="shared" si="41"/>
        <v>0</v>
      </c>
    </row>
    <row r="810" spans="1:32" ht="15.75" thickBot="1">
      <c r="A810" s="198" t="s">
        <v>86</v>
      </c>
      <c r="B810" s="354"/>
      <c r="C810" s="354"/>
      <c r="D810" s="354"/>
      <c r="E810" s="354"/>
      <c r="F810" s="354"/>
      <c r="G810" s="354"/>
      <c r="H810" s="354"/>
      <c r="I810" s="354"/>
      <c r="J810" s="354"/>
      <c r="K810" s="357"/>
      <c r="L810" s="354"/>
      <c r="M810" s="354"/>
      <c r="N810" s="354"/>
      <c r="O810" s="354"/>
      <c r="P810" s="354"/>
      <c r="Q810" s="357"/>
      <c r="R810" s="354"/>
      <c r="S810" s="357"/>
      <c r="T810" s="357"/>
      <c r="U810" s="357"/>
      <c r="V810" s="357"/>
      <c r="W810" s="357"/>
      <c r="X810" s="357"/>
      <c r="Y810" s="357"/>
      <c r="Z810" s="357"/>
      <c r="AA810" s="357"/>
      <c r="AB810" s="346">
        <f t="shared" si="39"/>
        <v>0</v>
      </c>
      <c r="AC810" s="410">
        <v>120</v>
      </c>
      <c r="AD810" s="354"/>
      <c r="AE810" s="372">
        <f t="shared" si="40"/>
        <v>0</v>
      </c>
      <c r="AF810">
        <f t="shared" si="41"/>
        <v>0</v>
      </c>
    </row>
    <row r="811" spans="1:32" ht="15.75" thickBot="1">
      <c r="A811" s="198" t="s">
        <v>96</v>
      </c>
      <c r="B811" s="355"/>
      <c r="C811" s="355"/>
      <c r="D811" s="355"/>
      <c r="E811" s="355"/>
      <c r="F811" s="355"/>
      <c r="G811" s="355"/>
      <c r="H811" s="355"/>
      <c r="I811" s="355"/>
      <c r="J811" s="355"/>
      <c r="K811" s="351"/>
      <c r="L811" s="355"/>
      <c r="M811" s="355"/>
      <c r="N811" s="355"/>
      <c r="O811" s="355"/>
      <c r="P811" s="355"/>
      <c r="Q811" s="351"/>
      <c r="R811" s="355"/>
      <c r="S811" s="351"/>
      <c r="T811" s="351"/>
      <c r="U811" s="351"/>
      <c r="V811" s="351"/>
      <c r="W811" s="351"/>
      <c r="X811" s="351"/>
      <c r="Y811" s="351"/>
      <c r="Z811" s="351"/>
      <c r="AA811" s="351"/>
      <c r="AB811" s="346">
        <f t="shared" si="39"/>
        <v>0</v>
      </c>
      <c r="AC811" s="410">
        <v>45</v>
      </c>
      <c r="AD811" s="354"/>
      <c r="AE811" s="372">
        <f t="shared" si="40"/>
        <v>0</v>
      </c>
      <c r="AF811">
        <f t="shared" si="41"/>
        <v>0</v>
      </c>
    </row>
    <row r="812" spans="1:32" ht="15.75" hidden="1" thickBot="1">
      <c r="A812" s="212"/>
      <c r="B812" s="355"/>
      <c r="C812" s="354"/>
      <c r="D812" s="354"/>
      <c r="E812" s="354"/>
      <c r="F812" s="354"/>
      <c r="G812" s="354"/>
      <c r="H812" s="354"/>
      <c r="I812" s="354"/>
      <c r="J812" s="354"/>
      <c r="K812" s="351"/>
      <c r="L812" s="354"/>
      <c r="M812" s="354"/>
      <c r="N812" s="354"/>
      <c r="O812" s="354"/>
      <c r="P812" s="354"/>
      <c r="Q812" s="357"/>
      <c r="R812" s="354"/>
      <c r="S812" s="357"/>
      <c r="T812" s="357"/>
      <c r="U812" s="357"/>
      <c r="V812" s="357"/>
      <c r="W812" s="357"/>
      <c r="X812" s="357"/>
      <c r="Y812" s="357"/>
      <c r="Z812" s="357"/>
      <c r="AA812" s="357"/>
      <c r="AB812" s="346">
        <f t="shared" si="39"/>
        <v>0</v>
      </c>
      <c r="AC812" s="410"/>
      <c r="AD812" s="354"/>
      <c r="AE812" s="372">
        <f t="shared" si="40"/>
        <v>0</v>
      </c>
      <c r="AF812">
        <f t="shared" si="41"/>
        <v>0</v>
      </c>
    </row>
    <row r="813" spans="1:32" ht="15.75" thickBot="1">
      <c r="A813" s="212" t="s">
        <v>105</v>
      </c>
      <c r="B813" s="355"/>
      <c r="C813" s="355"/>
      <c r="D813" s="355"/>
      <c r="E813" s="355"/>
      <c r="F813" s="355"/>
      <c r="G813" s="355"/>
      <c r="H813" s="355"/>
      <c r="I813" s="355"/>
      <c r="J813" s="355"/>
      <c r="K813" s="351"/>
      <c r="L813" s="355"/>
      <c r="M813" s="355"/>
      <c r="N813" s="355"/>
      <c r="O813" s="355"/>
      <c r="P813" s="355"/>
      <c r="Q813" s="351"/>
      <c r="R813" s="355"/>
      <c r="S813" s="351"/>
      <c r="T813" s="351"/>
      <c r="U813" s="351"/>
      <c r="V813" s="351"/>
      <c r="W813" s="351"/>
      <c r="X813" s="351"/>
      <c r="Y813" s="351"/>
      <c r="Z813" s="351"/>
      <c r="AA813" s="351"/>
      <c r="AB813" s="346">
        <f t="shared" si="39"/>
        <v>0</v>
      </c>
      <c r="AC813" s="410">
        <v>45</v>
      </c>
      <c r="AD813" s="354"/>
      <c r="AE813" s="372">
        <f t="shared" si="40"/>
        <v>0</v>
      </c>
      <c r="AF813">
        <f t="shared" si="41"/>
        <v>0</v>
      </c>
    </row>
    <row r="814" spans="1:32" ht="15.75" hidden="1" thickBot="1">
      <c r="A814" s="198"/>
      <c r="B814" s="355"/>
      <c r="C814" s="355"/>
      <c r="D814" s="355"/>
      <c r="E814" s="355"/>
      <c r="F814" s="355"/>
      <c r="G814" s="355"/>
      <c r="H814" s="355"/>
      <c r="I814" s="355"/>
      <c r="J814" s="355"/>
      <c r="K814" s="351"/>
      <c r="L814" s="355"/>
      <c r="M814" s="355"/>
      <c r="N814" s="355"/>
      <c r="O814" s="355"/>
      <c r="P814" s="355"/>
      <c r="Q814" s="351"/>
      <c r="R814" s="355"/>
      <c r="S814" s="351"/>
      <c r="T814" s="351"/>
      <c r="U814" s="351"/>
      <c r="V814" s="351"/>
      <c r="W814" s="351"/>
      <c r="X814" s="351"/>
      <c r="Y814" s="351"/>
      <c r="Z814" s="351"/>
      <c r="AA814" s="351"/>
      <c r="AB814" s="346">
        <f t="shared" si="39"/>
        <v>0</v>
      </c>
      <c r="AC814" s="410"/>
      <c r="AD814" s="354"/>
      <c r="AE814" s="372">
        <f t="shared" si="40"/>
        <v>0</v>
      </c>
      <c r="AF814">
        <f t="shared" si="41"/>
        <v>0</v>
      </c>
    </row>
    <row r="815" spans="1:32" ht="15.75" thickBot="1">
      <c r="A815" s="198" t="s">
        <v>99</v>
      </c>
      <c r="B815" s="355">
        <v>0.15</v>
      </c>
      <c r="C815" s="355"/>
      <c r="D815" s="355"/>
      <c r="E815" s="355"/>
      <c r="F815" s="355"/>
      <c r="G815" s="355"/>
      <c r="H815" s="355"/>
      <c r="I815" s="355"/>
      <c r="J815" s="355"/>
      <c r="K815" s="351"/>
      <c r="L815" s="355"/>
      <c r="M815" s="355"/>
      <c r="N815" s="355"/>
      <c r="O815" s="355"/>
      <c r="P815" s="355"/>
      <c r="Q815" s="351"/>
      <c r="R815" s="355"/>
      <c r="S815" s="351"/>
      <c r="T815" s="351"/>
      <c r="U815" s="351"/>
      <c r="V815" s="351"/>
      <c r="W815" s="351"/>
      <c r="X815" s="351"/>
      <c r="Y815" s="351"/>
      <c r="Z815" s="351"/>
      <c r="AA815" s="351"/>
      <c r="AB815" s="346">
        <f t="shared" si="39"/>
        <v>0.15</v>
      </c>
      <c r="AC815" s="410">
        <v>85</v>
      </c>
      <c r="AD815" s="354">
        <v>0.15</v>
      </c>
      <c r="AE815" s="372">
        <f t="shared" si="40"/>
        <v>12.75</v>
      </c>
      <c r="AF815">
        <f t="shared" si="41"/>
        <v>12.75</v>
      </c>
    </row>
    <row r="816" spans="1:32" ht="15.75" thickBot="1">
      <c r="A816" s="198" t="s">
        <v>246</v>
      </c>
      <c r="B816" s="355"/>
      <c r="C816" s="355"/>
      <c r="D816" s="355"/>
      <c r="E816" s="355"/>
      <c r="F816" s="355"/>
      <c r="G816" s="355"/>
      <c r="H816" s="355"/>
      <c r="I816" s="355"/>
      <c r="J816" s="355"/>
      <c r="K816" s="351"/>
      <c r="L816" s="354"/>
      <c r="M816" s="355"/>
      <c r="N816" s="355"/>
      <c r="O816" s="355"/>
      <c r="P816" s="355"/>
      <c r="Q816" s="351"/>
      <c r="R816" s="355"/>
      <c r="S816" s="351"/>
      <c r="T816" s="351"/>
      <c r="U816" s="351"/>
      <c r="V816" s="351"/>
      <c r="W816" s="351"/>
      <c r="X816" s="351"/>
      <c r="Y816" s="351"/>
      <c r="Z816" s="351"/>
      <c r="AA816" s="351"/>
      <c r="AB816" s="346">
        <f t="shared" si="39"/>
        <v>0</v>
      </c>
      <c r="AC816" s="410">
        <v>160</v>
      </c>
      <c r="AD816" s="354"/>
      <c r="AE816" s="372">
        <f t="shared" si="40"/>
        <v>0</v>
      </c>
      <c r="AF816">
        <f t="shared" si="41"/>
        <v>0</v>
      </c>
    </row>
    <row r="817" spans="1:32" ht="15.75" thickBot="1">
      <c r="A817" s="198" t="s">
        <v>65</v>
      </c>
      <c r="B817" s="355"/>
      <c r="C817" s="355"/>
      <c r="D817" s="355"/>
      <c r="E817" s="355"/>
      <c r="F817" s="355"/>
      <c r="G817" s="355"/>
      <c r="H817" s="355"/>
      <c r="I817" s="355"/>
      <c r="J817" s="355"/>
      <c r="K817" s="351"/>
      <c r="L817" s="355"/>
      <c r="M817" s="355"/>
      <c r="N817" s="355"/>
      <c r="O817" s="355"/>
      <c r="P817" s="355"/>
      <c r="Q817" s="351"/>
      <c r="R817" s="355"/>
      <c r="S817" s="351"/>
      <c r="T817" s="351"/>
      <c r="U817" s="351"/>
      <c r="V817" s="351"/>
      <c r="W817" s="351"/>
      <c r="X817" s="351"/>
      <c r="Y817" s="351"/>
      <c r="Z817" s="351"/>
      <c r="AA817" s="351"/>
      <c r="AB817" s="346">
        <f t="shared" si="39"/>
        <v>0</v>
      </c>
      <c r="AC817" s="410">
        <v>550</v>
      </c>
      <c r="AD817" s="354"/>
      <c r="AE817" s="372">
        <f t="shared" si="40"/>
        <v>0</v>
      </c>
      <c r="AF817">
        <f t="shared" si="41"/>
        <v>0</v>
      </c>
    </row>
    <row r="818" spans="1:32" ht="15.75" thickBot="1">
      <c r="A818" s="198" t="s">
        <v>95</v>
      </c>
      <c r="B818" s="355"/>
      <c r="C818" s="355"/>
      <c r="D818" s="355"/>
      <c r="E818" s="355"/>
      <c r="F818" s="354"/>
      <c r="G818" s="355"/>
      <c r="H818" s="355"/>
      <c r="I818" s="355"/>
      <c r="J818" s="355"/>
      <c r="K818" s="351"/>
      <c r="L818" s="355"/>
      <c r="M818" s="355"/>
      <c r="N818" s="355"/>
      <c r="O818" s="355"/>
      <c r="P818" s="355"/>
      <c r="Q818" s="351"/>
      <c r="R818" s="355"/>
      <c r="S818" s="351"/>
      <c r="T818" s="351"/>
      <c r="U818" s="351"/>
      <c r="V818" s="351"/>
      <c r="W818" s="351"/>
      <c r="X818" s="351"/>
      <c r="Y818" s="351"/>
      <c r="Z818" s="351"/>
      <c r="AA818" s="351"/>
      <c r="AB818" s="346">
        <f t="shared" si="39"/>
        <v>0</v>
      </c>
      <c r="AC818" s="410">
        <v>230</v>
      </c>
      <c r="AD818" s="354"/>
      <c r="AE818" s="372">
        <f t="shared" si="40"/>
        <v>0</v>
      </c>
      <c r="AF818">
        <f t="shared" si="41"/>
        <v>0</v>
      </c>
    </row>
    <row r="819" spans="1:32" ht="15.75" thickBot="1">
      <c r="A819" s="198" t="s">
        <v>62</v>
      </c>
      <c r="B819" s="355"/>
      <c r="C819" s="355"/>
      <c r="D819" s="355"/>
      <c r="E819" s="355"/>
      <c r="F819" s="355"/>
      <c r="G819" s="355"/>
      <c r="H819" s="355"/>
      <c r="I819" s="355"/>
      <c r="J819" s="355"/>
      <c r="K819" s="351"/>
      <c r="L819" s="355"/>
      <c r="M819" s="355"/>
      <c r="N819" s="355"/>
      <c r="O819" s="355"/>
      <c r="P819" s="355"/>
      <c r="Q819" s="351"/>
      <c r="R819" s="355"/>
      <c r="S819" s="351"/>
      <c r="T819" s="351"/>
      <c r="U819" s="351"/>
      <c r="V819" s="351"/>
      <c r="W819" s="351"/>
      <c r="X819" s="351"/>
      <c r="Y819" s="351"/>
      <c r="Z819" s="351"/>
      <c r="AA819" s="351"/>
      <c r="AB819" s="346">
        <f t="shared" si="39"/>
        <v>0</v>
      </c>
      <c r="AC819" s="410">
        <v>250</v>
      </c>
      <c r="AD819" s="354"/>
      <c r="AE819" s="372">
        <f t="shared" si="40"/>
        <v>0</v>
      </c>
      <c r="AF819">
        <f t="shared" si="41"/>
        <v>0</v>
      </c>
    </row>
    <row r="820" spans="1:32" ht="15.75" thickBot="1">
      <c r="A820" s="198" t="s">
        <v>120</v>
      </c>
      <c r="B820" s="355"/>
      <c r="C820" s="355"/>
      <c r="D820" s="355"/>
      <c r="E820" s="355"/>
      <c r="F820" s="355"/>
      <c r="G820" s="355"/>
      <c r="H820" s="355"/>
      <c r="I820" s="355"/>
      <c r="J820" s="355">
        <v>0.112</v>
      </c>
      <c r="K820" s="351"/>
      <c r="L820" s="355"/>
      <c r="M820" s="355"/>
      <c r="N820" s="355"/>
      <c r="O820" s="355"/>
      <c r="P820" s="355"/>
      <c r="Q820" s="351"/>
      <c r="R820" s="355"/>
      <c r="S820" s="351"/>
      <c r="T820" s="351"/>
      <c r="U820" s="351"/>
      <c r="V820" s="351"/>
      <c r="W820" s="351"/>
      <c r="X820" s="351"/>
      <c r="Y820" s="351"/>
      <c r="Z820" s="351"/>
      <c r="AA820" s="351"/>
      <c r="AB820" s="346">
        <f t="shared" si="39"/>
        <v>0.112</v>
      </c>
      <c r="AC820" s="410">
        <v>45</v>
      </c>
      <c r="AD820" s="354">
        <v>0.112</v>
      </c>
      <c r="AE820" s="372">
        <f t="shared" si="40"/>
        <v>5.04</v>
      </c>
      <c r="AF820">
        <f t="shared" si="41"/>
        <v>5.04</v>
      </c>
    </row>
    <row r="821" spans="1:32" ht="15.75" thickBot="1">
      <c r="A821" s="198" t="s">
        <v>72</v>
      </c>
      <c r="B821" s="355"/>
      <c r="C821" s="355"/>
      <c r="D821" s="355"/>
      <c r="E821" s="355"/>
      <c r="F821" s="355"/>
      <c r="G821" s="355"/>
      <c r="H821" s="355"/>
      <c r="I821" s="355"/>
      <c r="J821" s="355"/>
      <c r="K821" s="351"/>
      <c r="L821" s="355"/>
      <c r="M821" s="355"/>
      <c r="N821" s="355"/>
      <c r="O821" s="355"/>
      <c r="P821" s="355"/>
      <c r="Q821" s="351"/>
      <c r="R821" s="355"/>
      <c r="S821" s="351"/>
      <c r="T821" s="351"/>
      <c r="U821" s="351"/>
      <c r="V821" s="351"/>
      <c r="W821" s="351"/>
      <c r="X821" s="351"/>
      <c r="Y821" s="351"/>
      <c r="Z821" s="351"/>
      <c r="AA821" s="351"/>
      <c r="AB821" s="346">
        <f t="shared" si="39"/>
        <v>0</v>
      </c>
      <c r="AC821" s="410">
        <v>55</v>
      </c>
      <c r="AD821" s="354"/>
      <c r="AE821" s="372">
        <f t="shared" si="40"/>
        <v>0</v>
      </c>
      <c r="AF821">
        <f t="shared" si="41"/>
        <v>0</v>
      </c>
    </row>
    <row r="822" spans="1:32" ht="15.75" hidden="1" thickBot="1">
      <c r="A822" s="198"/>
      <c r="B822" s="355"/>
      <c r="C822" s="355"/>
      <c r="D822" s="355"/>
      <c r="E822" s="355"/>
      <c r="F822" s="355"/>
      <c r="G822" s="355"/>
      <c r="H822" s="355"/>
      <c r="I822" s="355"/>
      <c r="J822" s="355"/>
      <c r="K822" s="351"/>
      <c r="L822" s="355"/>
      <c r="M822" s="355"/>
      <c r="N822" s="355"/>
      <c r="O822" s="355"/>
      <c r="P822" s="355"/>
      <c r="Q822" s="351"/>
      <c r="R822" s="355"/>
      <c r="S822" s="351"/>
      <c r="T822" s="351"/>
      <c r="U822" s="351"/>
      <c r="V822" s="351"/>
      <c r="W822" s="351"/>
      <c r="X822" s="351"/>
      <c r="Y822" s="351"/>
      <c r="Z822" s="351"/>
      <c r="AA822" s="351"/>
      <c r="AB822" s="346">
        <f t="shared" si="39"/>
        <v>0</v>
      </c>
      <c r="AC822" s="410"/>
      <c r="AD822" s="354"/>
      <c r="AE822" s="372">
        <f t="shared" si="40"/>
        <v>0</v>
      </c>
      <c r="AF822">
        <f t="shared" si="41"/>
        <v>0</v>
      </c>
    </row>
    <row r="823" spans="1:32" ht="15.75" thickBot="1">
      <c r="A823" s="198" t="s">
        <v>107</v>
      </c>
      <c r="B823" s="355"/>
      <c r="C823" s="355"/>
      <c r="D823" s="355"/>
      <c r="E823" s="355"/>
      <c r="F823" s="354"/>
      <c r="G823" s="355"/>
      <c r="H823" s="355"/>
      <c r="I823" s="355"/>
      <c r="J823" s="355">
        <v>5.3999999999999999E-2</v>
      </c>
      <c r="K823" s="351"/>
      <c r="L823" s="355"/>
      <c r="M823" s="355"/>
      <c r="N823" s="355"/>
      <c r="O823" s="355"/>
      <c r="P823" s="355"/>
      <c r="Q823" s="351"/>
      <c r="R823" s="355"/>
      <c r="S823" s="351"/>
      <c r="T823" s="351"/>
      <c r="U823" s="351"/>
      <c r="V823" s="351"/>
      <c r="W823" s="351"/>
      <c r="X823" s="351"/>
      <c r="Y823" s="351"/>
      <c r="Z823" s="351"/>
      <c r="AA823" s="351"/>
      <c r="AB823" s="346">
        <f t="shared" si="39"/>
        <v>5.3999999999999999E-2</v>
      </c>
      <c r="AC823" s="410">
        <v>175</v>
      </c>
      <c r="AD823" s="354">
        <v>5.3999999999999999E-2</v>
      </c>
      <c r="AE823" s="372">
        <f t="shared" si="40"/>
        <v>9.4499999999999993</v>
      </c>
      <c r="AF823">
        <f t="shared" si="41"/>
        <v>9.4499999999999993</v>
      </c>
    </row>
    <row r="824" spans="1:32" ht="15.75" thickBot="1">
      <c r="A824" s="198" t="s">
        <v>69</v>
      </c>
      <c r="B824" s="355"/>
      <c r="C824" s="355"/>
      <c r="D824" s="355"/>
      <c r="E824" s="355"/>
      <c r="F824" s="355"/>
      <c r="G824" s="355"/>
      <c r="H824" s="355"/>
      <c r="I824" s="355"/>
      <c r="J824" s="355"/>
      <c r="K824" s="351"/>
      <c r="L824" s="355"/>
      <c r="M824" s="355"/>
      <c r="N824" s="355"/>
      <c r="O824" s="355"/>
      <c r="P824" s="355"/>
      <c r="Q824" s="351"/>
      <c r="R824" s="355"/>
      <c r="S824" s="351"/>
      <c r="T824" s="351"/>
      <c r="U824" s="351"/>
      <c r="V824" s="351"/>
      <c r="W824" s="351"/>
      <c r="X824" s="351"/>
      <c r="Y824" s="351"/>
      <c r="Z824" s="351"/>
      <c r="AA824" s="351"/>
      <c r="AB824" s="346">
        <f t="shared" si="39"/>
        <v>0</v>
      </c>
      <c r="AC824" s="410">
        <v>750</v>
      </c>
      <c r="AD824" s="354"/>
      <c r="AE824" s="372">
        <f t="shared" si="40"/>
        <v>0</v>
      </c>
      <c r="AF824">
        <f t="shared" si="41"/>
        <v>0</v>
      </c>
    </row>
    <row r="825" spans="1:32" ht="15.75" thickBot="1">
      <c r="A825" s="212" t="s">
        <v>70</v>
      </c>
      <c r="B825" s="355">
        <v>1.1000000000000001</v>
      </c>
      <c r="C825" s="355"/>
      <c r="D825" s="354"/>
      <c r="E825" s="355"/>
      <c r="F825" s="355"/>
      <c r="G825" s="355"/>
      <c r="H825" s="355"/>
      <c r="I825" s="355"/>
      <c r="J825" s="355"/>
      <c r="K825" s="351"/>
      <c r="L825" s="355"/>
      <c r="M825" s="355"/>
      <c r="N825" s="355"/>
      <c r="O825" s="355"/>
      <c r="P825" s="355"/>
      <c r="Q825" s="351"/>
      <c r="R825" s="355"/>
      <c r="S825" s="351"/>
      <c r="T825" s="351"/>
      <c r="U825" s="351"/>
      <c r="V825" s="351"/>
      <c r="W825" s="351"/>
      <c r="X825" s="351"/>
      <c r="Y825" s="351"/>
      <c r="Z825" s="351"/>
      <c r="AA825" s="351"/>
      <c r="AB825" s="346">
        <f t="shared" si="39"/>
        <v>1.1000000000000001</v>
      </c>
      <c r="AC825" s="410">
        <v>66.900000000000006</v>
      </c>
      <c r="AD825" s="354">
        <v>1.1000000000000001</v>
      </c>
      <c r="AE825" s="372">
        <f t="shared" si="40"/>
        <v>73.590000000000018</v>
      </c>
      <c r="AF825">
        <f t="shared" si="41"/>
        <v>73.590000000000018</v>
      </c>
    </row>
    <row r="826" spans="1:32" ht="15.75" hidden="1" thickBot="1">
      <c r="A826" s="198"/>
      <c r="B826" s="355"/>
      <c r="C826" s="355"/>
      <c r="D826" s="355"/>
      <c r="E826" s="355"/>
      <c r="F826" s="355"/>
      <c r="G826" s="355"/>
      <c r="H826" s="355"/>
      <c r="I826" s="355"/>
      <c r="J826" s="355"/>
      <c r="K826" s="351"/>
      <c r="L826" s="355"/>
      <c r="M826" s="355"/>
      <c r="N826" s="355"/>
      <c r="O826" s="355"/>
      <c r="P826" s="355"/>
      <c r="Q826" s="351"/>
      <c r="R826" s="355"/>
      <c r="S826" s="351"/>
      <c r="T826" s="351"/>
      <c r="U826" s="351"/>
      <c r="V826" s="351"/>
      <c r="W826" s="351"/>
      <c r="X826" s="351"/>
      <c r="Y826" s="351"/>
      <c r="Z826" s="351"/>
      <c r="AA826" s="351"/>
      <c r="AB826" s="346">
        <f t="shared" si="39"/>
        <v>0</v>
      </c>
      <c r="AC826" s="410"/>
      <c r="AD826" s="354"/>
      <c r="AE826" s="372">
        <f t="shared" si="40"/>
        <v>0</v>
      </c>
      <c r="AF826">
        <f t="shared" si="41"/>
        <v>0</v>
      </c>
    </row>
    <row r="827" spans="1:32" ht="15.75" thickBot="1">
      <c r="A827" s="198" t="s">
        <v>109</v>
      </c>
      <c r="B827" s="355"/>
      <c r="C827" s="355"/>
      <c r="D827" s="355"/>
      <c r="E827" s="355"/>
      <c r="F827" s="355"/>
      <c r="G827" s="355"/>
      <c r="H827" s="355"/>
      <c r="I827" s="355"/>
      <c r="J827" s="355"/>
      <c r="K827" s="351"/>
      <c r="L827" s="355"/>
      <c r="M827" s="355"/>
      <c r="N827" s="355"/>
      <c r="O827" s="355"/>
      <c r="P827" s="355">
        <v>0.35</v>
      </c>
      <c r="Q827" s="351"/>
      <c r="R827" s="355"/>
      <c r="S827" s="351"/>
      <c r="T827" s="351"/>
      <c r="U827" s="351"/>
      <c r="V827" s="351"/>
      <c r="W827" s="351"/>
      <c r="X827" s="351"/>
      <c r="Y827" s="351"/>
      <c r="Z827" s="351"/>
      <c r="AA827" s="351"/>
      <c r="AB827" s="346">
        <f t="shared" si="39"/>
        <v>0.35</v>
      </c>
      <c r="AC827" s="410">
        <v>255</v>
      </c>
      <c r="AD827" s="354">
        <v>0.35</v>
      </c>
      <c r="AE827" s="372">
        <f t="shared" si="40"/>
        <v>89.25</v>
      </c>
      <c r="AF827">
        <f t="shared" si="41"/>
        <v>89.25</v>
      </c>
    </row>
    <row r="828" spans="1:32" ht="15.75" thickBot="1">
      <c r="A828" s="198" t="s">
        <v>117</v>
      </c>
      <c r="B828" s="355"/>
      <c r="C828" s="355"/>
      <c r="D828" s="355"/>
      <c r="E828" s="355"/>
      <c r="F828" s="355"/>
      <c r="G828" s="355"/>
      <c r="H828" s="355"/>
      <c r="I828" s="355"/>
      <c r="J828" s="355">
        <v>8.7999999999999995E-2</v>
      </c>
      <c r="K828" s="351"/>
      <c r="L828" s="355"/>
      <c r="M828" s="355"/>
      <c r="N828" s="355"/>
      <c r="O828" s="355"/>
      <c r="P828" s="355"/>
      <c r="Q828" s="351"/>
      <c r="R828" s="355"/>
      <c r="S828" s="351"/>
      <c r="T828" s="351"/>
      <c r="U828" s="351"/>
      <c r="V828" s="351"/>
      <c r="W828" s="351"/>
      <c r="X828" s="351"/>
      <c r="Y828" s="351"/>
      <c r="Z828" s="351"/>
      <c r="AA828" s="351"/>
      <c r="AB828" s="346">
        <f t="shared" si="39"/>
        <v>8.7999999999999995E-2</v>
      </c>
      <c r="AC828" s="410">
        <v>45</v>
      </c>
      <c r="AD828" s="354">
        <v>8.7999999999999995E-2</v>
      </c>
      <c r="AE828" s="372">
        <f t="shared" si="40"/>
        <v>3.96</v>
      </c>
      <c r="AF828">
        <f t="shared" si="41"/>
        <v>3.96</v>
      </c>
    </row>
    <row r="829" spans="1:32" ht="15.75" thickBot="1">
      <c r="A829" s="198" t="s">
        <v>83</v>
      </c>
      <c r="B829" s="354"/>
      <c r="C829" s="354"/>
      <c r="D829" s="354"/>
      <c r="E829" s="354"/>
      <c r="F829" s="354"/>
      <c r="G829" s="354"/>
      <c r="H829" s="354"/>
      <c r="I829" s="354"/>
      <c r="J829" s="354"/>
      <c r="K829" s="357"/>
      <c r="L829" s="354"/>
      <c r="M829" s="354"/>
      <c r="N829" s="354"/>
      <c r="O829" s="354"/>
      <c r="P829" s="354"/>
      <c r="Q829" s="357"/>
      <c r="R829" s="354"/>
      <c r="S829" s="357"/>
      <c r="T829" s="357"/>
      <c r="U829" s="357"/>
      <c r="V829" s="357"/>
      <c r="W829" s="357"/>
      <c r="X829" s="357"/>
      <c r="Y829" s="357"/>
      <c r="Z829" s="357"/>
      <c r="AA829" s="357"/>
      <c r="AB829" s="346">
        <f t="shared" si="39"/>
        <v>0</v>
      </c>
      <c r="AC829" s="410">
        <v>40</v>
      </c>
      <c r="AD829" s="354"/>
      <c r="AE829" s="372">
        <f t="shared" si="40"/>
        <v>0</v>
      </c>
      <c r="AF829">
        <f t="shared" si="41"/>
        <v>0</v>
      </c>
    </row>
    <row r="830" spans="1:32" ht="15.75" thickBot="1">
      <c r="A830" s="198" t="s">
        <v>100</v>
      </c>
      <c r="B830" s="355"/>
      <c r="C830" s="354"/>
      <c r="D830" s="354"/>
      <c r="E830" s="354"/>
      <c r="F830" s="354"/>
      <c r="G830" s="354"/>
      <c r="H830" s="354"/>
      <c r="I830" s="354"/>
      <c r="J830" s="354"/>
      <c r="K830" s="354"/>
      <c r="L830" s="354"/>
      <c r="M830" s="354"/>
      <c r="N830" s="354"/>
      <c r="O830" s="354"/>
      <c r="P830" s="354"/>
      <c r="Q830" s="357"/>
      <c r="R830" s="354"/>
      <c r="S830" s="357"/>
      <c r="T830" s="357"/>
      <c r="U830" s="357"/>
      <c r="V830" s="357"/>
      <c r="W830" s="357"/>
      <c r="X830" s="357"/>
      <c r="Y830" s="357"/>
      <c r="Z830" s="357"/>
      <c r="AA830" s="354"/>
      <c r="AB830" s="346">
        <f t="shared" si="39"/>
        <v>0</v>
      </c>
      <c r="AC830" s="410">
        <v>550</v>
      </c>
      <c r="AD830" s="354"/>
      <c r="AE830" s="372">
        <f t="shared" si="40"/>
        <v>0</v>
      </c>
      <c r="AF830">
        <f t="shared" si="41"/>
        <v>0</v>
      </c>
    </row>
    <row r="831" spans="1:32" ht="15.75" thickBot="1">
      <c r="A831" s="198" t="s">
        <v>110</v>
      </c>
      <c r="B831" s="355"/>
      <c r="C831" s="355"/>
      <c r="D831" s="355"/>
      <c r="E831" s="355"/>
      <c r="F831" s="355"/>
      <c r="G831" s="355"/>
      <c r="H831" s="355"/>
      <c r="I831" s="355"/>
      <c r="J831" s="355"/>
      <c r="K831" s="351"/>
      <c r="L831" s="355">
        <v>0.49</v>
      </c>
      <c r="M831" s="355"/>
      <c r="N831" s="355"/>
      <c r="O831" s="355"/>
      <c r="P831" s="355"/>
      <c r="Q831" s="351"/>
      <c r="R831" s="355"/>
      <c r="S831" s="351"/>
      <c r="T831" s="351"/>
      <c r="U831" s="351"/>
      <c r="V831" s="351"/>
      <c r="W831" s="351"/>
      <c r="X831" s="351"/>
      <c r="Y831" s="351"/>
      <c r="Z831" s="351"/>
      <c r="AA831" s="351"/>
      <c r="AB831" s="346">
        <f t="shared" si="39"/>
        <v>0.49</v>
      </c>
      <c r="AC831" s="410">
        <v>285</v>
      </c>
      <c r="AD831" s="354">
        <v>0.49</v>
      </c>
      <c r="AE831" s="372">
        <f t="shared" si="40"/>
        <v>139.65</v>
      </c>
      <c r="AF831">
        <f t="shared" si="41"/>
        <v>139.65</v>
      </c>
    </row>
    <row r="832" spans="1:32" ht="15.75" thickBot="1">
      <c r="A832" s="198" t="s">
        <v>81</v>
      </c>
      <c r="B832" s="355"/>
      <c r="C832" s="355"/>
      <c r="D832" s="355"/>
      <c r="E832" s="355"/>
      <c r="F832" s="355"/>
      <c r="G832" s="355"/>
      <c r="H832" s="355"/>
      <c r="I832" s="355"/>
      <c r="J832" s="355">
        <v>6.6000000000000003E-2</v>
      </c>
      <c r="K832" s="351"/>
      <c r="L832" s="355"/>
      <c r="M832" s="355"/>
      <c r="N832" s="355"/>
      <c r="O832" s="355"/>
      <c r="P832" s="355"/>
      <c r="Q832" s="351"/>
      <c r="R832" s="355"/>
      <c r="S832" s="351"/>
      <c r="T832" s="351"/>
      <c r="U832" s="351"/>
      <c r="V832" s="351"/>
      <c r="W832" s="351"/>
      <c r="X832" s="351"/>
      <c r="Y832" s="351"/>
      <c r="Z832" s="351"/>
      <c r="AA832" s="351"/>
      <c r="AB832" s="346">
        <f t="shared" si="39"/>
        <v>6.6000000000000003E-2</v>
      </c>
      <c r="AC832" s="410">
        <v>230</v>
      </c>
      <c r="AD832" s="354">
        <v>6.6000000000000003E-2</v>
      </c>
      <c r="AE832" s="372">
        <f t="shared" si="40"/>
        <v>15.180000000000001</v>
      </c>
      <c r="AF832">
        <f t="shared" si="41"/>
        <v>15.180000000000001</v>
      </c>
    </row>
    <row r="833" spans="1:32" ht="15.75" thickBot="1">
      <c r="A833" s="212" t="s">
        <v>125</v>
      </c>
      <c r="B833" s="355"/>
      <c r="C833" s="355"/>
      <c r="D833" s="355"/>
      <c r="E833" s="355"/>
      <c r="F833" s="355"/>
      <c r="G833" s="355"/>
      <c r="H833" s="355"/>
      <c r="I833" s="355"/>
      <c r="J833" s="355"/>
      <c r="K833" s="351"/>
      <c r="L833" s="355"/>
      <c r="M833" s="355"/>
      <c r="N833" s="355"/>
      <c r="O833" s="355"/>
      <c r="P833" s="355"/>
      <c r="Q833" s="351"/>
      <c r="R833" s="355"/>
      <c r="S833" s="351"/>
      <c r="T833" s="351"/>
      <c r="U833" s="351"/>
      <c r="V833" s="351"/>
      <c r="W833" s="351"/>
      <c r="X833" s="351"/>
      <c r="Y833" s="351"/>
      <c r="Z833" s="351"/>
      <c r="AA833" s="351"/>
      <c r="AB833" s="346">
        <f t="shared" si="39"/>
        <v>0</v>
      </c>
      <c r="AC833" s="410">
        <v>290</v>
      </c>
      <c r="AD833" s="354"/>
      <c r="AE833" s="372">
        <f t="shared" si="40"/>
        <v>0</v>
      </c>
      <c r="AF833">
        <f t="shared" si="41"/>
        <v>0</v>
      </c>
    </row>
    <row r="834" spans="1:32" ht="15.75" thickBot="1">
      <c r="A834" s="198" t="s">
        <v>122</v>
      </c>
      <c r="B834" s="355"/>
      <c r="C834" s="355"/>
      <c r="D834" s="355"/>
      <c r="E834" s="355"/>
      <c r="F834" s="355"/>
      <c r="G834" s="355"/>
      <c r="H834" s="355"/>
      <c r="I834" s="355"/>
      <c r="J834" s="355"/>
      <c r="K834" s="351"/>
      <c r="L834" s="355"/>
      <c r="M834" s="355"/>
      <c r="N834" s="355"/>
      <c r="O834" s="355"/>
      <c r="P834" s="355"/>
      <c r="Q834" s="351"/>
      <c r="R834" s="355"/>
      <c r="S834" s="351"/>
      <c r="T834" s="351"/>
      <c r="U834" s="351"/>
      <c r="V834" s="351"/>
      <c r="W834" s="351"/>
      <c r="X834" s="351"/>
      <c r="Y834" s="351"/>
      <c r="Z834" s="351"/>
      <c r="AA834" s="351"/>
      <c r="AB834" s="346">
        <f t="shared" si="39"/>
        <v>0</v>
      </c>
      <c r="AC834" s="410">
        <v>180</v>
      </c>
      <c r="AD834" s="354"/>
      <c r="AE834" s="372">
        <f t="shared" si="40"/>
        <v>0</v>
      </c>
      <c r="AF834">
        <f t="shared" si="41"/>
        <v>0</v>
      </c>
    </row>
    <row r="835" spans="1:32" ht="15.75" hidden="1" thickBot="1">
      <c r="A835" s="198"/>
      <c r="B835" s="355"/>
      <c r="C835" s="355"/>
      <c r="D835" s="355"/>
      <c r="E835" s="355"/>
      <c r="F835" s="355"/>
      <c r="G835" s="355"/>
      <c r="H835" s="355"/>
      <c r="I835" s="355"/>
      <c r="J835" s="355"/>
      <c r="K835" s="351"/>
      <c r="L835" s="355"/>
      <c r="M835" s="355"/>
      <c r="N835" s="355"/>
      <c r="O835" s="355"/>
      <c r="P835" s="355"/>
      <c r="Q835" s="351"/>
      <c r="R835" s="355"/>
      <c r="S835" s="351"/>
      <c r="T835" s="351"/>
      <c r="U835" s="351"/>
      <c r="V835" s="351"/>
      <c r="W835" s="351"/>
      <c r="X835" s="351"/>
      <c r="Y835" s="351"/>
      <c r="Z835" s="351"/>
      <c r="AA835" s="351"/>
      <c r="AB835" s="346">
        <f t="shared" si="39"/>
        <v>0</v>
      </c>
      <c r="AC835" s="410"/>
      <c r="AD835" s="376"/>
      <c r="AE835" s="372">
        <f t="shared" si="40"/>
        <v>0</v>
      </c>
      <c r="AF835">
        <f t="shared" si="41"/>
        <v>0</v>
      </c>
    </row>
    <row r="836" spans="1:32" ht="15.75" hidden="1" thickBot="1">
      <c r="A836" s="198"/>
      <c r="B836" s="355"/>
      <c r="C836" s="355"/>
      <c r="D836" s="355"/>
      <c r="E836" s="355"/>
      <c r="F836" s="355"/>
      <c r="G836" s="355"/>
      <c r="H836" s="355"/>
      <c r="I836" s="355"/>
      <c r="J836" s="355"/>
      <c r="K836" s="351"/>
      <c r="L836" s="355"/>
      <c r="M836" s="355"/>
      <c r="N836" s="355"/>
      <c r="O836" s="355"/>
      <c r="P836" s="355"/>
      <c r="Q836" s="351"/>
      <c r="R836" s="355"/>
      <c r="S836" s="351"/>
      <c r="T836" s="351"/>
      <c r="U836" s="351"/>
      <c r="V836" s="351"/>
      <c r="W836" s="351"/>
      <c r="X836" s="351"/>
      <c r="Y836" s="351"/>
      <c r="Z836" s="351"/>
      <c r="AA836" s="351"/>
      <c r="AB836" s="346">
        <f t="shared" si="39"/>
        <v>0</v>
      </c>
      <c r="AC836" s="410"/>
      <c r="AD836" s="354"/>
      <c r="AE836" s="372">
        <f t="shared" si="40"/>
        <v>0</v>
      </c>
      <c r="AF836">
        <f t="shared" si="41"/>
        <v>0</v>
      </c>
    </row>
    <row r="837" spans="1:32" ht="15.75" thickBot="1">
      <c r="A837" s="198" t="s">
        <v>121</v>
      </c>
      <c r="B837" s="355"/>
      <c r="C837" s="355"/>
      <c r="D837" s="355"/>
      <c r="E837" s="355"/>
      <c r="F837" s="355"/>
      <c r="G837" s="355"/>
      <c r="H837" s="355"/>
      <c r="I837" s="355"/>
      <c r="J837" s="355"/>
      <c r="K837" s="351"/>
      <c r="L837" s="355"/>
      <c r="M837" s="355"/>
      <c r="N837" s="355"/>
      <c r="O837" s="355"/>
      <c r="P837" s="355"/>
      <c r="Q837" s="351"/>
      <c r="R837" s="355"/>
      <c r="S837" s="351"/>
      <c r="T837" s="351"/>
      <c r="U837" s="351"/>
      <c r="V837" s="351"/>
      <c r="W837" s="351"/>
      <c r="X837" s="351"/>
      <c r="Y837" s="351"/>
      <c r="Z837" s="351"/>
      <c r="AA837" s="351"/>
      <c r="AB837" s="346">
        <f t="shared" si="39"/>
        <v>0</v>
      </c>
      <c r="AC837" s="410">
        <v>220</v>
      </c>
      <c r="AD837" s="354"/>
      <c r="AE837" s="372">
        <f t="shared" si="40"/>
        <v>0</v>
      </c>
      <c r="AF837">
        <f t="shared" si="41"/>
        <v>0</v>
      </c>
    </row>
    <row r="838" spans="1:32" ht="15.75" hidden="1" thickBot="1">
      <c r="A838" s="198"/>
      <c r="B838" s="355"/>
      <c r="C838" s="355"/>
      <c r="D838" s="355"/>
      <c r="E838" s="355"/>
      <c r="F838" s="355"/>
      <c r="G838" s="355"/>
      <c r="H838" s="355"/>
      <c r="I838" s="355"/>
      <c r="J838" s="355"/>
      <c r="K838" s="351"/>
      <c r="L838" s="355"/>
      <c r="M838" s="355"/>
      <c r="N838" s="355"/>
      <c r="O838" s="355"/>
      <c r="P838" s="355"/>
      <c r="Q838" s="351"/>
      <c r="R838" s="355"/>
      <c r="S838" s="351"/>
      <c r="T838" s="351"/>
      <c r="U838" s="351"/>
      <c r="V838" s="351"/>
      <c r="W838" s="351"/>
      <c r="X838" s="351"/>
      <c r="Y838" s="351"/>
      <c r="Z838" s="351"/>
      <c r="AA838" s="351"/>
      <c r="AB838" s="346">
        <f t="shared" si="39"/>
        <v>0</v>
      </c>
      <c r="AC838" s="410"/>
      <c r="AD838" s="376"/>
      <c r="AE838" s="372">
        <f t="shared" si="40"/>
        <v>0</v>
      </c>
      <c r="AF838">
        <f t="shared" si="41"/>
        <v>0</v>
      </c>
    </row>
    <row r="839" spans="1:32" ht="15.75" thickBot="1">
      <c r="A839" s="198" t="s">
        <v>90</v>
      </c>
      <c r="B839" s="355"/>
      <c r="C839" s="355"/>
      <c r="D839" s="355"/>
      <c r="E839" s="355"/>
      <c r="F839" s="355"/>
      <c r="G839" s="355"/>
      <c r="H839" s="355"/>
      <c r="I839" s="355"/>
      <c r="J839" s="355"/>
      <c r="K839" s="351"/>
      <c r="L839" s="355"/>
      <c r="M839" s="355"/>
      <c r="N839" s="355"/>
      <c r="O839" s="355"/>
      <c r="P839" s="355"/>
      <c r="Q839" s="351"/>
      <c r="R839" s="355"/>
      <c r="S839" s="351"/>
      <c r="T839" s="351"/>
      <c r="U839" s="351"/>
      <c r="V839" s="351"/>
      <c r="W839" s="351"/>
      <c r="X839" s="351"/>
      <c r="Y839" s="351"/>
      <c r="Z839" s="351"/>
      <c r="AA839" s="351"/>
      <c r="AB839" s="346">
        <f t="shared" si="39"/>
        <v>0</v>
      </c>
      <c r="AC839" s="410">
        <v>145</v>
      </c>
      <c r="AD839" s="354"/>
      <c r="AE839" s="372">
        <f t="shared" si="40"/>
        <v>0</v>
      </c>
      <c r="AF839">
        <f t="shared" si="41"/>
        <v>0</v>
      </c>
    </row>
    <row r="840" spans="1:32" ht="15.75" hidden="1" thickBot="1">
      <c r="A840" s="198"/>
      <c r="B840" s="355"/>
      <c r="C840" s="355"/>
      <c r="D840" s="355"/>
      <c r="E840" s="355"/>
      <c r="F840" s="355"/>
      <c r="G840" s="355"/>
      <c r="H840" s="355"/>
      <c r="I840" s="355"/>
      <c r="J840" s="355"/>
      <c r="K840" s="351"/>
      <c r="L840" s="355"/>
      <c r="M840" s="355"/>
      <c r="N840" s="355"/>
      <c r="O840" s="355"/>
      <c r="P840" s="355"/>
      <c r="Q840" s="351"/>
      <c r="R840" s="355"/>
      <c r="S840" s="351"/>
      <c r="T840" s="351"/>
      <c r="U840" s="351"/>
      <c r="V840" s="351"/>
      <c r="W840" s="351"/>
      <c r="X840" s="351"/>
      <c r="Y840" s="351"/>
      <c r="Z840" s="351"/>
      <c r="AA840" s="351"/>
      <c r="AB840" s="346">
        <f t="shared" si="39"/>
        <v>0</v>
      </c>
      <c r="AC840" s="410"/>
      <c r="AD840" s="354"/>
      <c r="AE840" s="372">
        <f t="shared" si="40"/>
        <v>0</v>
      </c>
      <c r="AF840">
        <f t="shared" si="41"/>
        <v>0</v>
      </c>
    </row>
    <row r="841" spans="1:32" ht="15.75" thickBot="1">
      <c r="A841" s="198" t="s">
        <v>73</v>
      </c>
      <c r="B841" s="355">
        <v>2.7E-2</v>
      </c>
      <c r="C841" s="355"/>
      <c r="D841" s="355"/>
      <c r="E841" s="355"/>
      <c r="F841" s="355">
        <v>0.11</v>
      </c>
      <c r="G841" s="355"/>
      <c r="H841" s="355"/>
      <c r="I841" s="355"/>
      <c r="J841" s="355"/>
      <c r="K841" s="351"/>
      <c r="L841" s="355"/>
      <c r="M841" s="355"/>
      <c r="N841" s="355"/>
      <c r="O841" s="355"/>
      <c r="P841" s="355"/>
      <c r="Q841" s="351"/>
      <c r="R841" s="355"/>
      <c r="S841" s="351"/>
      <c r="T841" s="351"/>
      <c r="U841" s="351"/>
      <c r="V841" s="351"/>
      <c r="W841" s="351"/>
      <c r="X841" s="351"/>
      <c r="Y841" s="351"/>
      <c r="Z841" s="351"/>
      <c r="AA841" s="351"/>
      <c r="AB841" s="346">
        <f t="shared" si="39"/>
        <v>0.13700000000000001</v>
      </c>
      <c r="AC841" s="410">
        <v>75</v>
      </c>
      <c r="AD841" s="354">
        <v>0.13700000000000001</v>
      </c>
      <c r="AE841" s="372">
        <f t="shared" si="40"/>
        <v>10.275</v>
      </c>
      <c r="AF841">
        <f t="shared" si="41"/>
        <v>10.275</v>
      </c>
    </row>
    <row r="842" spans="1:32" ht="15.75" thickBot="1">
      <c r="A842" s="198" t="s">
        <v>118</v>
      </c>
      <c r="B842" s="355"/>
      <c r="C842" s="355"/>
      <c r="D842" s="355"/>
      <c r="E842" s="355"/>
      <c r="F842" s="355"/>
      <c r="G842" s="355"/>
      <c r="H842" s="355"/>
      <c r="I842" s="355"/>
      <c r="J842" s="355"/>
      <c r="K842" s="351"/>
      <c r="L842" s="355"/>
      <c r="M842" s="355"/>
      <c r="N842" s="355"/>
      <c r="O842" s="355"/>
      <c r="P842" s="355"/>
      <c r="Q842" s="351"/>
      <c r="R842" s="355"/>
      <c r="S842" s="351"/>
      <c r="T842" s="351"/>
      <c r="U842" s="351"/>
      <c r="V842" s="351"/>
      <c r="W842" s="351"/>
      <c r="X842" s="351"/>
      <c r="Y842" s="351"/>
      <c r="Z842" s="351"/>
      <c r="AA842" s="351"/>
      <c r="AB842" s="346">
        <f t="shared" si="39"/>
        <v>0</v>
      </c>
      <c r="AC842" s="410">
        <v>45</v>
      </c>
      <c r="AD842" s="354"/>
      <c r="AE842" s="372">
        <f t="shared" si="40"/>
        <v>0</v>
      </c>
      <c r="AF842">
        <f t="shared" si="41"/>
        <v>0</v>
      </c>
    </row>
    <row r="843" spans="1:32" ht="15.75" thickBot="1">
      <c r="A843" s="198" t="s">
        <v>74</v>
      </c>
      <c r="B843" s="355">
        <v>0.02</v>
      </c>
      <c r="C843" s="355"/>
      <c r="D843" s="355"/>
      <c r="E843" s="355"/>
      <c r="F843" s="355"/>
      <c r="G843" s="355"/>
      <c r="H843" s="355"/>
      <c r="I843" s="355"/>
      <c r="J843" s="355">
        <v>3.5000000000000003E-2</v>
      </c>
      <c r="K843" s="351"/>
      <c r="L843" s="355"/>
      <c r="M843" s="355"/>
      <c r="N843" s="355"/>
      <c r="O843" s="355"/>
      <c r="P843" s="355"/>
      <c r="Q843" s="351"/>
      <c r="R843" s="355"/>
      <c r="S843" s="351"/>
      <c r="T843" s="351"/>
      <c r="U843" s="351"/>
      <c r="V843" s="351"/>
      <c r="W843" s="351"/>
      <c r="X843" s="351"/>
      <c r="Y843" s="351"/>
      <c r="Z843" s="351"/>
      <c r="AA843" s="351"/>
      <c r="AB843" s="346">
        <f t="shared" si="39"/>
        <v>5.5000000000000007E-2</v>
      </c>
      <c r="AC843" s="410">
        <v>30</v>
      </c>
      <c r="AD843" s="354">
        <v>5.5E-2</v>
      </c>
      <c r="AE843" s="372">
        <f t="shared" si="40"/>
        <v>1.65</v>
      </c>
      <c r="AF843">
        <f t="shared" si="41"/>
        <v>1.6500000000000001</v>
      </c>
    </row>
    <row r="844" spans="1:32" ht="15.75" thickBot="1">
      <c r="A844" s="198" t="s">
        <v>88</v>
      </c>
      <c r="B844" s="355"/>
      <c r="C844" s="355"/>
      <c r="D844" s="355"/>
      <c r="E844" s="355"/>
      <c r="F844" s="355"/>
      <c r="G844" s="355"/>
      <c r="H844" s="355"/>
      <c r="I844" s="355"/>
      <c r="J844" s="355"/>
      <c r="K844" s="351"/>
      <c r="L844" s="355"/>
      <c r="M844" s="355"/>
      <c r="N844" s="355"/>
      <c r="O844" s="355"/>
      <c r="P844" s="355"/>
      <c r="Q844" s="351"/>
      <c r="R844" s="355"/>
      <c r="S844" s="351"/>
      <c r="T844" s="351"/>
      <c r="U844" s="351"/>
      <c r="V844" s="351"/>
      <c r="W844" s="351"/>
      <c r="X844" s="351"/>
      <c r="Y844" s="351"/>
      <c r="Z844" s="351"/>
      <c r="AA844" s="351"/>
      <c r="AB844" s="346">
        <f t="shared" si="39"/>
        <v>0</v>
      </c>
      <c r="AC844" s="410">
        <v>200</v>
      </c>
      <c r="AD844" s="354"/>
      <c r="AE844" s="372">
        <f t="shared" si="40"/>
        <v>0</v>
      </c>
      <c r="AF844">
        <f t="shared" si="41"/>
        <v>0</v>
      </c>
    </row>
    <row r="845" spans="1:32" ht="15.75" thickBot="1">
      <c r="A845" s="198" t="s">
        <v>91</v>
      </c>
      <c r="B845" s="355"/>
      <c r="C845" s="355"/>
      <c r="D845" s="355"/>
      <c r="E845" s="355"/>
      <c r="F845" s="355"/>
      <c r="G845" s="355"/>
      <c r="H845" s="355"/>
      <c r="I845" s="355"/>
      <c r="J845" s="355"/>
      <c r="K845" s="351"/>
      <c r="L845" s="355"/>
      <c r="M845" s="355"/>
      <c r="N845" s="355"/>
      <c r="O845" s="355"/>
      <c r="P845" s="355"/>
      <c r="Q845" s="351"/>
      <c r="R845" s="355"/>
      <c r="S845" s="351"/>
      <c r="T845" s="351"/>
      <c r="U845" s="351"/>
      <c r="V845" s="351"/>
      <c r="W845" s="351"/>
      <c r="X845" s="351"/>
      <c r="Y845" s="351"/>
      <c r="Z845" s="351"/>
      <c r="AA845" s="351"/>
      <c r="AB845" s="346">
        <f t="shared" si="39"/>
        <v>0</v>
      </c>
      <c r="AC845" s="410">
        <v>750</v>
      </c>
      <c r="AD845" s="354"/>
      <c r="AE845" s="372">
        <f t="shared" si="40"/>
        <v>0</v>
      </c>
      <c r="AF845">
        <f t="shared" si="41"/>
        <v>0</v>
      </c>
    </row>
    <row r="846" spans="1:32" ht="15.75" hidden="1" thickBot="1">
      <c r="A846" s="198"/>
      <c r="B846" s="355"/>
      <c r="C846" s="355"/>
      <c r="D846" s="355"/>
      <c r="E846" s="355"/>
      <c r="F846" s="355"/>
      <c r="G846" s="355"/>
      <c r="H846" s="355"/>
      <c r="I846" s="355"/>
      <c r="J846" s="355"/>
      <c r="K846" s="351"/>
      <c r="L846" s="355"/>
      <c r="M846" s="355"/>
      <c r="N846" s="355"/>
      <c r="O846" s="355"/>
      <c r="P846" s="355"/>
      <c r="Q846" s="351"/>
      <c r="R846" s="355"/>
      <c r="S846" s="351"/>
      <c r="T846" s="351"/>
      <c r="U846" s="351"/>
      <c r="V846" s="351"/>
      <c r="W846" s="351"/>
      <c r="X846" s="351"/>
      <c r="Y846" s="351"/>
      <c r="Z846" s="351"/>
      <c r="AA846" s="351"/>
      <c r="AB846" s="346">
        <f t="shared" si="39"/>
        <v>0</v>
      </c>
      <c r="AC846" s="410"/>
      <c r="AD846" s="354"/>
      <c r="AE846" s="372">
        <f t="shared" si="40"/>
        <v>0</v>
      </c>
      <c r="AF846">
        <f t="shared" si="41"/>
        <v>0</v>
      </c>
    </row>
    <row r="847" spans="1:32" ht="15.75" thickBot="1">
      <c r="A847" s="198" t="s">
        <v>97</v>
      </c>
      <c r="B847" s="355"/>
      <c r="C847" s="355"/>
      <c r="D847" s="355"/>
      <c r="E847" s="355"/>
      <c r="F847" s="355"/>
      <c r="G847" s="355"/>
      <c r="H847" s="355"/>
      <c r="I847" s="355"/>
      <c r="J847" s="355"/>
      <c r="K847" s="351"/>
      <c r="L847" s="355"/>
      <c r="M847" s="355"/>
      <c r="N847" s="355"/>
      <c r="O847" s="355"/>
      <c r="P847" s="355"/>
      <c r="Q847" s="351"/>
      <c r="R847" s="355"/>
      <c r="S847" s="351"/>
      <c r="T847" s="351"/>
      <c r="U847" s="351"/>
      <c r="V847" s="351"/>
      <c r="W847" s="351"/>
      <c r="X847" s="351"/>
      <c r="Y847" s="351"/>
      <c r="Z847" s="351"/>
      <c r="AA847" s="351"/>
      <c r="AB847" s="346">
        <f t="shared" si="39"/>
        <v>0</v>
      </c>
      <c r="AC847" s="410">
        <v>250</v>
      </c>
      <c r="AD847" s="354"/>
      <c r="AE847" s="372">
        <f t="shared" si="40"/>
        <v>0</v>
      </c>
      <c r="AF847">
        <f t="shared" si="41"/>
        <v>0</v>
      </c>
    </row>
    <row r="848" spans="1:32" ht="15.75" thickBot="1">
      <c r="A848" s="198" t="s">
        <v>71</v>
      </c>
      <c r="B848" s="355"/>
      <c r="C848" s="355"/>
      <c r="D848" s="355"/>
      <c r="E848" s="355"/>
      <c r="F848" s="355">
        <v>4.3999999999999997E-2</v>
      </c>
      <c r="G848" s="355"/>
      <c r="H848" s="355"/>
      <c r="I848" s="355"/>
      <c r="J848" s="355"/>
      <c r="K848" s="351"/>
      <c r="L848" s="355"/>
      <c r="M848" s="355"/>
      <c r="N848" s="355"/>
      <c r="O848" s="355"/>
      <c r="P848" s="355"/>
      <c r="Q848" s="351"/>
      <c r="R848" s="355"/>
      <c r="S848" s="351"/>
      <c r="T848" s="351"/>
      <c r="U848" s="351"/>
      <c r="V848" s="351"/>
      <c r="W848" s="351"/>
      <c r="X848" s="351"/>
      <c r="Y848" s="351"/>
      <c r="Z848" s="351"/>
      <c r="AA848" s="351"/>
      <c r="AB848" s="346">
        <f t="shared" si="39"/>
        <v>4.3999999999999997E-2</v>
      </c>
      <c r="AC848" s="410">
        <v>650</v>
      </c>
      <c r="AD848" s="354">
        <v>4.3999999999999997E-2</v>
      </c>
      <c r="AE848" s="372">
        <f t="shared" si="40"/>
        <v>28.599999999999998</v>
      </c>
      <c r="AF848">
        <f t="shared" si="41"/>
        <v>28.599999999999998</v>
      </c>
    </row>
    <row r="849" spans="1:32" ht="15.75" thickBot="1">
      <c r="A849" s="198" t="s">
        <v>94</v>
      </c>
      <c r="B849" s="355"/>
      <c r="C849" s="355"/>
      <c r="D849" s="355"/>
      <c r="E849" s="355"/>
      <c r="F849" s="355"/>
      <c r="G849" s="355"/>
      <c r="H849" s="355"/>
      <c r="I849" s="355"/>
      <c r="J849" s="355"/>
      <c r="K849" s="351"/>
      <c r="L849" s="355"/>
      <c r="M849" s="355"/>
      <c r="N849" s="355"/>
      <c r="O849" s="355"/>
      <c r="P849" s="355"/>
      <c r="Q849" s="351"/>
      <c r="R849" s="355"/>
      <c r="S849" s="351"/>
      <c r="T849" s="351"/>
      <c r="U849" s="351"/>
      <c r="V849" s="351"/>
      <c r="W849" s="351"/>
      <c r="X849" s="351"/>
      <c r="Y849" s="351"/>
      <c r="Z849" s="351"/>
      <c r="AA849" s="351"/>
      <c r="AB849" s="346">
        <f t="shared" si="39"/>
        <v>0</v>
      </c>
      <c r="AC849" s="411">
        <v>285</v>
      </c>
      <c r="AD849" s="354"/>
      <c r="AE849" s="372">
        <f t="shared" si="40"/>
        <v>0</v>
      </c>
      <c r="AF849">
        <f t="shared" si="41"/>
        <v>0</v>
      </c>
    </row>
    <row r="850" spans="1:32" ht="15.75" thickBot="1">
      <c r="A850" s="198" t="s">
        <v>84</v>
      </c>
      <c r="B850" s="355"/>
      <c r="C850" s="355"/>
      <c r="D850" s="355"/>
      <c r="E850" s="355"/>
      <c r="F850" s="355"/>
      <c r="G850" s="355"/>
      <c r="H850" s="355"/>
      <c r="I850" s="355"/>
      <c r="J850" s="355"/>
      <c r="K850" s="351"/>
      <c r="L850" s="355"/>
      <c r="M850" s="355"/>
      <c r="N850" s="355"/>
      <c r="O850" s="355"/>
      <c r="P850" s="355"/>
      <c r="Q850" s="351"/>
      <c r="R850" s="355"/>
      <c r="S850" s="351"/>
      <c r="T850" s="351"/>
      <c r="U850" s="351"/>
      <c r="V850" s="351"/>
      <c r="W850" s="351"/>
      <c r="X850" s="351"/>
      <c r="Y850" s="351"/>
      <c r="Z850" s="351"/>
      <c r="AA850" s="351"/>
      <c r="AB850" s="346">
        <f t="shared" si="39"/>
        <v>0</v>
      </c>
      <c r="AC850" s="410">
        <v>145</v>
      </c>
      <c r="AD850" s="354"/>
      <c r="AE850" s="372">
        <f t="shared" si="40"/>
        <v>0</v>
      </c>
      <c r="AF850">
        <f t="shared" si="41"/>
        <v>0</v>
      </c>
    </row>
    <row r="851" spans="1:32" ht="15.75" thickBot="1">
      <c r="A851" s="198" t="s">
        <v>82</v>
      </c>
      <c r="B851" s="355"/>
      <c r="C851" s="355"/>
      <c r="D851" s="355"/>
      <c r="E851" s="355"/>
      <c r="F851" s="355"/>
      <c r="G851" s="355"/>
      <c r="H851" s="355"/>
      <c r="I851" s="355"/>
      <c r="J851" s="355"/>
      <c r="K851" s="351"/>
      <c r="L851" s="355"/>
      <c r="M851" s="355"/>
      <c r="N851" s="355"/>
      <c r="O851" s="355"/>
      <c r="P851" s="355"/>
      <c r="Q851" s="351"/>
      <c r="R851" s="355"/>
      <c r="S851" s="351"/>
      <c r="T851" s="351"/>
      <c r="U851" s="351"/>
      <c r="V851" s="351"/>
      <c r="W851" s="351"/>
      <c r="X851" s="351"/>
      <c r="Y851" s="351"/>
      <c r="Z851" s="351"/>
      <c r="AA851" s="351"/>
      <c r="AB851" s="346">
        <f t="shared" si="39"/>
        <v>0</v>
      </c>
      <c r="AC851" s="410">
        <v>9</v>
      </c>
      <c r="AD851" s="354"/>
      <c r="AE851" s="372">
        <f t="shared" si="40"/>
        <v>0</v>
      </c>
      <c r="AF851">
        <f t="shared" si="41"/>
        <v>0</v>
      </c>
    </row>
    <row r="852" spans="1:32" ht="15.75" thickBot="1">
      <c r="A852" s="290" t="s">
        <v>102</v>
      </c>
      <c r="B852" s="355"/>
      <c r="C852" s="355"/>
      <c r="D852" s="355">
        <v>0.33</v>
      </c>
      <c r="E852" s="355"/>
      <c r="F852" s="355"/>
      <c r="G852" s="355"/>
      <c r="H852" s="355"/>
      <c r="I852" s="355"/>
      <c r="J852" s="355"/>
      <c r="K852" s="355"/>
      <c r="L852" s="355"/>
      <c r="M852" s="355"/>
      <c r="N852" s="355">
        <v>0.33</v>
      </c>
      <c r="O852" s="351"/>
      <c r="P852" s="351"/>
      <c r="Q852" s="351"/>
      <c r="R852" s="351"/>
      <c r="S852" s="351"/>
      <c r="T852" s="351"/>
      <c r="U852" s="351"/>
      <c r="V852" s="351"/>
      <c r="W852" s="351"/>
      <c r="X852" s="351"/>
      <c r="Y852" s="351"/>
      <c r="Z852" s="351"/>
      <c r="AA852" s="351"/>
      <c r="AB852" s="346">
        <f t="shared" si="39"/>
        <v>0.66</v>
      </c>
      <c r="AC852" s="412">
        <v>90</v>
      </c>
      <c r="AD852" s="354">
        <v>0.66</v>
      </c>
      <c r="AE852" s="372">
        <f t="shared" si="40"/>
        <v>59.400000000000006</v>
      </c>
      <c r="AF852">
        <f t="shared" si="41"/>
        <v>59.400000000000006</v>
      </c>
    </row>
    <row r="853" spans="1:32" ht="15.75" hidden="1" thickBot="1">
      <c r="A853" s="291"/>
      <c r="B853" s="351"/>
      <c r="C853" s="351"/>
      <c r="D853" s="351"/>
      <c r="E853" s="351"/>
      <c r="F853" s="351"/>
      <c r="G853" s="351"/>
      <c r="H853" s="351"/>
      <c r="I853" s="351"/>
      <c r="J853" s="351"/>
      <c r="K853" s="351"/>
      <c r="L853" s="351"/>
      <c r="M853" s="351"/>
      <c r="N853" s="351"/>
      <c r="O853" s="351"/>
      <c r="P853" s="351"/>
      <c r="Q853" s="351"/>
      <c r="R853" s="351"/>
      <c r="S853" s="351"/>
      <c r="T853" s="351"/>
      <c r="U853" s="351"/>
      <c r="V853" s="351"/>
      <c r="W853" s="351"/>
      <c r="X853" s="351"/>
      <c r="Y853" s="351"/>
      <c r="Z853" s="351"/>
      <c r="AA853" s="351"/>
      <c r="AB853" s="346"/>
      <c r="AC853" s="412"/>
      <c r="AD853" s="357"/>
      <c r="AE853" s="372">
        <f t="shared" ref="AE853:AE854" si="42">AC853*AD853</f>
        <v>0</v>
      </c>
      <c r="AF853">
        <f t="shared" ref="AF853:AF854" si="43">AB853*AC853</f>
        <v>0</v>
      </c>
    </row>
    <row r="854" spans="1:32" ht="15.75" hidden="1" thickBot="1">
      <c r="A854" s="292"/>
      <c r="B854" s="361"/>
      <c r="C854" s="361"/>
      <c r="D854" s="361"/>
      <c r="E854" s="361"/>
      <c r="F854" s="361"/>
      <c r="G854" s="361"/>
      <c r="H854" s="361"/>
      <c r="I854" s="361"/>
      <c r="J854" s="361"/>
      <c r="K854" s="361"/>
      <c r="L854" s="361"/>
      <c r="M854" s="361"/>
      <c r="N854" s="361"/>
      <c r="O854" s="361"/>
      <c r="P854" s="361"/>
      <c r="Q854" s="361"/>
      <c r="R854" s="361"/>
      <c r="S854" s="361"/>
      <c r="T854" s="361"/>
      <c r="U854" s="361"/>
      <c r="V854" s="361"/>
      <c r="W854" s="361"/>
      <c r="X854" s="361"/>
      <c r="Y854" s="361"/>
      <c r="Z854" s="361"/>
      <c r="AA854" s="361"/>
      <c r="AB854" s="404"/>
      <c r="AC854" s="413"/>
      <c r="AD854" s="414"/>
      <c r="AE854" s="415">
        <f t="shared" si="42"/>
        <v>0</v>
      </c>
      <c r="AF854">
        <f t="shared" si="43"/>
        <v>0</v>
      </c>
    </row>
    <row r="855" spans="1:32" ht="15.75" thickBot="1">
      <c r="A855" s="295" t="s">
        <v>127</v>
      </c>
      <c r="B855" s="367"/>
      <c r="C855" s="368"/>
      <c r="D855" s="368"/>
      <c r="E855" s="368"/>
      <c r="F855" s="368"/>
      <c r="G855" s="368"/>
      <c r="H855" s="368"/>
      <c r="I855" s="368"/>
      <c r="J855" s="368"/>
      <c r="K855" s="368"/>
      <c r="L855" s="368"/>
      <c r="M855" s="368"/>
      <c r="N855" s="368"/>
      <c r="O855" s="368"/>
      <c r="P855" s="368"/>
      <c r="Q855" s="368"/>
      <c r="R855" s="368"/>
      <c r="S855" s="368"/>
      <c r="T855" s="368"/>
      <c r="U855" s="368"/>
      <c r="V855" s="368"/>
      <c r="W855" s="368"/>
      <c r="X855" s="368"/>
      <c r="Y855" s="368"/>
      <c r="Z855" s="368"/>
      <c r="AA855" s="368"/>
      <c r="AB855" s="369"/>
      <c r="AC855" s="416"/>
      <c r="AD855" s="417"/>
      <c r="AE855" s="418">
        <f>SUM(AE789:AE854)</f>
        <v>1000.995</v>
      </c>
      <c r="AF855">
        <f>SUM(AF789:AF854)</f>
        <v>1000.995</v>
      </c>
    </row>
    <row r="856" spans="1:32" ht="15.75">
      <c r="A856" s="187" t="s">
        <v>49</v>
      </c>
      <c r="B856" s="189"/>
      <c r="C856" s="189"/>
      <c r="D856" s="189"/>
      <c r="E856" s="189"/>
      <c r="F856" s="189" t="s">
        <v>131</v>
      </c>
      <c r="G856" s="190"/>
      <c r="H856" s="193" t="s">
        <v>130</v>
      </c>
      <c r="I856" s="189"/>
      <c r="J856" s="189" t="s">
        <v>75</v>
      </c>
      <c r="K856" s="189"/>
      <c r="L856" s="189"/>
      <c r="M856" s="189"/>
      <c r="N856" s="835" t="s">
        <v>132</v>
      </c>
      <c r="O856" s="835"/>
      <c r="P856" s="835"/>
      <c r="Q856" s="835"/>
      <c r="R856" s="192"/>
      <c r="S856" s="189" t="s">
        <v>76</v>
      </c>
      <c r="T856" s="189"/>
      <c r="U856" s="189"/>
      <c r="V856" s="189"/>
      <c r="W856" s="189"/>
      <c r="X856" s="25"/>
      <c r="AE856" s="86"/>
    </row>
    <row r="857" spans="1:32">
      <c r="A857" s="25" t="s">
        <v>52</v>
      </c>
      <c r="B857" s="270"/>
      <c r="C857" s="270"/>
      <c r="D857" s="270"/>
      <c r="E857" s="270"/>
      <c r="F857" s="270"/>
      <c r="G857" s="25" t="s">
        <v>53</v>
      </c>
      <c r="H857" s="270"/>
      <c r="I857" s="270"/>
      <c r="J857" s="270"/>
      <c r="K857" s="270"/>
      <c r="L857" s="270"/>
      <c r="M857" s="270"/>
      <c r="P857" s="26" t="s">
        <v>128</v>
      </c>
      <c r="Q857" s="3"/>
      <c r="R857" s="271" t="s">
        <v>129</v>
      </c>
      <c r="S857" s="25" t="s">
        <v>56</v>
      </c>
    </row>
    <row r="859" spans="1:32">
      <c r="A859" s="4" t="s">
        <v>0</v>
      </c>
      <c r="B859" s="4"/>
      <c r="C859" s="4"/>
      <c r="D859" s="4"/>
      <c r="E859" s="4"/>
      <c r="F859" s="4"/>
      <c r="G859" s="4"/>
      <c r="H859" s="270"/>
      <c r="I859" s="270"/>
      <c r="J859" s="270"/>
      <c r="K859" s="270"/>
      <c r="L859" s="270"/>
      <c r="W859" s="270"/>
      <c r="X859" s="270"/>
      <c r="Y859" s="270"/>
      <c r="AD859" s="323"/>
      <c r="AE859" s="119"/>
    </row>
    <row r="860" spans="1:32">
      <c r="A860" s="4" t="s">
        <v>1</v>
      </c>
      <c r="B860" s="4"/>
      <c r="C860" s="4" t="s">
        <v>67</v>
      </c>
      <c r="D860" s="4"/>
      <c r="E860" s="4"/>
      <c r="F860" s="4"/>
      <c r="G860" s="4"/>
      <c r="H860" s="270"/>
      <c r="I860" s="270"/>
      <c r="J860" s="270"/>
      <c r="K860" s="270"/>
      <c r="L860" s="270"/>
      <c r="W860" s="270"/>
      <c r="X860" s="270"/>
      <c r="Y860" s="270"/>
      <c r="AD860" s="323"/>
      <c r="AE860" s="119"/>
    </row>
    <row r="861" spans="1:32">
      <c r="A861" s="127" t="s">
        <v>2</v>
      </c>
      <c r="B861" s="128"/>
      <c r="C861" s="128"/>
      <c r="D861" s="128"/>
      <c r="E861" s="128"/>
      <c r="F861" s="275"/>
      <c r="G861" s="128"/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9" t="s">
        <v>58</v>
      </c>
      <c r="S861" s="277"/>
      <c r="T861" s="128"/>
      <c r="U861" s="127"/>
      <c r="V861" s="127"/>
      <c r="W861" s="127"/>
      <c r="X861" s="127"/>
      <c r="Y861" s="127"/>
      <c r="Z861" s="127"/>
      <c r="AA861" s="127"/>
      <c r="AB861" s="130"/>
      <c r="AC861" s="275"/>
      <c r="AD861" s="323"/>
      <c r="AE861" s="119"/>
    </row>
    <row r="862" spans="1:32">
      <c r="A862" s="174" t="s">
        <v>196</v>
      </c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828"/>
      <c r="S862" s="828"/>
      <c r="T862" s="828"/>
      <c r="U862" s="828"/>
      <c r="V862" s="828"/>
      <c r="W862" s="828"/>
      <c r="X862" s="828"/>
      <c r="Y862" s="828"/>
      <c r="Z862" s="130"/>
      <c r="AA862" s="130"/>
      <c r="AB862" s="130"/>
      <c r="AC862" s="130"/>
      <c r="AD862" s="130"/>
      <c r="AE862" s="85"/>
    </row>
    <row r="863" spans="1:32" ht="15.75" thickBot="1">
      <c r="A863" s="829" t="s">
        <v>3</v>
      </c>
      <c r="B863" s="830"/>
      <c r="C863" s="831" t="s">
        <v>4</v>
      </c>
      <c r="D863" s="829"/>
      <c r="E863" s="830"/>
      <c r="F863" s="831" t="s">
        <v>5</v>
      </c>
      <c r="G863" s="832"/>
      <c r="H863" s="775"/>
      <c r="I863" s="831" t="s">
        <v>6</v>
      </c>
      <c r="J863" s="829"/>
      <c r="K863" s="830"/>
      <c r="L863" s="131"/>
      <c r="M863" s="132"/>
      <c r="N863" s="133"/>
      <c r="O863" s="131"/>
      <c r="P863" s="130"/>
      <c r="Q863" s="130"/>
      <c r="R863" s="828"/>
      <c r="S863" s="828"/>
      <c r="T863" s="828"/>
      <c r="U863" s="828"/>
      <c r="V863" s="828"/>
      <c r="W863" s="828"/>
      <c r="X863" s="828"/>
      <c r="Y863" s="828"/>
      <c r="Z863" s="277"/>
      <c r="AA863" s="277"/>
      <c r="AB863" s="277"/>
      <c r="AC863" s="277"/>
      <c r="AD863" s="134" t="s">
        <v>7</v>
      </c>
      <c r="AE863" s="86"/>
    </row>
    <row r="864" spans="1:32">
      <c r="A864" s="806" t="s">
        <v>8</v>
      </c>
      <c r="B864" s="807"/>
      <c r="C864" s="824" t="s">
        <v>9</v>
      </c>
      <c r="D864" s="825"/>
      <c r="E864" s="826"/>
      <c r="F864" s="824" t="s">
        <v>10</v>
      </c>
      <c r="G864" s="827"/>
      <c r="H864" s="777"/>
      <c r="I864" s="824" t="s">
        <v>11</v>
      </c>
      <c r="J864" s="833"/>
      <c r="K864" s="826"/>
      <c r="L864" s="824" t="s">
        <v>12</v>
      </c>
      <c r="M864" s="825"/>
      <c r="N864" s="826"/>
      <c r="O864" s="274" t="s">
        <v>13</v>
      </c>
      <c r="P864" s="277"/>
      <c r="Q864" s="277"/>
      <c r="R864" s="277"/>
      <c r="S864" s="277"/>
      <c r="T864" s="277"/>
      <c r="U864" s="277"/>
      <c r="V864" s="277"/>
      <c r="W864" s="277"/>
      <c r="X864" s="275" t="s">
        <v>14</v>
      </c>
      <c r="Y864" s="277"/>
      <c r="Z864" s="277"/>
      <c r="AA864" s="277"/>
      <c r="AB864" s="277"/>
      <c r="AC864" s="277"/>
      <c r="AD864" s="135" t="s">
        <v>15</v>
      </c>
      <c r="AE864" s="86"/>
    </row>
    <row r="865" spans="1:31">
      <c r="A865" s="272" t="s">
        <v>16</v>
      </c>
      <c r="B865" s="272"/>
      <c r="C865" s="824" t="s">
        <v>17</v>
      </c>
      <c r="D865" s="825"/>
      <c r="E865" s="826"/>
      <c r="F865" s="824" t="s">
        <v>18</v>
      </c>
      <c r="G865" s="827"/>
      <c r="H865" s="777"/>
      <c r="I865" s="824" t="s">
        <v>19</v>
      </c>
      <c r="J865" s="825"/>
      <c r="K865" s="826"/>
      <c r="L865" s="824" t="s">
        <v>20</v>
      </c>
      <c r="M865" s="825"/>
      <c r="N865" s="826"/>
      <c r="O865" s="274" t="s">
        <v>21</v>
      </c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136"/>
      <c r="AE865" s="86"/>
    </row>
    <row r="866" spans="1:31">
      <c r="A866" s="276" t="s">
        <v>22</v>
      </c>
      <c r="B866" s="276"/>
      <c r="C866" s="824" t="s">
        <v>23</v>
      </c>
      <c r="D866" s="825"/>
      <c r="E866" s="826"/>
      <c r="F866" s="824" t="s">
        <v>24</v>
      </c>
      <c r="G866" s="827"/>
      <c r="H866" s="777"/>
      <c r="I866" s="824" t="s">
        <v>23</v>
      </c>
      <c r="J866" s="825"/>
      <c r="K866" s="826"/>
      <c r="L866" s="137"/>
      <c r="M866" s="128" t="s">
        <v>23</v>
      </c>
      <c r="N866" s="128"/>
      <c r="O866" s="274" t="s">
        <v>25</v>
      </c>
      <c r="P866" s="277"/>
      <c r="Q866" s="277"/>
      <c r="R866" s="174" t="s">
        <v>181</v>
      </c>
      <c r="S866" s="130"/>
      <c r="T866" s="172"/>
      <c r="U866" s="130"/>
      <c r="V866" s="130"/>
      <c r="W866" s="130"/>
      <c r="X866" s="130"/>
      <c r="Y866" s="833"/>
      <c r="Z866" s="833"/>
      <c r="AA866" s="833"/>
      <c r="AB866" s="833"/>
      <c r="AC866" s="841"/>
      <c r="AD866" s="138"/>
      <c r="AE866" s="86"/>
    </row>
    <row r="867" spans="1:31">
      <c r="A867" s="139"/>
      <c r="B867" s="273"/>
      <c r="C867" s="140"/>
      <c r="D867" s="128"/>
      <c r="E867" s="269"/>
      <c r="F867" s="128"/>
      <c r="G867" s="128"/>
      <c r="H867" s="269"/>
      <c r="I867" s="805"/>
      <c r="J867" s="806"/>
      <c r="K867" s="807"/>
      <c r="L867" s="137"/>
      <c r="M867" s="128"/>
      <c r="N867" s="128"/>
      <c r="O867" s="137"/>
      <c r="P867" s="277"/>
      <c r="Q867" s="174" t="s">
        <v>181</v>
      </c>
      <c r="R867" s="174" t="s">
        <v>196</v>
      </c>
      <c r="S867" s="277"/>
      <c r="T867" s="277"/>
      <c r="U867" s="277"/>
      <c r="V867" s="277"/>
      <c r="W867" s="277"/>
      <c r="X867" s="277"/>
      <c r="Y867" s="277"/>
      <c r="Z867" s="277"/>
      <c r="AA867" s="277"/>
      <c r="AB867" s="277"/>
      <c r="AC867" s="277"/>
      <c r="AD867" s="141"/>
      <c r="AE867" s="86"/>
    </row>
    <row r="868" spans="1:31" ht="15.75" thickBot="1">
      <c r="A868" s="142">
        <v>1</v>
      </c>
      <c r="B868" s="143"/>
      <c r="C868" s="144"/>
      <c r="D868" s="144">
        <v>3</v>
      </c>
      <c r="E868" s="145"/>
      <c r="F868" s="144"/>
      <c r="G868" s="144">
        <v>4</v>
      </c>
      <c r="H868" s="145"/>
      <c r="I868" s="144"/>
      <c r="J868" s="144">
        <v>5</v>
      </c>
      <c r="K868" s="145"/>
      <c r="L868" s="146"/>
      <c r="M868" s="144">
        <v>6</v>
      </c>
      <c r="N868" s="144"/>
      <c r="O868" s="147">
        <v>7</v>
      </c>
      <c r="P868" s="130" t="s">
        <v>28</v>
      </c>
      <c r="Q868" s="130"/>
      <c r="R868" s="128"/>
      <c r="S868" s="130" t="s">
        <v>61</v>
      </c>
      <c r="T868" s="130"/>
      <c r="U868" s="130"/>
      <c r="V868" s="130"/>
      <c r="W868" s="130"/>
      <c r="X868" s="130"/>
      <c r="Y868" s="130"/>
      <c r="Z868" s="130" t="s">
        <v>29</v>
      </c>
      <c r="AA868" s="277"/>
      <c r="AB868" s="277"/>
      <c r="AC868" s="277"/>
      <c r="AD868" s="138"/>
      <c r="AE868" s="86"/>
    </row>
    <row r="869" spans="1:31" ht="24.75">
      <c r="A869" s="170" t="s">
        <v>126</v>
      </c>
      <c r="B869" s="148"/>
      <c r="C869" s="808">
        <v>91</v>
      </c>
      <c r="D869" s="809"/>
      <c r="E869" s="810"/>
      <c r="F869" s="815">
        <v>11</v>
      </c>
      <c r="G869" s="816"/>
      <c r="H869" s="817"/>
      <c r="I869" s="808">
        <f>SUM(C869)</f>
        <v>91</v>
      </c>
      <c r="J869" s="809"/>
      <c r="K869" s="810"/>
      <c r="L869" s="808">
        <f>F869*C869</f>
        <v>1001</v>
      </c>
      <c r="M869" s="809"/>
      <c r="N869" s="810"/>
      <c r="O869" s="149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136"/>
      <c r="AE869" s="86"/>
    </row>
    <row r="870" spans="1:31">
      <c r="A870" s="150"/>
      <c r="B870" s="151"/>
      <c r="C870" s="152"/>
      <c r="D870" s="152"/>
      <c r="E870" s="151"/>
      <c r="F870" s="152"/>
      <c r="G870" s="152"/>
      <c r="H870" s="151"/>
      <c r="I870" s="152"/>
      <c r="J870" s="152"/>
      <c r="K870" s="152"/>
      <c r="L870" s="153"/>
      <c r="M870" s="152"/>
      <c r="N870" s="151"/>
      <c r="O870" s="48"/>
      <c r="P870" s="130" t="s">
        <v>30</v>
      </c>
      <c r="Q870" s="130"/>
      <c r="R870" s="128"/>
      <c r="S870" s="130"/>
      <c r="T870" s="130"/>
      <c r="U870" s="130"/>
      <c r="V870" s="130"/>
      <c r="W870" s="130"/>
      <c r="X870" s="130"/>
      <c r="Y870" s="130"/>
      <c r="Z870" s="154"/>
      <c r="AA870" s="277"/>
      <c r="AB870" s="277"/>
      <c r="AC870" s="277"/>
      <c r="AD870" s="138"/>
      <c r="AE870" s="86"/>
    </row>
    <row r="871" spans="1:31">
      <c r="A871" s="150"/>
      <c r="B871" s="151"/>
      <c r="C871" s="152"/>
      <c r="D871" s="152"/>
      <c r="E871" s="151"/>
      <c r="F871" s="152"/>
      <c r="G871" s="152"/>
      <c r="H871" s="151"/>
      <c r="I871" s="152"/>
      <c r="J871" s="152"/>
      <c r="K871" s="152"/>
      <c r="L871" s="153"/>
      <c r="M871" s="152"/>
      <c r="N871" s="49"/>
      <c r="O871" s="48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  <c r="AA871" s="277"/>
      <c r="AB871" s="277"/>
      <c r="AC871" s="277"/>
      <c r="AD871" s="136"/>
      <c r="AE871" s="86"/>
    </row>
    <row r="872" spans="1:31" ht="15.75" thickBot="1">
      <c r="A872" s="155"/>
      <c r="B872" s="156"/>
      <c r="C872" s="157"/>
      <c r="D872" s="157"/>
      <c r="E872" s="156"/>
      <c r="F872" s="157"/>
      <c r="G872" s="157"/>
      <c r="H872" s="156"/>
      <c r="I872" s="128"/>
      <c r="J872" s="128"/>
      <c r="K872" s="128"/>
      <c r="L872" s="137"/>
      <c r="M872" s="128"/>
      <c r="N872" s="139"/>
      <c r="O872" s="158"/>
      <c r="P872" s="130" t="s">
        <v>31</v>
      </c>
      <c r="Q872" s="277"/>
      <c r="R872" s="277"/>
      <c r="S872" s="270" t="s">
        <v>76</v>
      </c>
      <c r="T872" s="270"/>
      <c r="X872" s="277"/>
      <c r="Y872" s="277"/>
      <c r="Z872" s="154"/>
      <c r="AA872" s="277"/>
      <c r="AB872" s="277"/>
      <c r="AC872" s="277"/>
      <c r="AD872" s="159"/>
      <c r="AE872" s="86"/>
    </row>
    <row r="873" spans="1:31" ht="15.75" thickBot="1">
      <c r="A873" s="128"/>
      <c r="B873" s="128"/>
      <c r="C873" s="128"/>
      <c r="D873" s="128"/>
      <c r="E873" s="128"/>
      <c r="F873" s="128" t="s">
        <v>32</v>
      </c>
      <c r="G873" s="160"/>
      <c r="H873" s="128">
        <f>SUM(F869)</f>
        <v>11</v>
      </c>
      <c r="I873" s="161"/>
      <c r="J873" s="162"/>
      <c r="K873" s="162"/>
      <c r="L873" s="163"/>
      <c r="M873" s="162"/>
      <c r="N873" s="164"/>
      <c r="O873" s="165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  <c r="AA873" s="277"/>
      <c r="AB873" s="277"/>
      <c r="AC873" s="277"/>
      <c r="AD873" s="324"/>
      <c r="AE873" s="86"/>
    </row>
    <row r="874" spans="1:31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28"/>
      <c r="S874" s="130"/>
      <c r="T874" s="130"/>
      <c r="U874" s="130"/>
      <c r="V874" s="130"/>
      <c r="W874" s="130"/>
      <c r="X874" s="130"/>
      <c r="Y874" s="130"/>
      <c r="Z874" s="130"/>
      <c r="AA874" s="130"/>
      <c r="AB874" s="130"/>
      <c r="AC874" s="130"/>
      <c r="AD874" s="128"/>
      <c r="AE874" s="86"/>
    </row>
    <row r="875" spans="1:31">
      <c r="A875" s="50" t="s">
        <v>33</v>
      </c>
      <c r="B875" s="51"/>
      <c r="C875" s="48"/>
      <c r="D875" s="48"/>
      <c r="E875" s="48"/>
      <c r="F875" s="48"/>
      <c r="G875" s="48"/>
      <c r="H875" s="48"/>
      <c r="I875" s="48"/>
      <c r="J875" s="48"/>
      <c r="K875" s="48"/>
      <c r="L875" s="52" t="s">
        <v>34</v>
      </c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9"/>
      <c r="AB875" s="792" t="s">
        <v>57</v>
      </c>
      <c r="AC875" s="792" t="s">
        <v>59</v>
      </c>
      <c r="AD875" s="321" t="s">
        <v>35</v>
      </c>
      <c r="AE875" s="802" t="s">
        <v>60</v>
      </c>
    </row>
    <row r="876" spans="1:31">
      <c r="A876" s="53"/>
      <c r="B876" s="762" t="s">
        <v>36</v>
      </c>
      <c r="C876" s="763"/>
      <c r="D876" s="763"/>
      <c r="E876" s="763"/>
      <c r="F876" s="763"/>
      <c r="G876" s="763"/>
      <c r="H876" s="763"/>
      <c r="I876" s="764"/>
      <c r="J876" s="762" t="s">
        <v>37</v>
      </c>
      <c r="K876" s="763"/>
      <c r="L876" s="763"/>
      <c r="M876" s="763"/>
      <c r="N876" s="763"/>
      <c r="O876" s="763"/>
      <c r="P876" s="762" t="s">
        <v>38</v>
      </c>
      <c r="Q876" s="763"/>
      <c r="R876" s="763"/>
      <c r="S876" s="764"/>
      <c r="T876" s="762" t="s">
        <v>39</v>
      </c>
      <c r="U876" s="763"/>
      <c r="V876" s="763"/>
      <c r="W876" s="763"/>
      <c r="X876" s="278" t="s">
        <v>40</v>
      </c>
      <c r="Y876" s="120"/>
      <c r="Z876" s="120"/>
      <c r="AA876" s="55"/>
      <c r="AB876" s="793"/>
      <c r="AC876" s="813"/>
      <c r="AD876" s="56" t="s">
        <v>41</v>
      </c>
      <c r="AE876" s="803"/>
    </row>
    <row r="877" spans="1:31">
      <c r="A877" s="57"/>
      <c r="B877" s="765"/>
      <c r="C877" s="766"/>
      <c r="D877" s="766"/>
      <c r="E877" s="766"/>
      <c r="F877" s="766"/>
      <c r="G877" s="766"/>
      <c r="H877" s="766"/>
      <c r="I877" s="767"/>
      <c r="J877" s="765"/>
      <c r="K877" s="766"/>
      <c r="L877" s="766"/>
      <c r="M877" s="766"/>
      <c r="N877" s="766"/>
      <c r="O877" s="766"/>
      <c r="P877" s="765"/>
      <c r="Q877" s="766"/>
      <c r="R877" s="766"/>
      <c r="S877" s="767"/>
      <c r="T877" s="765"/>
      <c r="U877" s="766"/>
      <c r="V877" s="766"/>
      <c r="W877" s="766"/>
      <c r="X877" s="121" t="s">
        <v>42</v>
      </c>
      <c r="Y877" s="122"/>
      <c r="Z877" s="122"/>
      <c r="AA877" s="60"/>
      <c r="AB877" s="793"/>
      <c r="AC877" s="813"/>
      <c r="AD877" s="321" t="s">
        <v>43</v>
      </c>
      <c r="AE877" s="803"/>
    </row>
    <row r="878" spans="1:31">
      <c r="A878" s="57" t="s">
        <v>44</v>
      </c>
      <c r="B878" s="768" t="s">
        <v>162</v>
      </c>
      <c r="C878" s="769"/>
      <c r="D878" s="768" t="s">
        <v>64</v>
      </c>
      <c r="E878" s="769"/>
      <c r="F878" s="768" t="s">
        <v>144</v>
      </c>
      <c r="G878" s="769"/>
      <c r="H878" s="780"/>
      <c r="I878" s="781"/>
      <c r="J878" s="768" t="s">
        <v>141</v>
      </c>
      <c r="K878" s="769"/>
      <c r="L878" s="768" t="s">
        <v>163</v>
      </c>
      <c r="M878" s="769"/>
      <c r="N878" s="768" t="s">
        <v>102</v>
      </c>
      <c r="O878" s="769"/>
      <c r="P878" s="768" t="s">
        <v>137</v>
      </c>
      <c r="Q878" s="769"/>
      <c r="R878" s="786"/>
      <c r="S878" s="787"/>
      <c r="T878" s="818"/>
      <c r="U878" s="819"/>
      <c r="V878" s="818"/>
      <c r="W878" s="819"/>
      <c r="X878" s="818"/>
      <c r="Y878" s="819"/>
      <c r="Z878" s="818"/>
      <c r="AA878" s="819"/>
      <c r="AB878" s="811"/>
      <c r="AC878" s="813"/>
      <c r="AD878" s="61"/>
      <c r="AE878" s="803"/>
    </row>
    <row r="879" spans="1:31">
      <c r="A879" s="57"/>
      <c r="B879" s="770"/>
      <c r="C879" s="771"/>
      <c r="D879" s="770"/>
      <c r="E879" s="771"/>
      <c r="F879" s="770"/>
      <c r="G879" s="771"/>
      <c r="H879" s="782"/>
      <c r="I879" s="783"/>
      <c r="J879" s="770"/>
      <c r="K879" s="771"/>
      <c r="L879" s="770"/>
      <c r="M879" s="771"/>
      <c r="N879" s="770"/>
      <c r="O879" s="771"/>
      <c r="P879" s="770"/>
      <c r="Q879" s="771"/>
      <c r="R879" s="788"/>
      <c r="S879" s="789"/>
      <c r="T879" s="820"/>
      <c r="U879" s="821"/>
      <c r="V879" s="820"/>
      <c r="W879" s="821"/>
      <c r="X879" s="820"/>
      <c r="Y879" s="821"/>
      <c r="Z879" s="820"/>
      <c r="AA879" s="821"/>
      <c r="AB879" s="811"/>
      <c r="AC879" s="813"/>
      <c r="AD879" s="62" t="s">
        <v>45</v>
      </c>
      <c r="AE879" s="803"/>
    </row>
    <row r="880" spans="1:31">
      <c r="A880" s="60"/>
      <c r="B880" s="772"/>
      <c r="C880" s="773"/>
      <c r="D880" s="772"/>
      <c r="E880" s="773"/>
      <c r="F880" s="772"/>
      <c r="G880" s="773"/>
      <c r="H880" s="784"/>
      <c r="I880" s="785"/>
      <c r="J880" s="772"/>
      <c r="K880" s="773"/>
      <c r="L880" s="772"/>
      <c r="M880" s="773"/>
      <c r="N880" s="772"/>
      <c r="O880" s="773"/>
      <c r="P880" s="772"/>
      <c r="Q880" s="773"/>
      <c r="R880" s="790"/>
      <c r="S880" s="791"/>
      <c r="T880" s="822"/>
      <c r="U880" s="823"/>
      <c r="V880" s="822"/>
      <c r="W880" s="823"/>
      <c r="X880" s="822"/>
      <c r="Y880" s="823"/>
      <c r="Z880" s="822"/>
      <c r="AA880" s="823"/>
      <c r="AB880" s="812"/>
      <c r="AC880" s="814"/>
      <c r="AD880" s="63" t="s">
        <v>46</v>
      </c>
      <c r="AE880" s="804"/>
    </row>
    <row r="881" spans="1:32">
      <c r="A881" s="64">
        <v>1</v>
      </c>
      <c r="B881" s="65">
        <v>4</v>
      </c>
      <c r="C881" s="65">
        <v>5</v>
      </c>
      <c r="D881" s="65">
        <v>6</v>
      </c>
      <c r="E881" s="65">
        <v>7</v>
      </c>
      <c r="F881" s="65">
        <v>8</v>
      </c>
      <c r="G881" s="65">
        <v>9</v>
      </c>
      <c r="H881" s="65">
        <v>10</v>
      </c>
      <c r="I881" s="65">
        <v>11</v>
      </c>
      <c r="J881" s="65">
        <v>12</v>
      </c>
      <c r="K881" s="65">
        <v>13</v>
      </c>
      <c r="L881" s="65">
        <v>14</v>
      </c>
      <c r="M881" s="65">
        <v>15</v>
      </c>
      <c r="N881" s="65">
        <v>16</v>
      </c>
      <c r="O881" s="65">
        <v>17</v>
      </c>
      <c r="P881" s="65">
        <v>20</v>
      </c>
      <c r="Q881" s="65">
        <v>21</v>
      </c>
      <c r="R881" s="65">
        <v>22</v>
      </c>
      <c r="S881" s="65">
        <v>23</v>
      </c>
      <c r="T881" s="65">
        <v>24</v>
      </c>
      <c r="U881" s="65">
        <v>25</v>
      </c>
      <c r="V881" s="65">
        <v>26</v>
      </c>
      <c r="W881" s="65">
        <v>27</v>
      </c>
      <c r="X881" s="65">
        <v>28</v>
      </c>
      <c r="Y881" s="65">
        <v>29</v>
      </c>
      <c r="Z881" s="65">
        <v>30</v>
      </c>
      <c r="AA881" s="66">
        <v>31</v>
      </c>
      <c r="AB881" s="66">
        <v>32</v>
      </c>
      <c r="AC881" s="66">
        <v>33</v>
      </c>
      <c r="AD881" s="66">
        <v>34</v>
      </c>
      <c r="AE881" s="67"/>
    </row>
    <row r="882" spans="1:32">
      <c r="A882" s="68" t="s">
        <v>47</v>
      </c>
      <c r="B882" s="69">
        <f>SUM(F869)</f>
        <v>11</v>
      </c>
      <c r="C882" s="69"/>
      <c r="D882" s="69">
        <f>SUM(F869)</f>
        <v>11</v>
      </c>
      <c r="E882" s="69"/>
      <c r="F882" s="69">
        <f>SUM(F869)</f>
        <v>11</v>
      </c>
      <c r="G882" s="69"/>
      <c r="H882" s="69">
        <f>SUM(F869)</f>
        <v>11</v>
      </c>
      <c r="I882" s="69"/>
      <c r="J882" s="69">
        <f>SUM(F869)</f>
        <v>11</v>
      </c>
      <c r="K882" s="69"/>
      <c r="L882" s="69">
        <f>SUM(F869)</f>
        <v>11</v>
      </c>
      <c r="M882" s="69"/>
      <c r="N882" s="69">
        <f>SUM(F869)</f>
        <v>11</v>
      </c>
      <c r="O882" s="69"/>
      <c r="P882" s="69">
        <f>SUM(F869)</f>
        <v>11</v>
      </c>
      <c r="Q882" s="69"/>
      <c r="R882" s="69">
        <f>SUM(F869)</f>
        <v>11</v>
      </c>
      <c r="S882" s="69"/>
      <c r="T882" s="69"/>
      <c r="U882" s="69"/>
      <c r="V882" s="69"/>
      <c r="W882" s="69"/>
      <c r="X882" s="69"/>
      <c r="Y882" s="69"/>
      <c r="Z882" s="69"/>
      <c r="AA882" s="69"/>
      <c r="AB882" s="70"/>
      <c r="AC882" s="69"/>
      <c r="AD882" s="71"/>
      <c r="AE882" s="123"/>
    </row>
    <row r="883" spans="1:32" ht="15.75" thickBot="1">
      <c r="A883" s="81" t="s">
        <v>48</v>
      </c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166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4"/>
      <c r="AC883" s="73"/>
      <c r="AD883" s="73"/>
      <c r="AE883" s="75"/>
    </row>
    <row r="884" spans="1:32" ht="16.5" thickTop="1" thickBot="1">
      <c r="A884" s="112" t="s">
        <v>103</v>
      </c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  <c r="AA884" s="204"/>
      <c r="AB884" s="285"/>
      <c r="AC884" s="281">
        <v>125</v>
      </c>
      <c r="AD884" s="322"/>
      <c r="AE884" s="287"/>
    </row>
    <row r="885" spans="1:32" ht="15.75" thickBot="1">
      <c r="A885" s="198" t="s">
        <v>108</v>
      </c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285"/>
      <c r="AC885" s="282">
        <v>150</v>
      </c>
      <c r="AD885" s="335"/>
      <c r="AE885" s="287"/>
    </row>
    <row r="886" spans="1:32" ht="15.75" hidden="1" thickBot="1">
      <c r="A886" s="198"/>
      <c r="B886" s="210"/>
      <c r="C886" s="206"/>
      <c r="D886" s="206"/>
      <c r="E886" s="206"/>
      <c r="F886" s="209"/>
      <c r="G886" s="206"/>
      <c r="H886" s="206"/>
      <c r="I886" s="206"/>
      <c r="J886" s="206"/>
      <c r="K886" s="206"/>
      <c r="L886" s="206"/>
      <c r="M886" s="206"/>
      <c r="N886" s="210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85"/>
      <c r="AC886" s="282"/>
      <c r="AD886" s="83"/>
      <c r="AE886" s="287"/>
    </row>
    <row r="887" spans="1:32" ht="15.75" thickBot="1">
      <c r="A887" s="198" t="s">
        <v>78</v>
      </c>
      <c r="B887" s="45"/>
      <c r="C887" s="45"/>
      <c r="D887" s="45"/>
      <c r="E887" s="45"/>
      <c r="F887" s="210"/>
      <c r="G887" s="45"/>
      <c r="H887" s="44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285"/>
      <c r="AC887" s="282">
        <v>300</v>
      </c>
      <c r="AD887" s="83"/>
      <c r="AE887" s="287"/>
    </row>
    <row r="888" spans="1:32" ht="15.75" thickBot="1">
      <c r="A888" s="198" t="s">
        <v>111</v>
      </c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285"/>
      <c r="AC888" s="282">
        <v>480</v>
      </c>
      <c r="AD888" s="90"/>
      <c r="AE888" s="287"/>
    </row>
    <row r="889" spans="1:32" ht="15.75" thickBot="1">
      <c r="A889" s="198" t="s">
        <v>80</v>
      </c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285"/>
      <c r="AC889" s="282">
        <v>285</v>
      </c>
      <c r="AD889" s="90"/>
      <c r="AE889" s="287"/>
    </row>
    <row r="890" spans="1:32" ht="15.75" thickBot="1">
      <c r="A890" s="198" t="s">
        <v>245</v>
      </c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285"/>
      <c r="AC890" s="282">
        <v>160</v>
      </c>
      <c r="AD890" s="90"/>
      <c r="AE890" s="287"/>
    </row>
    <row r="891" spans="1:32" ht="15.75" thickBot="1">
      <c r="A891" s="198" t="s">
        <v>85</v>
      </c>
      <c r="B891" s="45"/>
      <c r="C891" s="45"/>
      <c r="D891" s="45"/>
      <c r="E891" s="45"/>
      <c r="F891" s="45"/>
      <c r="G891" s="45"/>
      <c r="H891" s="45"/>
      <c r="I891" s="45"/>
      <c r="J891" s="44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285"/>
      <c r="AC891" s="282">
        <v>1500</v>
      </c>
      <c r="AD891" s="90"/>
      <c r="AE891" s="287"/>
    </row>
    <row r="892" spans="1:32" ht="15.75" hidden="1" thickBot="1">
      <c r="A892" s="198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285"/>
      <c r="AC892" s="282"/>
      <c r="AD892" s="90"/>
      <c r="AE892" s="287"/>
    </row>
    <row r="893" spans="1:32" ht="15.75" thickBot="1">
      <c r="A893" s="198" t="s">
        <v>143</v>
      </c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285"/>
      <c r="AC893" s="282">
        <v>320</v>
      </c>
      <c r="AD893" s="90"/>
      <c r="AE893" s="287"/>
    </row>
    <row r="894" spans="1:32" ht="15.75" thickBot="1">
      <c r="A894" s="198" t="s">
        <v>89</v>
      </c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285"/>
      <c r="AC894" s="282">
        <v>850</v>
      </c>
      <c r="AD894" s="90"/>
      <c r="AE894" s="287"/>
    </row>
    <row r="895" spans="1:32" ht="15.75" thickBot="1">
      <c r="A895" s="198" t="s">
        <v>119</v>
      </c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4">
        <v>1.1000000000000001</v>
      </c>
      <c r="M895" s="44"/>
      <c r="N895" s="44"/>
      <c r="O895" s="44"/>
      <c r="P895" s="44"/>
      <c r="Q895" s="44"/>
      <c r="R895" s="44"/>
      <c r="S895" s="45"/>
      <c r="T895" s="45"/>
      <c r="U895" s="45"/>
      <c r="V895" s="45"/>
      <c r="W895" s="45"/>
      <c r="X895" s="45"/>
      <c r="Y895" s="45"/>
      <c r="Z895" s="45"/>
      <c r="AA895" s="45"/>
      <c r="AB895" s="285">
        <f>B895+D895+F895+H895+J895+L895+N895+P895+R895</f>
        <v>1.1000000000000001</v>
      </c>
      <c r="AC895" s="282">
        <v>45</v>
      </c>
      <c r="AD895" s="90">
        <v>1.1000000000000001</v>
      </c>
      <c r="AE895" s="287">
        <f>AC895*AD895</f>
        <v>49.500000000000007</v>
      </c>
      <c r="AF895">
        <f>AB895*AC895</f>
        <v>49.500000000000007</v>
      </c>
    </row>
    <row r="896" spans="1:32" ht="15.75" thickBot="1">
      <c r="A896" s="198" t="s">
        <v>77</v>
      </c>
      <c r="B896" s="44"/>
      <c r="C896" s="44"/>
      <c r="D896" s="44"/>
      <c r="E896" s="44"/>
      <c r="F896" s="44"/>
      <c r="G896" s="44"/>
      <c r="H896" s="210"/>
      <c r="I896" s="44"/>
      <c r="J896" s="44">
        <v>1.2</v>
      </c>
      <c r="K896" s="45"/>
      <c r="L896" s="44"/>
      <c r="M896" s="44"/>
      <c r="N896" s="44"/>
      <c r="O896" s="44"/>
      <c r="P896" s="44"/>
      <c r="Q896" s="44"/>
      <c r="R896" s="44"/>
      <c r="S896" s="45"/>
      <c r="T896" s="45"/>
      <c r="U896" s="45"/>
      <c r="V896" s="45"/>
      <c r="W896" s="45"/>
      <c r="X896" s="45"/>
      <c r="Y896" s="45"/>
      <c r="Z896" s="45"/>
      <c r="AA896" s="45"/>
      <c r="AB896" s="285">
        <f t="shared" ref="AB896:AB948" si="44">B896+D896+F896+H896+J896+L896+N896+P896+R896</f>
        <v>1.2</v>
      </c>
      <c r="AC896" s="282">
        <v>45</v>
      </c>
      <c r="AD896" s="90">
        <v>1.2</v>
      </c>
      <c r="AE896" s="287">
        <f t="shared" ref="AE896:AE950" si="45">AC896*AD896</f>
        <v>54</v>
      </c>
      <c r="AF896">
        <f t="shared" ref="AF896:AF951" si="46">AB896*AC896</f>
        <v>54</v>
      </c>
    </row>
    <row r="897" spans="1:32" ht="15.75" hidden="1" thickBot="1">
      <c r="A897" s="198"/>
      <c r="B897" s="44"/>
      <c r="C897" s="44"/>
      <c r="D897" s="44"/>
      <c r="E897" s="44"/>
      <c r="F897" s="44"/>
      <c r="G897" s="44"/>
      <c r="H897" s="44"/>
      <c r="I897" s="44"/>
      <c r="J897" s="44"/>
      <c r="K897" s="45"/>
      <c r="L897" s="44"/>
      <c r="M897" s="44"/>
      <c r="N897" s="44"/>
      <c r="O897" s="44"/>
      <c r="P897" s="44"/>
      <c r="Q897" s="44"/>
      <c r="R897" s="44"/>
      <c r="S897" s="45"/>
      <c r="T897" s="45"/>
      <c r="U897" s="45"/>
      <c r="V897" s="45"/>
      <c r="W897" s="45"/>
      <c r="X897" s="45"/>
      <c r="Y897" s="45"/>
      <c r="Z897" s="45"/>
      <c r="AA897" s="45"/>
      <c r="AB897" s="285">
        <f t="shared" si="44"/>
        <v>0</v>
      </c>
      <c r="AC897" s="282"/>
      <c r="AD897" s="90"/>
      <c r="AE897" s="287">
        <f t="shared" si="45"/>
        <v>0</v>
      </c>
      <c r="AF897">
        <f t="shared" si="46"/>
        <v>0</v>
      </c>
    </row>
    <row r="898" spans="1:32" ht="15.75" thickBot="1">
      <c r="A898" s="198" t="s">
        <v>123</v>
      </c>
      <c r="B898" s="44"/>
      <c r="C898" s="209"/>
      <c r="D898" s="209"/>
      <c r="E898" s="209"/>
      <c r="F898" s="209"/>
      <c r="G898" s="209"/>
      <c r="H898" s="209"/>
      <c r="I898" s="209"/>
      <c r="J898" s="210"/>
      <c r="K898" s="45"/>
      <c r="L898" s="209"/>
      <c r="M898" s="209"/>
      <c r="N898" s="209"/>
      <c r="O898" s="209"/>
      <c r="P898" s="209"/>
      <c r="Q898" s="209"/>
      <c r="R898" s="209"/>
      <c r="S898" s="206"/>
      <c r="T898" s="206"/>
      <c r="U898" s="206"/>
      <c r="V898" s="206"/>
      <c r="W898" s="206"/>
      <c r="X898" s="206"/>
      <c r="Y898" s="206"/>
      <c r="Z898" s="206"/>
      <c r="AA898" s="206"/>
      <c r="AB898" s="285">
        <f t="shared" si="44"/>
        <v>0</v>
      </c>
      <c r="AC898" s="282">
        <v>200</v>
      </c>
      <c r="AD898" s="90"/>
      <c r="AE898" s="287">
        <f t="shared" si="45"/>
        <v>0</v>
      </c>
      <c r="AF898">
        <f t="shared" si="46"/>
        <v>0</v>
      </c>
    </row>
    <row r="899" spans="1:32" ht="15.75" thickBot="1">
      <c r="A899" s="198" t="s">
        <v>114</v>
      </c>
      <c r="B899" s="44"/>
      <c r="C899" s="44"/>
      <c r="D899" s="44"/>
      <c r="E899" s="44"/>
      <c r="F899" s="44"/>
      <c r="G899" s="44"/>
      <c r="H899" s="44"/>
      <c r="I899" s="44"/>
      <c r="J899" s="44"/>
      <c r="K899" s="45"/>
      <c r="L899" s="210"/>
      <c r="M899" s="44"/>
      <c r="N899" s="44"/>
      <c r="O899" s="44"/>
      <c r="P899" s="44"/>
      <c r="Q899" s="44"/>
      <c r="R899" s="44"/>
      <c r="S899" s="45"/>
      <c r="T899" s="45"/>
      <c r="U899" s="45"/>
      <c r="V899" s="45"/>
      <c r="W899" s="45"/>
      <c r="X899" s="45"/>
      <c r="Y899" s="45"/>
      <c r="Z899" s="45"/>
      <c r="AA899" s="45"/>
      <c r="AB899" s="285">
        <f t="shared" si="44"/>
        <v>0</v>
      </c>
      <c r="AC899" s="282">
        <v>330</v>
      </c>
      <c r="AD899" s="90"/>
      <c r="AE899" s="287">
        <f t="shared" si="45"/>
        <v>0</v>
      </c>
      <c r="AF899">
        <f t="shared" si="46"/>
        <v>0</v>
      </c>
    </row>
    <row r="900" spans="1:32" ht="15.75" thickBot="1">
      <c r="A900" s="198" t="s">
        <v>113</v>
      </c>
      <c r="B900" s="44"/>
      <c r="C900" s="44"/>
      <c r="D900" s="44"/>
      <c r="E900" s="44"/>
      <c r="F900" s="44"/>
      <c r="G900" s="44"/>
      <c r="H900" s="44"/>
      <c r="I900" s="44"/>
      <c r="J900" s="44"/>
      <c r="K900" s="45"/>
      <c r="L900" s="44"/>
      <c r="M900" s="44"/>
      <c r="N900" s="44"/>
      <c r="O900" s="44"/>
      <c r="P900" s="44"/>
      <c r="Q900" s="44"/>
      <c r="R900" s="44"/>
      <c r="S900" s="45"/>
      <c r="T900" s="45"/>
      <c r="U900" s="45"/>
      <c r="V900" s="45"/>
      <c r="W900" s="45"/>
      <c r="X900" s="45"/>
      <c r="Y900" s="45"/>
      <c r="Z900" s="45"/>
      <c r="AA900" s="45"/>
      <c r="AB900" s="285">
        <f t="shared" si="44"/>
        <v>0</v>
      </c>
      <c r="AC900" s="282">
        <v>285</v>
      </c>
      <c r="AD900" s="90"/>
      <c r="AE900" s="287">
        <f t="shared" si="45"/>
        <v>0</v>
      </c>
      <c r="AF900">
        <f t="shared" si="46"/>
        <v>0</v>
      </c>
    </row>
    <row r="901" spans="1:32" ht="15.75" thickBot="1">
      <c r="A901" s="198" t="s">
        <v>93</v>
      </c>
      <c r="B901" s="44"/>
      <c r="C901" s="44"/>
      <c r="D901" s="44"/>
      <c r="E901" s="44"/>
      <c r="F901" s="44"/>
      <c r="G901" s="44"/>
      <c r="H901" s="44"/>
      <c r="I901" s="44"/>
      <c r="J901" s="44"/>
      <c r="K901" s="45"/>
      <c r="L901" s="44"/>
      <c r="M901" s="44"/>
      <c r="N901" s="44"/>
      <c r="O901" s="44"/>
      <c r="P901" s="44"/>
      <c r="Q901" s="44"/>
      <c r="R901" s="44"/>
      <c r="S901" s="45"/>
      <c r="T901" s="45"/>
      <c r="U901" s="45"/>
      <c r="V901" s="45"/>
      <c r="W901" s="45"/>
      <c r="X901" s="45"/>
      <c r="Y901" s="45"/>
      <c r="Z901" s="45"/>
      <c r="AA901" s="45"/>
      <c r="AB901" s="285">
        <f t="shared" si="44"/>
        <v>0</v>
      </c>
      <c r="AC901" s="282">
        <v>330</v>
      </c>
      <c r="AD901" s="90"/>
      <c r="AE901" s="287">
        <f t="shared" si="45"/>
        <v>0</v>
      </c>
      <c r="AF901">
        <f t="shared" si="46"/>
        <v>0</v>
      </c>
    </row>
    <row r="902" spans="1:32" ht="15.75" thickBot="1">
      <c r="A902" s="212" t="s">
        <v>68</v>
      </c>
      <c r="B902" s="44"/>
      <c r="C902" s="44"/>
      <c r="D902" s="44"/>
      <c r="E902" s="44"/>
      <c r="F902" s="44"/>
      <c r="G902" s="44"/>
      <c r="H902" s="44"/>
      <c r="I902" s="44"/>
      <c r="J902" s="44"/>
      <c r="K902" s="45"/>
      <c r="L902" s="44"/>
      <c r="M902" s="44"/>
      <c r="N902" s="44"/>
      <c r="O902" s="44"/>
      <c r="P902" s="44"/>
      <c r="Q902" s="44"/>
      <c r="R902" s="44"/>
      <c r="S902" s="45"/>
      <c r="T902" s="45"/>
      <c r="U902" s="45"/>
      <c r="V902" s="45"/>
      <c r="W902" s="45"/>
      <c r="X902" s="45"/>
      <c r="Y902" s="45"/>
      <c r="Z902" s="45"/>
      <c r="AA902" s="45"/>
      <c r="AB902" s="285">
        <f t="shared" si="44"/>
        <v>0</v>
      </c>
      <c r="AC902" s="282">
        <v>285</v>
      </c>
      <c r="AD902" s="90"/>
      <c r="AE902" s="287">
        <f t="shared" si="45"/>
        <v>0</v>
      </c>
      <c r="AF902">
        <f t="shared" si="46"/>
        <v>0</v>
      </c>
    </row>
    <row r="903" spans="1:32" ht="15.75" thickBot="1">
      <c r="A903" s="198" t="s">
        <v>112</v>
      </c>
      <c r="B903" s="44"/>
      <c r="C903" s="44"/>
      <c r="D903" s="44"/>
      <c r="E903" s="44"/>
      <c r="F903" s="44"/>
      <c r="G903" s="44"/>
      <c r="H903" s="44"/>
      <c r="I903" s="44"/>
      <c r="J903" s="44"/>
      <c r="K903" s="45"/>
      <c r="L903" s="44"/>
      <c r="M903" s="44"/>
      <c r="N903" s="44"/>
      <c r="O903" s="44"/>
      <c r="P903" s="44"/>
      <c r="Q903" s="44"/>
      <c r="R903" s="44"/>
      <c r="S903" s="45"/>
      <c r="T903" s="45"/>
      <c r="U903" s="45"/>
      <c r="V903" s="45"/>
      <c r="W903" s="45"/>
      <c r="X903" s="45"/>
      <c r="Y903" s="45"/>
      <c r="Z903" s="45"/>
      <c r="AA903" s="45"/>
      <c r="AB903" s="285">
        <f t="shared" si="44"/>
        <v>0</v>
      </c>
      <c r="AC903" s="282">
        <v>475</v>
      </c>
      <c r="AD903" s="90"/>
      <c r="AE903" s="287">
        <f t="shared" si="45"/>
        <v>0</v>
      </c>
      <c r="AF903">
        <f t="shared" si="46"/>
        <v>0</v>
      </c>
    </row>
    <row r="904" spans="1:32" ht="15.75" thickBot="1">
      <c r="A904" s="198" t="s">
        <v>66</v>
      </c>
      <c r="B904" s="44"/>
      <c r="C904" s="44"/>
      <c r="D904" s="44"/>
      <c r="E904" s="44"/>
      <c r="F904" s="44"/>
      <c r="G904" s="44"/>
      <c r="H904" s="44"/>
      <c r="I904" s="44"/>
      <c r="J904" s="44"/>
      <c r="K904" s="45"/>
      <c r="L904" s="44"/>
      <c r="M904" s="44"/>
      <c r="N904" s="44"/>
      <c r="O904" s="44"/>
      <c r="P904" s="44"/>
      <c r="Q904" s="44"/>
      <c r="R904" s="44"/>
      <c r="S904" s="45"/>
      <c r="T904" s="45"/>
      <c r="U904" s="45"/>
      <c r="V904" s="45"/>
      <c r="W904" s="45"/>
      <c r="X904" s="45"/>
      <c r="Y904" s="45"/>
      <c r="Z904" s="45"/>
      <c r="AA904" s="45"/>
      <c r="AB904" s="285">
        <f t="shared" si="44"/>
        <v>0</v>
      </c>
      <c r="AC904" s="282">
        <v>650</v>
      </c>
      <c r="AD904" s="90"/>
      <c r="AE904" s="287">
        <f t="shared" si="45"/>
        <v>0</v>
      </c>
      <c r="AF904">
        <f t="shared" si="46"/>
        <v>0</v>
      </c>
    </row>
    <row r="905" spans="1:32" ht="15.75" hidden="1" thickBot="1">
      <c r="A905" s="198"/>
      <c r="B905" s="44"/>
      <c r="C905" s="44"/>
      <c r="D905" s="44"/>
      <c r="E905" s="44"/>
      <c r="F905" s="44"/>
      <c r="G905" s="44"/>
      <c r="H905" s="44"/>
      <c r="I905" s="44"/>
      <c r="J905" s="44"/>
      <c r="K905" s="45"/>
      <c r="L905" s="210"/>
      <c r="M905" s="44"/>
      <c r="N905" s="44"/>
      <c r="O905" s="44"/>
      <c r="P905" s="44"/>
      <c r="Q905" s="44"/>
      <c r="R905" s="44"/>
      <c r="S905" s="45"/>
      <c r="T905" s="45"/>
      <c r="U905" s="45"/>
      <c r="V905" s="45"/>
      <c r="W905" s="45"/>
      <c r="X905" s="45"/>
      <c r="Y905" s="45"/>
      <c r="Z905" s="45"/>
      <c r="AA905" s="45"/>
      <c r="AB905" s="285">
        <f t="shared" si="44"/>
        <v>0</v>
      </c>
      <c r="AC905" s="282"/>
      <c r="AD905" s="90"/>
      <c r="AE905" s="287">
        <f t="shared" si="45"/>
        <v>0</v>
      </c>
      <c r="AF905">
        <f t="shared" si="46"/>
        <v>0</v>
      </c>
    </row>
    <row r="906" spans="1:32" ht="15.75" thickBot="1">
      <c r="A906" s="198" t="s">
        <v>86</v>
      </c>
      <c r="B906" s="210"/>
      <c r="C906" s="210"/>
      <c r="D906" s="209"/>
      <c r="E906" s="209"/>
      <c r="F906" s="209"/>
      <c r="G906" s="209"/>
      <c r="H906" s="209"/>
      <c r="I906" s="209"/>
      <c r="J906" s="209"/>
      <c r="K906" s="206"/>
      <c r="L906" s="210"/>
      <c r="M906" s="209"/>
      <c r="N906" s="209"/>
      <c r="O906" s="209"/>
      <c r="P906" s="209"/>
      <c r="Q906" s="209"/>
      <c r="R906" s="209"/>
      <c r="S906" s="206"/>
      <c r="T906" s="206"/>
      <c r="U906" s="206"/>
      <c r="V906" s="206"/>
      <c r="W906" s="206"/>
      <c r="X906" s="206"/>
      <c r="Y906" s="206"/>
      <c r="Z906" s="206"/>
      <c r="AA906" s="206"/>
      <c r="AB906" s="285">
        <f t="shared" si="44"/>
        <v>0</v>
      </c>
      <c r="AC906" s="282">
        <v>120</v>
      </c>
      <c r="AD906" s="90"/>
      <c r="AE906" s="287">
        <f t="shared" si="45"/>
        <v>0</v>
      </c>
      <c r="AF906">
        <f t="shared" si="46"/>
        <v>0</v>
      </c>
    </row>
    <row r="907" spans="1:32" ht="15.75" thickBot="1">
      <c r="A907" s="198" t="s">
        <v>96</v>
      </c>
      <c r="B907" s="44"/>
      <c r="C907" s="44"/>
      <c r="D907" s="44"/>
      <c r="E907" s="44"/>
      <c r="F907" s="44"/>
      <c r="G907" s="44"/>
      <c r="H907" s="44"/>
      <c r="I907" s="44"/>
      <c r="J907" s="44"/>
      <c r="K907" s="45"/>
      <c r="L907" s="44"/>
      <c r="M907" s="44"/>
      <c r="N907" s="44"/>
      <c r="O907" s="44"/>
      <c r="P907" s="44"/>
      <c r="Q907" s="44"/>
      <c r="R907" s="44"/>
      <c r="S907" s="45"/>
      <c r="T907" s="45"/>
      <c r="U907" s="45"/>
      <c r="V907" s="45"/>
      <c r="W907" s="45"/>
      <c r="X907" s="45"/>
      <c r="Y907" s="45"/>
      <c r="Z907" s="45"/>
      <c r="AA907" s="45"/>
      <c r="AB907" s="285">
        <f t="shared" si="44"/>
        <v>0</v>
      </c>
      <c r="AC907" s="282">
        <v>45</v>
      </c>
      <c r="AD907" s="90"/>
      <c r="AE907" s="287">
        <f t="shared" si="45"/>
        <v>0</v>
      </c>
      <c r="AF907">
        <f t="shared" si="46"/>
        <v>0</v>
      </c>
    </row>
    <row r="908" spans="1:32" ht="15.75" hidden="1" thickBot="1">
      <c r="A908" s="212"/>
      <c r="B908" s="44"/>
      <c r="C908" s="209"/>
      <c r="D908" s="209"/>
      <c r="E908" s="209"/>
      <c r="F908" s="209"/>
      <c r="G908" s="209"/>
      <c r="H908" s="209"/>
      <c r="I908" s="209"/>
      <c r="J908" s="210"/>
      <c r="K908" s="45"/>
      <c r="L908" s="209"/>
      <c r="M908" s="209"/>
      <c r="N908" s="209"/>
      <c r="O908" s="209"/>
      <c r="P908" s="209"/>
      <c r="Q908" s="209"/>
      <c r="R908" s="209"/>
      <c r="S908" s="206"/>
      <c r="T908" s="206"/>
      <c r="U908" s="206"/>
      <c r="V908" s="206"/>
      <c r="W908" s="206"/>
      <c r="X908" s="206"/>
      <c r="Y908" s="206"/>
      <c r="Z908" s="206"/>
      <c r="AA908" s="206"/>
      <c r="AB908" s="285">
        <f t="shared" si="44"/>
        <v>0</v>
      </c>
      <c r="AC908" s="282"/>
      <c r="AD908" s="90"/>
      <c r="AE908" s="287">
        <f t="shared" si="45"/>
        <v>0</v>
      </c>
      <c r="AF908">
        <f t="shared" si="46"/>
        <v>0</v>
      </c>
    </row>
    <row r="909" spans="1:32" ht="15.75" thickBot="1">
      <c r="A909" s="212" t="s">
        <v>105</v>
      </c>
      <c r="B909" s="44"/>
      <c r="C909" s="44"/>
      <c r="D909" s="44"/>
      <c r="E909" s="44"/>
      <c r="F909" s="44"/>
      <c r="G909" s="44"/>
      <c r="H909" s="44"/>
      <c r="I909" s="44"/>
      <c r="J909" s="44"/>
      <c r="K909" s="45"/>
      <c r="L909" s="44"/>
      <c r="M909" s="44"/>
      <c r="N909" s="44"/>
      <c r="O909" s="44"/>
      <c r="P909" s="44"/>
      <c r="Q909" s="44"/>
      <c r="R909" s="44"/>
      <c r="S909" s="45"/>
      <c r="T909" s="45"/>
      <c r="U909" s="45"/>
      <c r="V909" s="45"/>
      <c r="W909" s="45"/>
      <c r="X909" s="45"/>
      <c r="Y909" s="45"/>
      <c r="Z909" s="45"/>
      <c r="AA909" s="45"/>
      <c r="AB909" s="285">
        <f t="shared" si="44"/>
        <v>0</v>
      </c>
      <c r="AC909" s="282">
        <v>45</v>
      </c>
      <c r="AD909" s="90"/>
      <c r="AE909" s="287">
        <f t="shared" si="45"/>
        <v>0</v>
      </c>
      <c r="AF909">
        <f t="shared" si="46"/>
        <v>0</v>
      </c>
    </row>
    <row r="910" spans="1:32" ht="15.75" hidden="1" thickBot="1">
      <c r="A910" s="198"/>
      <c r="B910" s="44"/>
      <c r="C910" s="44"/>
      <c r="D910" s="44"/>
      <c r="E910" s="44"/>
      <c r="F910" s="44"/>
      <c r="G910" s="44"/>
      <c r="H910" s="44"/>
      <c r="I910" s="44"/>
      <c r="J910" s="44"/>
      <c r="K910" s="45"/>
      <c r="L910" s="44"/>
      <c r="M910" s="44"/>
      <c r="N910" s="44"/>
      <c r="O910" s="44"/>
      <c r="P910" s="44"/>
      <c r="Q910" s="44"/>
      <c r="R910" s="44"/>
      <c r="S910" s="45"/>
      <c r="T910" s="45"/>
      <c r="U910" s="45"/>
      <c r="V910" s="45"/>
      <c r="W910" s="45"/>
      <c r="X910" s="45"/>
      <c r="Y910" s="45"/>
      <c r="Z910" s="45"/>
      <c r="AA910" s="45"/>
      <c r="AB910" s="285">
        <f t="shared" si="44"/>
        <v>0</v>
      </c>
      <c r="AC910" s="282"/>
      <c r="AD910" s="90"/>
      <c r="AE910" s="287">
        <f t="shared" si="45"/>
        <v>0</v>
      </c>
      <c r="AF910">
        <f t="shared" si="46"/>
        <v>0</v>
      </c>
    </row>
    <row r="911" spans="1:32" ht="15.75" thickBot="1">
      <c r="A911" s="198" t="s">
        <v>99</v>
      </c>
      <c r="B911" s="44"/>
      <c r="C911" s="44"/>
      <c r="D911" s="44"/>
      <c r="E911" s="44"/>
      <c r="F911" s="44"/>
      <c r="G911" s="44"/>
      <c r="H911" s="44"/>
      <c r="I911" s="44"/>
      <c r="J911" s="44"/>
      <c r="K911" s="45"/>
      <c r="L911" s="44"/>
      <c r="M911" s="44"/>
      <c r="N911" s="44"/>
      <c r="O911" s="44"/>
      <c r="P911" s="44"/>
      <c r="Q911" s="44"/>
      <c r="R911" s="44"/>
      <c r="S911" s="45"/>
      <c r="T911" s="45"/>
      <c r="U911" s="45"/>
      <c r="V911" s="45"/>
      <c r="W911" s="45"/>
      <c r="X911" s="45"/>
      <c r="Y911" s="45"/>
      <c r="Z911" s="45"/>
      <c r="AA911" s="45"/>
      <c r="AB911" s="285">
        <f t="shared" si="44"/>
        <v>0</v>
      </c>
      <c r="AC911" s="282">
        <v>85</v>
      </c>
      <c r="AD911" s="90"/>
      <c r="AE911" s="287">
        <f t="shared" si="45"/>
        <v>0</v>
      </c>
      <c r="AF911">
        <f t="shared" si="46"/>
        <v>0</v>
      </c>
    </row>
    <row r="912" spans="1:32" ht="15.75" thickBot="1">
      <c r="A912" s="198" t="s">
        <v>246</v>
      </c>
      <c r="B912" s="44"/>
      <c r="C912" s="44"/>
      <c r="D912" s="44"/>
      <c r="E912" s="44"/>
      <c r="F912" s="44"/>
      <c r="G912" s="44"/>
      <c r="H912" s="44"/>
      <c r="I912" s="44"/>
      <c r="J912" s="44"/>
      <c r="K912" s="45"/>
      <c r="L912" s="210"/>
      <c r="M912" s="44"/>
      <c r="N912" s="44"/>
      <c r="O912" s="44"/>
      <c r="P912" s="44"/>
      <c r="Q912" s="44"/>
      <c r="R912" s="44"/>
      <c r="S912" s="45"/>
      <c r="T912" s="45"/>
      <c r="U912" s="45"/>
      <c r="V912" s="45"/>
      <c r="W912" s="45"/>
      <c r="X912" s="45"/>
      <c r="Y912" s="45"/>
      <c r="Z912" s="45"/>
      <c r="AA912" s="45"/>
      <c r="AB912" s="285">
        <f t="shared" si="44"/>
        <v>0</v>
      </c>
      <c r="AC912" s="282">
        <v>160</v>
      </c>
      <c r="AD912" s="90"/>
      <c r="AE912" s="287">
        <f t="shared" si="45"/>
        <v>0</v>
      </c>
      <c r="AF912">
        <f t="shared" si="46"/>
        <v>0</v>
      </c>
    </row>
    <row r="913" spans="1:32" ht="15.75" thickBot="1">
      <c r="A913" s="198" t="s">
        <v>65</v>
      </c>
      <c r="B913" s="44"/>
      <c r="C913" s="44"/>
      <c r="D913" s="44"/>
      <c r="E913" s="44"/>
      <c r="F913" s="44"/>
      <c r="G913" s="44"/>
      <c r="H913" s="44"/>
      <c r="I913" s="44"/>
      <c r="J913" s="44"/>
      <c r="K913" s="45"/>
      <c r="L913" s="44"/>
      <c r="M913" s="44"/>
      <c r="N913" s="44"/>
      <c r="O913" s="44"/>
      <c r="P913" s="44"/>
      <c r="Q913" s="44"/>
      <c r="R913" s="44"/>
      <c r="S913" s="45"/>
      <c r="T913" s="45"/>
      <c r="U913" s="45"/>
      <c r="V913" s="45"/>
      <c r="W913" s="45"/>
      <c r="X913" s="45"/>
      <c r="Y913" s="45"/>
      <c r="Z913" s="45"/>
      <c r="AA913" s="45"/>
      <c r="AB913" s="285">
        <f t="shared" si="44"/>
        <v>0</v>
      </c>
      <c r="AC913" s="282">
        <v>550</v>
      </c>
      <c r="AD913" s="90"/>
      <c r="AE913" s="287">
        <f t="shared" si="45"/>
        <v>0</v>
      </c>
      <c r="AF913">
        <f t="shared" si="46"/>
        <v>0</v>
      </c>
    </row>
    <row r="914" spans="1:32" ht="15.75" thickBot="1">
      <c r="A914" s="198" t="s">
        <v>95</v>
      </c>
      <c r="B914" s="44"/>
      <c r="C914" s="44"/>
      <c r="D914" s="44"/>
      <c r="E914" s="44"/>
      <c r="F914" s="210"/>
      <c r="G914" s="44"/>
      <c r="H914" s="44"/>
      <c r="I914" s="44"/>
      <c r="J914" s="44"/>
      <c r="K914" s="45"/>
      <c r="L914" s="44"/>
      <c r="M914" s="44"/>
      <c r="N914" s="44"/>
      <c r="O914" s="44"/>
      <c r="P914" s="44"/>
      <c r="Q914" s="44"/>
      <c r="R914" s="44"/>
      <c r="S914" s="45"/>
      <c r="T914" s="45"/>
      <c r="U914" s="45"/>
      <c r="V914" s="45"/>
      <c r="W914" s="45"/>
      <c r="X914" s="45"/>
      <c r="Y914" s="45"/>
      <c r="Z914" s="45"/>
      <c r="AA914" s="45"/>
      <c r="AB914" s="285">
        <f t="shared" si="44"/>
        <v>0</v>
      </c>
      <c r="AC914" s="282">
        <v>230</v>
      </c>
      <c r="AD914" s="90"/>
      <c r="AE914" s="287">
        <f t="shared" si="45"/>
        <v>0</v>
      </c>
      <c r="AF914">
        <f t="shared" si="46"/>
        <v>0</v>
      </c>
    </row>
    <row r="915" spans="1:32" ht="15.75" thickBot="1">
      <c r="A915" s="198" t="s">
        <v>62</v>
      </c>
      <c r="B915" s="44"/>
      <c r="C915" s="44"/>
      <c r="D915" s="44"/>
      <c r="E915" s="44"/>
      <c r="F915" s="44"/>
      <c r="G915" s="44"/>
      <c r="H915" s="44"/>
      <c r="I915" s="44"/>
      <c r="J915" s="44"/>
      <c r="K915" s="45"/>
      <c r="L915" s="44"/>
      <c r="M915" s="44"/>
      <c r="N915" s="44"/>
      <c r="O915" s="44"/>
      <c r="P915" s="44"/>
      <c r="Q915" s="44"/>
      <c r="R915" s="44"/>
      <c r="S915" s="45"/>
      <c r="T915" s="45"/>
      <c r="U915" s="45"/>
      <c r="V915" s="45"/>
      <c r="W915" s="45"/>
      <c r="X915" s="45"/>
      <c r="Y915" s="45"/>
      <c r="Z915" s="45"/>
      <c r="AA915" s="45"/>
      <c r="AB915" s="285">
        <f t="shared" si="44"/>
        <v>0</v>
      </c>
      <c r="AC915" s="282">
        <v>250</v>
      </c>
      <c r="AD915" s="90"/>
      <c r="AE915" s="287">
        <f t="shared" si="45"/>
        <v>0</v>
      </c>
      <c r="AF915">
        <f t="shared" si="46"/>
        <v>0</v>
      </c>
    </row>
    <row r="916" spans="1:32" ht="15.75" thickBot="1">
      <c r="A916" s="198" t="s">
        <v>120</v>
      </c>
      <c r="B916" s="44"/>
      <c r="C916" s="44"/>
      <c r="D916" s="44"/>
      <c r="E916" s="44"/>
      <c r="F916" s="44"/>
      <c r="G916" s="44"/>
      <c r="H916" s="44"/>
      <c r="I916" s="44"/>
      <c r="J916" s="44"/>
      <c r="K916" s="45"/>
      <c r="L916" s="44">
        <v>0.08</v>
      </c>
      <c r="M916" s="44"/>
      <c r="N916" s="44"/>
      <c r="O916" s="44"/>
      <c r="P916" s="44"/>
      <c r="Q916" s="44"/>
      <c r="R916" s="44"/>
      <c r="S916" s="45"/>
      <c r="T916" s="45"/>
      <c r="U916" s="45"/>
      <c r="V916" s="45"/>
      <c r="W916" s="45"/>
      <c r="X916" s="45"/>
      <c r="Y916" s="45"/>
      <c r="Z916" s="45"/>
      <c r="AA916" s="45"/>
      <c r="AB916" s="285">
        <f t="shared" si="44"/>
        <v>0.08</v>
      </c>
      <c r="AC916" s="282">
        <v>45</v>
      </c>
      <c r="AD916" s="90">
        <v>0.08</v>
      </c>
      <c r="AE916" s="287">
        <f t="shared" si="45"/>
        <v>3.6</v>
      </c>
      <c r="AF916">
        <f t="shared" si="46"/>
        <v>3.6</v>
      </c>
    </row>
    <row r="917" spans="1:32" ht="15.75" thickBot="1">
      <c r="A917" s="198" t="s">
        <v>72</v>
      </c>
      <c r="B917" s="44">
        <v>0.54</v>
      </c>
      <c r="C917" s="44"/>
      <c r="D917" s="44"/>
      <c r="E917" s="44"/>
      <c r="F917" s="44"/>
      <c r="G917" s="44"/>
      <c r="H917" s="44"/>
      <c r="I917" s="44"/>
      <c r="J917" s="44"/>
      <c r="K917" s="45"/>
      <c r="L917" s="44"/>
      <c r="M917" s="44"/>
      <c r="N917" s="44"/>
      <c r="O917" s="44"/>
      <c r="P917" s="44"/>
      <c r="Q917" s="44"/>
      <c r="R917" s="44"/>
      <c r="S917" s="45"/>
      <c r="T917" s="45"/>
      <c r="U917" s="45"/>
      <c r="V917" s="45"/>
      <c r="W917" s="45"/>
      <c r="X917" s="45"/>
      <c r="Y917" s="45"/>
      <c r="Z917" s="45"/>
      <c r="AA917" s="45"/>
      <c r="AB917" s="285">
        <f t="shared" si="44"/>
        <v>0.54</v>
      </c>
      <c r="AC917" s="282">
        <v>55</v>
      </c>
      <c r="AD917" s="90">
        <v>0.54</v>
      </c>
      <c r="AE917" s="287">
        <f t="shared" si="45"/>
        <v>29.700000000000003</v>
      </c>
      <c r="AF917">
        <f t="shared" si="46"/>
        <v>29.700000000000003</v>
      </c>
    </row>
    <row r="918" spans="1:32" ht="15.75" hidden="1" thickBot="1">
      <c r="A918" s="198"/>
      <c r="B918" s="44"/>
      <c r="C918" s="44"/>
      <c r="D918" s="44"/>
      <c r="E918" s="44"/>
      <c r="F918" s="44"/>
      <c r="G918" s="44"/>
      <c r="H918" s="44"/>
      <c r="I918" s="44"/>
      <c r="J918" s="44"/>
      <c r="K918" s="45"/>
      <c r="L918" s="44"/>
      <c r="M918" s="44"/>
      <c r="N918" s="44"/>
      <c r="O918" s="44"/>
      <c r="P918" s="44"/>
      <c r="Q918" s="44"/>
      <c r="R918" s="44"/>
      <c r="S918" s="45"/>
      <c r="T918" s="45"/>
      <c r="U918" s="45"/>
      <c r="V918" s="45"/>
      <c r="W918" s="45"/>
      <c r="X918" s="45"/>
      <c r="Y918" s="45"/>
      <c r="Z918" s="45"/>
      <c r="AA918" s="45"/>
      <c r="AB918" s="285">
        <f t="shared" si="44"/>
        <v>0</v>
      </c>
      <c r="AC918" s="282"/>
      <c r="AD918" s="90"/>
      <c r="AE918" s="287">
        <f t="shared" si="45"/>
        <v>0</v>
      </c>
      <c r="AF918">
        <f t="shared" si="46"/>
        <v>0</v>
      </c>
    </row>
    <row r="919" spans="1:32" ht="15.75" thickBot="1">
      <c r="A919" s="198" t="s">
        <v>107</v>
      </c>
      <c r="B919" s="44"/>
      <c r="C919" s="44"/>
      <c r="D919" s="44"/>
      <c r="E919" s="44"/>
      <c r="F919" s="210"/>
      <c r="G919" s="44"/>
      <c r="H919" s="44"/>
      <c r="I919" s="44"/>
      <c r="J919" s="44"/>
      <c r="K919" s="45"/>
      <c r="L919" s="44">
        <v>0.12</v>
      </c>
      <c r="M919" s="44"/>
      <c r="N919" s="44"/>
      <c r="O919" s="44"/>
      <c r="P919" s="44"/>
      <c r="Q919" s="44"/>
      <c r="R919" s="44"/>
      <c r="S919" s="45"/>
      <c r="T919" s="45"/>
      <c r="U919" s="45"/>
      <c r="V919" s="45"/>
      <c r="W919" s="45"/>
      <c r="X919" s="45"/>
      <c r="Y919" s="45"/>
      <c r="Z919" s="45"/>
      <c r="AA919" s="45"/>
      <c r="AB919" s="285">
        <f t="shared" si="44"/>
        <v>0.12</v>
      </c>
      <c r="AC919" s="282">
        <v>175</v>
      </c>
      <c r="AD919" s="90">
        <v>0.12</v>
      </c>
      <c r="AE919" s="287">
        <f t="shared" si="45"/>
        <v>21</v>
      </c>
      <c r="AF919">
        <f t="shared" si="46"/>
        <v>21</v>
      </c>
    </row>
    <row r="920" spans="1:32" ht="15.75" thickBot="1">
      <c r="A920" s="198" t="s">
        <v>69</v>
      </c>
      <c r="B920" s="44">
        <v>0.12</v>
      </c>
      <c r="C920" s="44"/>
      <c r="D920" s="44"/>
      <c r="E920" s="44"/>
      <c r="F920" s="44"/>
      <c r="G920" s="44"/>
      <c r="H920" s="44"/>
      <c r="I920" s="44"/>
      <c r="J920" s="44"/>
      <c r="K920" s="45"/>
      <c r="L920" s="44"/>
      <c r="M920" s="44"/>
      <c r="N920" s="44"/>
      <c r="O920" s="44"/>
      <c r="P920" s="44"/>
      <c r="Q920" s="44"/>
      <c r="R920" s="44"/>
      <c r="S920" s="45"/>
      <c r="T920" s="45"/>
      <c r="U920" s="45"/>
      <c r="V920" s="45"/>
      <c r="W920" s="45"/>
      <c r="X920" s="45"/>
      <c r="Y920" s="45"/>
      <c r="Z920" s="45"/>
      <c r="AA920" s="45"/>
      <c r="AB920" s="285">
        <f t="shared" si="44"/>
        <v>0.12</v>
      </c>
      <c r="AC920" s="282">
        <v>750</v>
      </c>
      <c r="AD920" s="90">
        <v>0.12</v>
      </c>
      <c r="AE920" s="287">
        <f t="shared" si="45"/>
        <v>90</v>
      </c>
      <c r="AF920">
        <f t="shared" si="46"/>
        <v>90</v>
      </c>
    </row>
    <row r="921" spans="1:32" ht="15.75" thickBot="1">
      <c r="A921" s="212" t="s">
        <v>70</v>
      </c>
      <c r="B921" s="44"/>
      <c r="C921" s="44"/>
      <c r="D921" s="210"/>
      <c r="E921" s="44"/>
      <c r="F921" s="44">
        <v>0.2</v>
      </c>
      <c r="G921" s="44"/>
      <c r="H921" s="44"/>
      <c r="I921" s="44"/>
      <c r="J921" s="44">
        <v>0.3</v>
      </c>
      <c r="K921" s="45"/>
      <c r="L921" s="44"/>
      <c r="M921" s="44"/>
      <c r="N921" s="44"/>
      <c r="O921" s="44"/>
      <c r="P921" s="44"/>
      <c r="Q921" s="44"/>
      <c r="R921" s="44"/>
      <c r="S921" s="45"/>
      <c r="T921" s="45"/>
      <c r="U921" s="45"/>
      <c r="V921" s="45"/>
      <c r="W921" s="45"/>
      <c r="X921" s="45"/>
      <c r="Y921" s="45"/>
      <c r="Z921" s="45"/>
      <c r="AA921" s="45"/>
      <c r="AB921" s="285">
        <f t="shared" si="44"/>
        <v>0.5</v>
      </c>
      <c r="AC921" s="282">
        <v>66.900000000000006</v>
      </c>
      <c r="AD921" s="90">
        <v>0.5</v>
      </c>
      <c r="AE921" s="287">
        <f t="shared" si="45"/>
        <v>33.450000000000003</v>
      </c>
      <c r="AF921">
        <f t="shared" si="46"/>
        <v>33.450000000000003</v>
      </c>
    </row>
    <row r="922" spans="1:32" ht="15.75" hidden="1" thickBot="1">
      <c r="A922" s="198"/>
      <c r="B922" s="44"/>
      <c r="C922" s="44"/>
      <c r="D922" s="44"/>
      <c r="E922" s="44"/>
      <c r="F922" s="44"/>
      <c r="G922" s="44"/>
      <c r="H922" s="44"/>
      <c r="I922" s="44"/>
      <c r="J922" s="44"/>
      <c r="K922" s="45"/>
      <c r="L922" s="44"/>
      <c r="M922" s="44"/>
      <c r="N922" s="44"/>
      <c r="O922" s="44"/>
      <c r="P922" s="44"/>
      <c r="Q922" s="44"/>
      <c r="R922" s="44"/>
      <c r="S922" s="45"/>
      <c r="T922" s="45"/>
      <c r="U922" s="45"/>
      <c r="V922" s="45"/>
      <c r="W922" s="45"/>
      <c r="X922" s="45"/>
      <c r="Y922" s="45"/>
      <c r="Z922" s="45"/>
      <c r="AA922" s="45"/>
      <c r="AB922" s="285">
        <f t="shared" si="44"/>
        <v>0</v>
      </c>
      <c r="AC922" s="282"/>
      <c r="AD922" s="90"/>
      <c r="AE922" s="287">
        <f t="shared" si="45"/>
        <v>0</v>
      </c>
      <c r="AF922">
        <f t="shared" si="46"/>
        <v>0</v>
      </c>
    </row>
    <row r="923" spans="1:32" ht="15.75" thickBot="1">
      <c r="A923" s="198" t="s">
        <v>109</v>
      </c>
      <c r="B923" s="44"/>
      <c r="C923" s="44"/>
      <c r="D923" s="44"/>
      <c r="E923" s="44"/>
      <c r="F923" s="44"/>
      <c r="G923" s="44"/>
      <c r="H923" s="44"/>
      <c r="I923" s="44"/>
      <c r="J923" s="44"/>
      <c r="K923" s="45"/>
      <c r="L923" s="44"/>
      <c r="M923" s="44"/>
      <c r="N923" s="44"/>
      <c r="O923" s="44"/>
      <c r="P923" s="44"/>
      <c r="Q923" s="44"/>
      <c r="R923" s="44"/>
      <c r="S923" s="45"/>
      <c r="T923" s="45"/>
      <c r="U923" s="45"/>
      <c r="V923" s="45"/>
      <c r="W923" s="45"/>
      <c r="X923" s="45"/>
      <c r="Y923" s="45"/>
      <c r="Z923" s="45"/>
      <c r="AA923" s="45"/>
      <c r="AB923" s="285">
        <f t="shared" si="44"/>
        <v>0</v>
      </c>
      <c r="AC923" s="282">
        <v>255</v>
      </c>
      <c r="AD923" s="90"/>
      <c r="AE923" s="287">
        <f t="shared" si="45"/>
        <v>0</v>
      </c>
      <c r="AF923">
        <f t="shared" si="46"/>
        <v>0</v>
      </c>
    </row>
    <row r="924" spans="1:32" ht="15.75" thickBot="1">
      <c r="A924" s="198" t="s">
        <v>117</v>
      </c>
      <c r="B924" s="44"/>
      <c r="C924" s="44"/>
      <c r="D924" s="44"/>
      <c r="E924" s="44"/>
      <c r="F924" s="44"/>
      <c r="G924" s="44"/>
      <c r="H924" s="44"/>
      <c r="I924" s="44"/>
      <c r="J924" s="44"/>
      <c r="K924" s="45"/>
      <c r="L924" s="44">
        <v>0.05</v>
      </c>
      <c r="M924" s="44"/>
      <c r="N924" s="44"/>
      <c r="O924" s="44"/>
      <c r="P924" s="44"/>
      <c r="Q924" s="44"/>
      <c r="R924" s="44"/>
      <c r="S924" s="45"/>
      <c r="T924" s="45"/>
      <c r="U924" s="45"/>
      <c r="V924" s="45"/>
      <c r="W924" s="45"/>
      <c r="X924" s="45"/>
      <c r="Y924" s="45"/>
      <c r="Z924" s="45"/>
      <c r="AA924" s="45"/>
      <c r="AB924" s="285">
        <f t="shared" si="44"/>
        <v>0.05</v>
      </c>
      <c r="AC924" s="282">
        <v>45</v>
      </c>
      <c r="AD924" s="90">
        <v>0.05</v>
      </c>
      <c r="AE924" s="287">
        <f t="shared" si="45"/>
        <v>2.25</v>
      </c>
      <c r="AF924">
        <f t="shared" si="46"/>
        <v>2.25</v>
      </c>
    </row>
    <row r="925" spans="1:32" ht="15.75" thickBot="1">
      <c r="A925" s="198" t="s">
        <v>83</v>
      </c>
      <c r="B925" s="210"/>
      <c r="C925" s="209"/>
      <c r="D925" s="209"/>
      <c r="E925" s="209"/>
      <c r="F925" s="209"/>
      <c r="G925" s="209"/>
      <c r="H925" s="209"/>
      <c r="I925" s="209"/>
      <c r="J925" s="209"/>
      <c r="K925" s="206"/>
      <c r="L925" s="209">
        <v>3.3000000000000002E-2</v>
      </c>
      <c r="M925" s="209"/>
      <c r="N925" s="210"/>
      <c r="O925" s="209"/>
      <c r="P925" s="209"/>
      <c r="Q925" s="209"/>
      <c r="R925" s="209"/>
      <c r="S925" s="206"/>
      <c r="T925" s="206"/>
      <c r="U925" s="206"/>
      <c r="V925" s="206"/>
      <c r="W925" s="206"/>
      <c r="X925" s="206"/>
      <c r="Y925" s="206"/>
      <c r="Z925" s="206"/>
      <c r="AA925" s="206"/>
      <c r="AB925" s="285">
        <f t="shared" si="44"/>
        <v>3.3000000000000002E-2</v>
      </c>
      <c r="AC925" s="282">
        <v>40</v>
      </c>
      <c r="AD925" s="90">
        <v>3.3000000000000002E-2</v>
      </c>
      <c r="AE925" s="287">
        <f t="shared" si="45"/>
        <v>1.32</v>
      </c>
      <c r="AF925">
        <f t="shared" si="46"/>
        <v>1.32</v>
      </c>
    </row>
    <row r="926" spans="1:32" ht="15.75" thickBot="1">
      <c r="A926" s="198" t="s">
        <v>100</v>
      </c>
      <c r="B926" s="44"/>
      <c r="C926" s="209"/>
      <c r="D926" s="209"/>
      <c r="E926" s="209"/>
      <c r="F926" s="209"/>
      <c r="G926" s="209"/>
      <c r="H926" s="209"/>
      <c r="I926" s="209"/>
      <c r="J926" s="209"/>
      <c r="K926" s="209"/>
      <c r="L926" s="210">
        <v>0.66100000000000003</v>
      </c>
      <c r="M926" s="209"/>
      <c r="N926" s="209"/>
      <c r="O926" s="209"/>
      <c r="P926" s="209"/>
      <c r="Q926" s="209"/>
      <c r="R926" s="209"/>
      <c r="S926" s="206"/>
      <c r="T926" s="206"/>
      <c r="U926" s="206"/>
      <c r="V926" s="206"/>
      <c r="W926" s="206"/>
      <c r="X926" s="206"/>
      <c r="Y926" s="206"/>
      <c r="Z926" s="206"/>
      <c r="AA926" s="209"/>
      <c r="AB926" s="285">
        <f t="shared" si="44"/>
        <v>0.66100000000000003</v>
      </c>
      <c r="AC926" s="282">
        <v>550</v>
      </c>
      <c r="AD926" s="90">
        <v>0.66100000000000003</v>
      </c>
      <c r="AE926" s="287">
        <f t="shared" si="45"/>
        <v>363.55</v>
      </c>
      <c r="AF926">
        <f t="shared" si="46"/>
        <v>363.55</v>
      </c>
    </row>
    <row r="927" spans="1:32" ht="15.75" thickBot="1">
      <c r="A927" s="198" t="s">
        <v>110</v>
      </c>
      <c r="B927" s="44"/>
      <c r="C927" s="44"/>
      <c r="D927" s="44"/>
      <c r="E927" s="44"/>
      <c r="F927" s="44"/>
      <c r="G927" s="44"/>
      <c r="H927" s="44"/>
      <c r="I927" s="44"/>
      <c r="J927" s="44"/>
      <c r="K927" s="45"/>
      <c r="L927" s="44"/>
      <c r="M927" s="44"/>
      <c r="N927" s="44"/>
      <c r="O927" s="44"/>
      <c r="P927" s="44"/>
      <c r="Q927" s="44"/>
      <c r="R927" s="44"/>
      <c r="S927" s="45"/>
      <c r="T927" s="45"/>
      <c r="U927" s="45"/>
      <c r="V927" s="45"/>
      <c r="W927" s="45"/>
      <c r="X927" s="45"/>
      <c r="Y927" s="45"/>
      <c r="Z927" s="45"/>
      <c r="AA927" s="45"/>
      <c r="AB927" s="285">
        <f t="shared" si="44"/>
        <v>0</v>
      </c>
      <c r="AC927" s="282">
        <v>285</v>
      </c>
      <c r="AD927" s="90"/>
      <c r="AE927" s="287">
        <f t="shared" si="45"/>
        <v>0</v>
      </c>
      <c r="AF927">
        <f t="shared" si="46"/>
        <v>0</v>
      </c>
    </row>
    <row r="928" spans="1:32" ht="15.75" thickBot="1">
      <c r="A928" s="198" t="s">
        <v>81</v>
      </c>
      <c r="B928" s="44"/>
      <c r="C928" s="44"/>
      <c r="D928" s="44"/>
      <c r="E928" s="44"/>
      <c r="F928" s="44"/>
      <c r="G928" s="44"/>
      <c r="H928" s="44"/>
      <c r="I928" s="44"/>
      <c r="J928" s="44"/>
      <c r="K928" s="45"/>
      <c r="L928" s="44">
        <v>5.8999999999999997E-2</v>
      </c>
      <c r="M928" s="44"/>
      <c r="N928" s="44"/>
      <c r="O928" s="44"/>
      <c r="P928" s="44"/>
      <c r="Q928" s="44"/>
      <c r="R928" s="44"/>
      <c r="S928" s="45"/>
      <c r="T928" s="45"/>
      <c r="U928" s="45"/>
      <c r="V928" s="45"/>
      <c r="W928" s="45"/>
      <c r="X928" s="45"/>
      <c r="Y928" s="45"/>
      <c r="Z928" s="45"/>
      <c r="AA928" s="45"/>
      <c r="AB928" s="285">
        <f t="shared" si="44"/>
        <v>5.8999999999999997E-2</v>
      </c>
      <c r="AC928" s="282">
        <v>230</v>
      </c>
      <c r="AD928" s="90">
        <v>5.8999999999999997E-2</v>
      </c>
      <c r="AE928" s="287">
        <f t="shared" si="45"/>
        <v>13.569999999999999</v>
      </c>
      <c r="AF928">
        <f t="shared" si="46"/>
        <v>13.569999999999999</v>
      </c>
    </row>
    <row r="929" spans="1:32" ht="15.75" thickBot="1">
      <c r="A929" s="212" t="s">
        <v>125</v>
      </c>
      <c r="B929" s="44"/>
      <c r="C929" s="44"/>
      <c r="D929" s="44"/>
      <c r="E929" s="44"/>
      <c r="F929" s="44"/>
      <c r="G929" s="44"/>
      <c r="H929" s="44"/>
      <c r="I929" s="44"/>
      <c r="J929" s="44"/>
      <c r="K929" s="45"/>
      <c r="L929" s="44"/>
      <c r="M929" s="44"/>
      <c r="N929" s="44"/>
      <c r="O929" s="44"/>
      <c r="P929" s="44"/>
      <c r="Q929" s="44"/>
      <c r="R929" s="44"/>
      <c r="S929" s="45"/>
      <c r="T929" s="45"/>
      <c r="U929" s="45"/>
      <c r="V929" s="45"/>
      <c r="W929" s="45"/>
      <c r="X929" s="45"/>
      <c r="Y929" s="45"/>
      <c r="Z929" s="45"/>
      <c r="AA929" s="45"/>
      <c r="AB929" s="285">
        <f t="shared" si="44"/>
        <v>0</v>
      </c>
      <c r="AC929" s="282">
        <v>290</v>
      </c>
      <c r="AD929" s="90"/>
      <c r="AE929" s="287">
        <f t="shared" si="45"/>
        <v>0</v>
      </c>
      <c r="AF929">
        <f t="shared" si="46"/>
        <v>0</v>
      </c>
    </row>
    <row r="930" spans="1:32" ht="15.75" thickBot="1">
      <c r="A930" s="198" t="s">
        <v>122</v>
      </c>
      <c r="B930" s="44"/>
      <c r="C930" s="44"/>
      <c r="D930" s="44"/>
      <c r="E930" s="44"/>
      <c r="F930" s="44"/>
      <c r="G930" s="44"/>
      <c r="H930" s="44"/>
      <c r="I930" s="44"/>
      <c r="J930" s="44"/>
      <c r="K930" s="45"/>
      <c r="L930" s="44"/>
      <c r="M930" s="44"/>
      <c r="N930" s="44"/>
      <c r="O930" s="44"/>
      <c r="P930" s="44"/>
      <c r="Q930" s="44"/>
      <c r="R930" s="44"/>
      <c r="S930" s="45"/>
      <c r="T930" s="45"/>
      <c r="U930" s="45"/>
      <c r="V930" s="45"/>
      <c r="W930" s="45"/>
      <c r="X930" s="45"/>
      <c r="Y930" s="45"/>
      <c r="Z930" s="45"/>
      <c r="AA930" s="45"/>
      <c r="AB930" s="285">
        <f t="shared" si="44"/>
        <v>0</v>
      </c>
      <c r="AC930" s="282">
        <v>180</v>
      </c>
      <c r="AD930" s="90"/>
      <c r="AE930" s="287">
        <f t="shared" si="45"/>
        <v>0</v>
      </c>
      <c r="AF930">
        <f t="shared" si="46"/>
        <v>0</v>
      </c>
    </row>
    <row r="931" spans="1:32" ht="15.75" hidden="1" thickBot="1">
      <c r="A931" s="198"/>
      <c r="B931" s="44"/>
      <c r="C931" s="44"/>
      <c r="D931" s="44"/>
      <c r="E931" s="44"/>
      <c r="F931" s="44"/>
      <c r="G931" s="44"/>
      <c r="H931" s="44"/>
      <c r="I931" s="44"/>
      <c r="J931" s="44"/>
      <c r="K931" s="45"/>
      <c r="L931" s="44"/>
      <c r="M931" s="44"/>
      <c r="N931" s="44"/>
      <c r="O931" s="44"/>
      <c r="P931" s="44"/>
      <c r="Q931" s="44"/>
      <c r="R931" s="44"/>
      <c r="S931" s="45"/>
      <c r="T931" s="45"/>
      <c r="U931" s="45"/>
      <c r="V931" s="45"/>
      <c r="W931" s="45"/>
      <c r="X931" s="45"/>
      <c r="Y931" s="45"/>
      <c r="Z931" s="45"/>
      <c r="AA931" s="45"/>
      <c r="AB931" s="285">
        <f t="shared" si="44"/>
        <v>0</v>
      </c>
      <c r="AC931" s="282"/>
      <c r="AD931" s="260"/>
      <c r="AE931" s="287">
        <f t="shared" si="45"/>
        <v>0</v>
      </c>
      <c r="AF931">
        <f t="shared" si="46"/>
        <v>0</v>
      </c>
    </row>
    <row r="932" spans="1:32" ht="15.75" hidden="1" thickBot="1">
      <c r="A932" s="198"/>
      <c r="B932" s="44"/>
      <c r="C932" s="44"/>
      <c r="D932" s="44"/>
      <c r="E932" s="44"/>
      <c r="F932" s="44"/>
      <c r="G932" s="44"/>
      <c r="H932" s="44"/>
      <c r="I932" s="44"/>
      <c r="J932" s="44"/>
      <c r="K932" s="45"/>
      <c r="L932" s="44"/>
      <c r="M932" s="44"/>
      <c r="N932" s="44"/>
      <c r="O932" s="44"/>
      <c r="P932" s="44"/>
      <c r="Q932" s="44"/>
      <c r="R932" s="44"/>
      <c r="S932" s="45"/>
      <c r="T932" s="45"/>
      <c r="U932" s="45"/>
      <c r="V932" s="45"/>
      <c r="W932" s="45"/>
      <c r="X932" s="45"/>
      <c r="Y932" s="45"/>
      <c r="Z932" s="45"/>
      <c r="AA932" s="45"/>
      <c r="AB932" s="285">
        <f t="shared" si="44"/>
        <v>0</v>
      </c>
      <c r="AC932" s="282"/>
      <c r="AD932" s="90"/>
      <c r="AE932" s="287">
        <f t="shared" si="45"/>
        <v>0</v>
      </c>
      <c r="AF932">
        <f t="shared" si="46"/>
        <v>0</v>
      </c>
    </row>
    <row r="933" spans="1:32" ht="15.75" thickBot="1">
      <c r="A933" s="198" t="s">
        <v>121</v>
      </c>
      <c r="B933" s="44"/>
      <c r="C933" s="44"/>
      <c r="D933" s="44"/>
      <c r="E933" s="44"/>
      <c r="F933" s="44"/>
      <c r="G933" s="44"/>
      <c r="H933" s="44"/>
      <c r="I933" s="44"/>
      <c r="J933" s="44"/>
      <c r="K933" s="45"/>
      <c r="L933" s="44"/>
      <c r="M933" s="44"/>
      <c r="N933" s="44"/>
      <c r="O933" s="44"/>
      <c r="P933" s="44"/>
      <c r="Q933" s="44"/>
      <c r="R933" s="44"/>
      <c r="S933" s="45"/>
      <c r="T933" s="45"/>
      <c r="U933" s="45"/>
      <c r="V933" s="45"/>
      <c r="W933" s="45"/>
      <c r="X933" s="45"/>
      <c r="Y933" s="45"/>
      <c r="Z933" s="45"/>
      <c r="AA933" s="45"/>
      <c r="AB933" s="285">
        <f t="shared" si="44"/>
        <v>0</v>
      </c>
      <c r="AC933" s="282">
        <v>220</v>
      </c>
      <c r="AD933" s="90"/>
      <c r="AE933" s="287">
        <f t="shared" si="45"/>
        <v>0</v>
      </c>
      <c r="AF933">
        <f t="shared" si="46"/>
        <v>0</v>
      </c>
    </row>
    <row r="934" spans="1:32" ht="15.75" hidden="1" thickBot="1">
      <c r="A934" s="198"/>
      <c r="B934" s="44"/>
      <c r="C934" s="44"/>
      <c r="D934" s="44"/>
      <c r="E934" s="44"/>
      <c r="F934" s="44"/>
      <c r="G934" s="44"/>
      <c r="H934" s="44"/>
      <c r="I934" s="44"/>
      <c r="J934" s="44"/>
      <c r="K934" s="45"/>
      <c r="L934" s="44"/>
      <c r="M934" s="44"/>
      <c r="N934" s="44"/>
      <c r="O934" s="44"/>
      <c r="P934" s="44"/>
      <c r="Q934" s="44"/>
      <c r="R934" s="44"/>
      <c r="S934" s="45"/>
      <c r="T934" s="45"/>
      <c r="U934" s="45"/>
      <c r="V934" s="45"/>
      <c r="W934" s="45"/>
      <c r="X934" s="45"/>
      <c r="Y934" s="45"/>
      <c r="Z934" s="45"/>
      <c r="AA934" s="45"/>
      <c r="AB934" s="285">
        <f t="shared" si="44"/>
        <v>0</v>
      </c>
      <c r="AC934" s="282"/>
      <c r="AD934" s="260"/>
      <c r="AE934" s="287">
        <f t="shared" si="45"/>
        <v>0</v>
      </c>
      <c r="AF934">
        <f t="shared" si="46"/>
        <v>0</v>
      </c>
    </row>
    <row r="935" spans="1:32" ht="15.75" thickBot="1">
      <c r="A935" s="198" t="s">
        <v>90</v>
      </c>
      <c r="B935" s="44"/>
      <c r="C935" s="44"/>
      <c r="D935" s="44"/>
      <c r="E935" s="44"/>
      <c r="F935" s="44"/>
      <c r="G935" s="44"/>
      <c r="H935" s="44"/>
      <c r="I935" s="44"/>
      <c r="J935" s="44"/>
      <c r="K935" s="45"/>
      <c r="L935" s="44"/>
      <c r="M935" s="44"/>
      <c r="N935" s="44"/>
      <c r="O935" s="44"/>
      <c r="P935" s="44"/>
      <c r="Q935" s="44"/>
      <c r="R935" s="44"/>
      <c r="S935" s="45"/>
      <c r="T935" s="45"/>
      <c r="U935" s="45"/>
      <c r="V935" s="45"/>
      <c r="W935" s="45"/>
      <c r="X935" s="45"/>
      <c r="Y935" s="45"/>
      <c r="Z935" s="45"/>
      <c r="AA935" s="45"/>
      <c r="AB935" s="285">
        <f t="shared" si="44"/>
        <v>0</v>
      </c>
      <c r="AC935" s="282">
        <v>145</v>
      </c>
      <c r="AD935" s="90"/>
      <c r="AE935" s="287">
        <f t="shared" si="45"/>
        <v>0</v>
      </c>
      <c r="AF935">
        <f t="shared" si="46"/>
        <v>0</v>
      </c>
    </row>
    <row r="936" spans="1:32" ht="15.75" hidden="1" thickBot="1">
      <c r="A936" s="198"/>
      <c r="B936" s="44"/>
      <c r="C936" s="44"/>
      <c r="D936" s="44"/>
      <c r="E936" s="44"/>
      <c r="F936" s="44"/>
      <c r="G936" s="44"/>
      <c r="H936" s="44"/>
      <c r="I936" s="44"/>
      <c r="J936" s="44"/>
      <c r="K936" s="45"/>
      <c r="L936" s="44"/>
      <c r="M936" s="44"/>
      <c r="N936" s="44"/>
      <c r="O936" s="44"/>
      <c r="P936" s="44"/>
      <c r="Q936" s="44"/>
      <c r="R936" s="44"/>
      <c r="S936" s="45"/>
      <c r="T936" s="45"/>
      <c r="U936" s="45"/>
      <c r="V936" s="45"/>
      <c r="W936" s="45"/>
      <c r="X936" s="45"/>
      <c r="Y936" s="45"/>
      <c r="Z936" s="45"/>
      <c r="AA936" s="45"/>
      <c r="AB936" s="285">
        <f t="shared" si="44"/>
        <v>0</v>
      </c>
      <c r="AC936" s="282"/>
      <c r="AD936" s="90"/>
      <c r="AE936" s="287">
        <f t="shared" si="45"/>
        <v>0</v>
      </c>
      <c r="AF936">
        <f t="shared" si="46"/>
        <v>0</v>
      </c>
    </row>
    <row r="937" spans="1:32" ht="15.75" thickBot="1">
      <c r="A937" s="198" t="s">
        <v>73</v>
      </c>
      <c r="B937" s="44"/>
      <c r="C937" s="44"/>
      <c r="D937" s="44"/>
      <c r="E937" s="44"/>
      <c r="F937" s="44">
        <v>0.16</v>
      </c>
      <c r="G937" s="44"/>
      <c r="H937" s="44"/>
      <c r="I937" s="44"/>
      <c r="J937" s="44"/>
      <c r="K937" s="45"/>
      <c r="L937" s="44"/>
      <c r="M937" s="44"/>
      <c r="N937" s="44"/>
      <c r="O937" s="44"/>
      <c r="P937" s="44">
        <v>0.16</v>
      </c>
      <c r="Q937" s="44"/>
      <c r="R937" s="44"/>
      <c r="S937" s="45"/>
      <c r="T937" s="45"/>
      <c r="U937" s="45"/>
      <c r="V937" s="45"/>
      <c r="W937" s="45"/>
      <c r="X937" s="45"/>
      <c r="Y937" s="45"/>
      <c r="Z937" s="45"/>
      <c r="AA937" s="45"/>
      <c r="AB937" s="285">
        <f t="shared" si="44"/>
        <v>0.32</v>
      </c>
      <c r="AC937" s="282">
        <v>75</v>
      </c>
      <c r="AD937" s="90">
        <v>0.32</v>
      </c>
      <c r="AE937" s="287">
        <f t="shared" si="45"/>
        <v>24</v>
      </c>
      <c r="AF937">
        <f t="shared" si="46"/>
        <v>24</v>
      </c>
    </row>
    <row r="938" spans="1:32" ht="15.75" thickBot="1">
      <c r="A938" s="198" t="s">
        <v>118</v>
      </c>
      <c r="B938" s="44"/>
      <c r="C938" s="44"/>
      <c r="D938" s="44"/>
      <c r="E938" s="44"/>
      <c r="F938" s="44"/>
      <c r="G938" s="44"/>
      <c r="H938" s="44"/>
      <c r="I938" s="44"/>
      <c r="J938" s="44"/>
      <c r="K938" s="45"/>
      <c r="L938" s="44"/>
      <c r="M938" s="44"/>
      <c r="N938" s="44"/>
      <c r="O938" s="44"/>
      <c r="P938" s="44"/>
      <c r="Q938" s="44"/>
      <c r="R938" s="44"/>
      <c r="S938" s="45"/>
      <c r="T938" s="45"/>
      <c r="U938" s="45"/>
      <c r="V938" s="45"/>
      <c r="W938" s="45"/>
      <c r="X938" s="45"/>
      <c r="Y938" s="45"/>
      <c r="Z938" s="45"/>
      <c r="AA938" s="45"/>
      <c r="AB938" s="285">
        <f t="shared" si="44"/>
        <v>0</v>
      </c>
      <c r="AC938" s="282">
        <v>45</v>
      </c>
      <c r="AD938" s="90"/>
      <c r="AE938" s="287">
        <f t="shared" si="45"/>
        <v>0</v>
      </c>
      <c r="AF938">
        <f t="shared" si="46"/>
        <v>0</v>
      </c>
    </row>
    <row r="939" spans="1:32" ht="15.75" thickBot="1">
      <c r="A939" s="198" t="s">
        <v>74</v>
      </c>
      <c r="B939" s="44">
        <v>1.7000000000000001E-2</v>
      </c>
      <c r="C939" s="44"/>
      <c r="D939" s="44"/>
      <c r="E939" s="44"/>
      <c r="F939" s="44"/>
      <c r="G939" s="44"/>
      <c r="H939" s="44"/>
      <c r="I939" s="44"/>
      <c r="J939" s="44">
        <v>1.9E-2</v>
      </c>
      <c r="K939" s="45"/>
      <c r="L939" s="44">
        <v>1.6E-2</v>
      </c>
      <c r="M939" s="44"/>
      <c r="N939" s="44"/>
      <c r="O939" s="44"/>
      <c r="P939" s="44"/>
      <c r="Q939" s="44"/>
      <c r="R939" s="44"/>
      <c r="S939" s="45"/>
      <c r="T939" s="45"/>
      <c r="U939" s="45"/>
      <c r="V939" s="45"/>
      <c r="W939" s="45"/>
      <c r="X939" s="45"/>
      <c r="Y939" s="45"/>
      <c r="Z939" s="45"/>
      <c r="AA939" s="45"/>
      <c r="AB939" s="285">
        <f t="shared" si="44"/>
        <v>5.2000000000000005E-2</v>
      </c>
      <c r="AC939" s="282">
        <v>30</v>
      </c>
      <c r="AD939" s="90">
        <v>5.1999999999999998E-2</v>
      </c>
      <c r="AE939" s="287">
        <f t="shared" si="45"/>
        <v>1.5599999999999998</v>
      </c>
      <c r="AF939">
        <f t="shared" si="46"/>
        <v>1.56</v>
      </c>
    </row>
    <row r="940" spans="1:32" ht="15.75" thickBot="1">
      <c r="A940" s="198" t="s">
        <v>88</v>
      </c>
      <c r="B940" s="44"/>
      <c r="C940" s="44"/>
      <c r="D940" s="44"/>
      <c r="E940" s="44"/>
      <c r="F940" s="44"/>
      <c r="G940" s="44"/>
      <c r="H940" s="44"/>
      <c r="I940" s="44"/>
      <c r="J940" s="44"/>
      <c r="K940" s="45"/>
      <c r="L940" s="44"/>
      <c r="M940" s="44"/>
      <c r="N940" s="44"/>
      <c r="O940" s="44"/>
      <c r="P940" s="44">
        <v>0.22</v>
      </c>
      <c r="Q940" s="44"/>
      <c r="R940" s="44"/>
      <c r="S940" s="45"/>
      <c r="T940" s="45"/>
      <c r="U940" s="45"/>
      <c r="V940" s="45"/>
      <c r="W940" s="45"/>
      <c r="X940" s="45"/>
      <c r="Y940" s="45"/>
      <c r="Z940" s="45"/>
      <c r="AA940" s="45"/>
      <c r="AB940" s="285">
        <f t="shared" si="44"/>
        <v>0.22</v>
      </c>
      <c r="AC940" s="282">
        <v>200</v>
      </c>
      <c r="AD940" s="90">
        <v>0.22</v>
      </c>
      <c r="AE940" s="287">
        <f t="shared" si="45"/>
        <v>44</v>
      </c>
      <c r="AF940">
        <f t="shared" si="46"/>
        <v>44</v>
      </c>
    </row>
    <row r="941" spans="1:32" ht="15.75" thickBot="1">
      <c r="A941" s="198" t="s">
        <v>91</v>
      </c>
      <c r="B941" s="44">
        <v>0.24199999999999999</v>
      </c>
      <c r="C941" s="44"/>
      <c r="D941" s="44"/>
      <c r="E941" s="44"/>
      <c r="F941" s="44"/>
      <c r="G941" s="44"/>
      <c r="H941" s="44"/>
      <c r="I941" s="44"/>
      <c r="J941" s="44"/>
      <c r="K941" s="45"/>
      <c r="L941" s="44"/>
      <c r="M941" s="44"/>
      <c r="N941" s="44"/>
      <c r="O941" s="44"/>
      <c r="P941" s="44"/>
      <c r="Q941" s="44"/>
      <c r="R941" s="44"/>
      <c r="S941" s="45"/>
      <c r="T941" s="45"/>
      <c r="U941" s="45"/>
      <c r="V941" s="45"/>
      <c r="W941" s="45"/>
      <c r="X941" s="45"/>
      <c r="Y941" s="45"/>
      <c r="Z941" s="45"/>
      <c r="AA941" s="45"/>
      <c r="AB941" s="285">
        <f t="shared" si="44"/>
        <v>0.24199999999999999</v>
      </c>
      <c r="AC941" s="282">
        <v>750</v>
      </c>
      <c r="AD941" s="90">
        <v>0.24199999999999999</v>
      </c>
      <c r="AE941" s="287">
        <f t="shared" si="45"/>
        <v>181.5</v>
      </c>
      <c r="AF941">
        <f t="shared" si="46"/>
        <v>181.5</v>
      </c>
    </row>
    <row r="942" spans="1:32" ht="15.75" hidden="1" thickBot="1">
      <c r="A942" s="198"/>
      <c r="B942" s="44"/>
      <c r="C942" s="44"/>
      <c r="D942" s="44"/>
      <c r="E942" s="44"/>
      <c r="F942" s="44"/>
      <c r="G942" s="44"/>
      <c r="H942" s="44"/>
      <c r="I942" s="44"/>
      <c r="J942" s="44"/>
      <c r="K942" s="45"/>
      <c r="L942" s="44"/>
      <c r="M942" s="44"/>
      <c r="N942" s="44"/>
      <c r="O942" s="44"/>
      <c r="P942" s="44"/>
      <c r="Q942" s="44"/>
      <c r="R942" s="44"/>
      <c r="S942" s="45"/>
      <c r="T942" s="45"/>
      <c r="U942" s="45"/>
      <c r="V942" s="45"/>
      <c r="W942" s="45"/>
      <c r="X942" s="45"/>
      <c r="Y942" s="45"/>
      <c r="Z942" s="45"/>
      <c r="AA942" s="45"/>
      <c r="AB942" s="285">
        <f t="shared" si="44"/>
        <v>0</v>
      </c>
      <c r="AC942" s="282"/>
      <c r="AD942" s="90"/>
      <c r="AE942" s="287">
        <f t="shared" si="45"/>
        <v>0</v>
      </c>
      <c r="AF942">
        <f t="shared" si="46"/>
        <v>0</v>
      </c>
    </row>
    <row r="943" spans="1:32" ht="15.75" thickBot="1">
      <c r="A943" s="198" t="s">
        <v>97</v>
      </c>
      <c r="B943" s="44"/>
      <c r="C943" s="44"/>
      <c r="D943" s="44"/>
      <c r="E943" s="44"/>
      <c r="F943" s="44"/>
      <c r="G943" s="44"/>
      <c r="H943" s="44"/>
      <c r="I943" s="44"/>
      <c r="J943" s="44"/>
      <c r="K943" s="45"/>
      <c r="L943" s="44"/>
      <c r="M943" s="44"/>
      <c r="N943" s="44"/>
      <c r="O943" s="44"/>
      <c r="P943" s="44"/>
      <c r="Q943" s="44"/>
      <c r="R943" s="44"/>
      <c r="S943" s="45"/>
      <c r="T943" s="45"/>
      <c r="U943" s="45"/>
      <c r="V943" s="45"/>
      <c r="W943" s="45"/>
      <c r="X943" s="45"/>
      <c r="Y943" s="45"/>
      <c r="Z943" s="45"/>
      <c r="AA943" s="45"/>
      <c r="AB943" s="285">
        <f t="shared" si="44"/>
        <v>0</v>
      </c>
      <c r="AC943" s="282">
        <v>250</v>
      </c>
      <c r="AD943" s="90"/>
      <c r="AE943" s="287">
        <f t="shared" si="45"/>
        <v>0</v>
      </c>
      <c r="AF943">
        <f t="shared" si="46"/>
        <v>0</v>
      </c>
    </row>
    <row r="944" spans="1:32" ht="15.75" thickBot="1">
      <c r="A944" s="198" t="s">
        <v>71</v>
      </c>
      <c r="B944" s="44"/>
      <c r="C944" s="44"/>
      <c r="D944" s="44"/>
      <c r="E944" s="44"/>
      <c r="F944" s="44">
        <v>4.3999999999999997E-2</v>
      </c>
      <c r="G944" s="44"/>
      <c r="H944" s="44"/>
      <c r="I944" s="44"/>
      <c r="J944" s="44"/>
      <c r="K944" s="45"/>
      <c r="L944" s="44"/>
      <c r="M944" s="44"/>
      <c r="N944" s="44"/>
      <c r="O944" s="44"/>
      <c r="P944" s="44"/>
      <c r="Q944" s="44"/>
      <c r="R944" s="44"/>
      <c r="S944" s="45"/>
      <c r="T944" s="45"/>
      <c r="U944" s="45"/>
      <c r="V944" s="45"/>
      <c r="W944" s="45"/>
      <c r="X944" s="45"/>
      <c r="Y944" s="45"/>
      <c r="Z944" s="45"/>
      <c r="AA944" s="45"/>
      <c r="AB944" s="285">
        <f t="shared" si="44"/>
        <v>4.3999999999999997E-2</v>
      </c>
      <c r="AC944" s="282">
        <v>650</v>
      </c>
      <c r="AD944" s="90">
        <v>4.3999999999999997E-2</v>
      </c>
      <c r="AE944" s="287">
        <f t="shared" si="45"/>
        <v>28.599999999999998</v>
      </c>
      <c r="AF944">
        <f t="shared" si="46"/>
        <v>28.599999999999998</v>
      </c>
    </row>
    <row r="945" spans="1:32" ht="15.75" thickBot="1">
      <c r="A945" s="198" t="s">
        <v>94</v>
      </c>
      <c r="B945" s="44"/>
      <c r="C945" s="44"/>
      <c r="D945" s="44"/>
      <c r="E945" s="44"/>
      <c r="F945" s="44"/>
      <c r="G945" s="44"/>
      <c r="H945" s="44"/>
      <c r="I945" s="44"/>
      <c r="J945" s="44"/>
      <c r="K945" s="45"/>
      <c r="L945" s="44"/>
      <c r="M945" s="44"/>
      <c r="N945" s="44"/>
      <c r="O945" s="44"/>
      <c r="P945" s="44"/>
      <c r="Q945" s="44"/>
      <c r="R945" s="44"/>
      <c r="S945" s="45"/>
      <c r="T945" s="45"/>
      <c r="U945" s="45"/>
      <c r="V945" s="45"/>
      <c r="W945" s="45"/>
      <c r="X945" s="45"/>
      <c r="Y945" s="45"/>
      <c r="Z945" s="45"/>
      <c r="AA945" s="45"/>
      <c r="AB945" s="285">
        <f t="shared" si="44"/>
        <v>0</v>
      </c>
      <c r="AC945" s="283">
        <v>285</v>
      </c>
      <c r="AD945" s="90"/>
      <c r="AE945" s="287">
        <f t="shared" si="45"/>
        <v>0</v>
      </c>
      <c r="AF945">
        <f t="shared" si="46"/>
        <v>0</v>
      </c>
    </row>
    <row r="946" spans="1:32" ht="15.75" thickBot="1">
      <c r="A946" s="198" t="s">
        <v>84</v>
      </c>
      <c r="B946" s="44"/>
      <c r="C946" s="44"/>
      <c r="D946" s="44"/>
      <c r="E946" s="44"/>
      <c r="F946" s="44"/>
      <c r="G946" s="44"/>
      <c r="H946" s="44"/>
      <c r="I946" s="44"/>
      <c r="J946" s="44"/>
      <c r="K946" s="45"/>
      <c r="L946" s="44"/>
      <c r="M946" s="44"/>
      <c r="N946" s="44"/>
      <c r="O946" s="44"/>
      <c r="P946" s="44"/>
      <c r="Q946" s="44"/>
      <c r="R946" s="44"/>
      <c r="S946" s="45"/>
      <c r="T946" s="45"/>
      <c r="U946" s="45"/>
      <c r="V946" s="45"/>
      <c r="W946" s="45"/>
      <c r="X946" s="45"/>
      <c r="Y946" s="45"/>
      <c r="Z946" s="45"/>
      <c r="AA946" s="45"/>
      <c r="AB946" s="285">
        <f t="shared" si="44"/>
        <v>0</v>
      </c>
      <c r="AC946" s="282">
        <v>145</v>
      </c>
      <c r="AD946" s="90"/>
      <c r="AE946" s="287">
        <f t="shared" si="45"/>
        <v>0</v>
      </c>
      <c r="AF946">
        <f t="shared" si="46"/>
        <v>0</v>
      </c>
    </row>
    <row r="947" spans="1:32" ht="15.75" thickBot="1">
      <c r="A947" s="198" t="s">
        <v>82</v>
      </c>
      <c r="B947" s="44"/>
      <c r="C947" s="44"/>
      <c r="D947" s="44"/>
      <c r="E947" s="44"/>
      <c r="F947" s="44"/>
      <c r="G947" s="44"/>
      <c r="H947" s="44"/>
      <c r="I947" s="44"/>
      <c r="J947" s="44"/>
      <c r="K947" s="45"/>
      <c r="L947" s="44"/>
      <c r="M947" s="44"/>
      <c r="N947" s="44"/>
      <c r="O947" s="44"/>
      <c r="P947" s="44"/>
      <c r="Q947" s="44"/>
      <c r="R947" s="44"/>
      <c r="S947" s="45"/>
      <c r="T947" s="45"/>
      <c r="U947" s="45"/>
      <c r="V947" s="45"/>
      <c r="W947" s="45"/>
      <c r="X947" s="45"/>
      <c r="Y947" s="45"/>
      <c r="Z947" s="45"/>
      <c r="AA947" s="45"/>
      <c r="AB947" s="285">
        <f t="shared" si="44"/>
        <v>0</v>
      </c>
      <c r="AC947" s="282">
        <v>9</v>
      </c>
      <c r="AD947" s="90"/>
      <c r="AE947" s="287">
        <f t="shared" si="45"/>
        <v>0</v>
      </c>
      <c r="AF947">
        <f t="shared" si="46"/>
        <v>0</v>
      </c>
    </row>
    <row r="948" spans="1:32" ht="15.75" thickBot="1">
      <c r="A948" s="290" t="s">
        <v>102</v>
      </c>
      <c r="B948" s="44"/>
      <c r="C948" s="44"/>
      <c r="D948" s="44">
        <v>0.33</v>
      </c>
      <c r="E948" s="44"/>
      <c r="F948" s="44"/>
      <c r="G948" s="44"/>
      <c r="H948" s="44"/>
      <c r="I948" s="44"/>
      <c r="J948" s="44"/>
      <c r="K948" s="45"/>
      <c r="L948" s="44"/>
      <c r="M948" s="44"/>
      <c r="N948" s="44">
        <v>0.33</v>
      </c>
      <c r="O948" s="44"/>
      <c r="P948" s="44"/>
      <c r="Q948" s="44"/>
      <c r="R948" s="44"/>
      <c r="S948" s="45"/>
      <c r="T948" s="45"/>
      <c r="U948" s="45"/>
      <c r="V948" s="45"/>
      <c r="W948" s="45"/>
      <c r="X948" s="45"/>
      <c r="Y948" s="45"/>
      <c r="Z948" s="45"/>
      <c r="AA948" s="45"/>
      <c r="AB948" s="285">
        <f t="shared" si="44"/>
        <v>0.66</v>
      </c>
      <c r="AC948" s="284">
        <v>90</v>
      </c>
      <c r="AD948" s="90">
        <v>0.66</v>
      </c>
      <c r="AE948" s="287">
        <f t="shared" si="45"/>
        <v>59.400000000000006</v>
      </c>
      <c r="AF948">
        <f t="shared" si="46"/>
        <v>59.400000000000006</v>
      </c>
    </row>
    <row r="949" spans="1:32" ht="15.75" hidden="1" thickBot="1">
      <c r="A949" s="291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285"/>
      <c r="AC949" s="284"/>
      <c r="AD949" s="208"/>
      <c r="AE949" s="287">
        <f t="shared" si="45"/>
        <v>0</v>
      </c>
      <c r="AF949">
        <f t="shared" si="46"/>
        <v>0</v>
      </c>
    </row>
    <row r="950" spans="1:32" ht="15.75" hidden="1" thickBot="1">
      <c r="A950" s="292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285"/>
      <c r="AC950" s="288"/>
      <c r="AD950" s="208"/>
      <c r="AE950" s="287">
        <f t="shared" si="45"/>
        <v>0</v>
      </c>
      <c r="AF950">
        <f t="shared" si="46"/>
        <v>0</v>
      </c>
    </row>
    <row r="951" spans="1:32" ht="15.75" thickBot="1">
      <c r="A951" s="292" t="s">
        <v>127</v>
      </c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286"/>
      <c r="AC951" s="289"/>
      <c r="AD951" s="316"/>
      <c r="AE951" s="287">
        <f>SUM(AE895:AE950)</f>
        <v>1001</v>
      </c>
      <c r="AF951">
        <f t="shared" si="46"/>
        <v>0</v>
      </c>
    </row>
    <row r="952" spans="1:32" ht="15.75">
      <c r="A952" s="187" t="s">
        <v>49</v>
      </c>
      <c r="B952" s="189"/>
      <c r="C952" s="189"/>
      <c r="D952" s="189"/>
      <c r="E952" s="189"/>
      <c r="F952" s="189" t="s">
        <v>131</v>
      </c>
      <c r="G952" s="190"/>
      <c r="H952" s="191" t="s">
        <v>130</v>
      </c>
      <c r="I952" s="189"/>
      <c r="J952" s="189" t="s">
        <v>75</v>
      </c>
      <c r="K952" s="189"/>
      <c r="L952" s="189"/>
      <c r="M952" s="189"/>
      <c r="N952" s="801" t="s">
        <v>132</v>
      </c>
      <c r="O952" s="801"/>
      <c r="P952" s="801"/>
      <c r="Q952" s="801"/>
      <c r="R952" s="192"/>
      <c r="S952" s="189" t="s">
        <v>76</v>
      </c>
      <c r="T952" s="189"/>
      <c r="U952" s="189"/>
      <c r="V952" s="189"/>
      <c r="W952" s="189"/>
      <c r="X952" s="25"/>
      <c r="AE952" s="86"/>
      <c r="AF952">
        <f>SUM(AF895:AF951)</f>
        <v>1001</v>
      </c>
    </row>
    <row r="953" spans="1:32">
      <c r="A953" s="25" t="s">
        <v>52</v>
      </c>
      <c r="B953" s="270"/>
      <c r="C953" s="270"/>
      <c r="D953" s="270"/>
      <c r="E953" s="270"/>
      <c r="F953" s="270"/>
      <c r="G953" s="25" t="s">
        <v>53</v>
      </c>
      <c r="H953" s="270"/>
      <c r="I953" s="270"/>
      <c r="J953" s="270"/>
      <c r="K953" s="270"/>
      <c r="L953" s="270"/>
      <c r="M953" s="270"/>
      <c r="P953" s="26" t="s">
        <v>128</v>
      </c>
      <c r="Q953" s="3"/>
      <c r="R953" s="271" t="s">
        <v>129</v>
      </c>
      <c r="S953" s="25" t="s">
        <v>56</v>
      </c>
    </row>
    <row r="955" spans="1:32">
      <c r="A955" s="4" t="s">
        <v>0</v>
      </c>
      <c r="B955" s="4"/>
      <c r="C955" s="4"/>
      <c r="D955" s="4"/>
      <c r="E955" s="4"/>
      <c r="F955" s="4"/>
      <c r="G955" s="4"/>
      <c r="H955" s="270"/>
      <c r="I955" s="270"/>
      <c r="J955" s="270"/>
      <c r="K955" s="270"/>
      <c r="L955" s="270"/>
      <c r="W955" s="270"/>
      <c r="X955" s="270"/>
      <c r="Y955" s="270"/>
      <c r="AD955" s="323"/>
      <c r="AE955" s="119"/>
    </row>
    <row r="956" spans="1:32">
      <c r="A956" s="4" t="s">
        <v>1</v>
      </c>
      <c r="B956" s="4"/>
      <c r="C956" s="4" t="s">
        <v>67</v>
      </c>
      <c r="D956" s="4"/>
      <c r="E956" s="4"/>
      <c r="F956" s="4"/>
      <c r="G956" s="4"/>
      <c r="H956" s="270"/>
      <c r="I956" s="270"/>
      <c r="J956" s="270"/>
      <c r="K956" s="270"/>
      <c r="L956" s="270"/>
      <c r="W956" s="270"/>
      <c r="X956" s="270"/>
      <c r="Y956" s="270"/>
      <c r="AD956" s="323"/>
      <c r="AE956" s="119"/>
    </row>
    <row r="957" spans="1:32">
      <c r="A957" s="127" t="s">
        <v>2</v>
      </c>
      <c r="B957" s="128"/>
      <c r="C957" s="128"/>
      <c r="D957" s="128"/>
      <c r="E957" s="128"/>
      <c r="F957" s="275"/>
      <c r="G957" s="128"/>
      <c r="H957" s="128"/>
      <c r="I957" s="128"/>
      <c r="J957" s="128"/>
      <c r="K957" s="128"/>
      <c r="L957" s="128"/>
      <c r="M957" s="128"/>
      <c r="N957" s="128"/>
      <c r="O957" s="128"/>
      <c r="P957" s="128"/>
      <c r="Q957" s="128"/>
      <c r="R957" s="129" t="s">
        <v>58</v>
      </c>
      <c r="S957" s="277"/>
      <c r="T957" s="128"/>
      <c r="U957" s="127"/>
      <c r="V957" s="127"/>
      <c r="W957" s="127"/>
      <c r="X957" s="127"/>
      <c r="Y957" s="127"/>
      <c r="Z957" s="127"/>
      <c r="AA957" s="127"/>
      <c r="AB957" s="130"/>
      <c r="AC957" s="275"/>
      <c r="AD957" s="323"/>
      <c r="AE957" s="119"/>
    </row>
    <row r="958" spans="1:32">
      <c r="A958" s="174" t="s">
        <v>182</v>
      </c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828"/>
      <c r="S958" s="828"/>
      <c r="T958" s="828"/>
      <c r="U958" s="828"/>
      <c r="V958" s="828"/>
      <c r="W958" s="828"/>
      <c r="X958" s="828"/>
      <c r="Y958" s="828"/>
      <c r="Z958" s="130"/>
      <c r="AA958" s="130"/>
      <c r="AB958" s="130"/>
      <c r="AC958" s="130"/>
      <c r="AD958" s="130"/>
      <c r="AE958" s="85"/>
    </row>
    <row r="959" spans="1:32" ht="15.75" thickBot="1">
      <c r="A959" s="829" t="s">
        <v>3</v>
      </c>
      <c r="B959" s="830"/>
      <c r="C959" s="831" t="s">
        <v>4</v>
      </c>
      <c r="D959" s="829"/>
      <c r="E959" s="830"/>
      <c r="F959" s="831" t="s">
        <v>5</v>
      </c>
      <c r="G959" s="832"/>
      <c r="H959" s="775"/>
      <c r="I959" s="831" t="s">
        <v>6</v>
      </c>
      <c r="J959" s="829"/>
      <c r="K959" s="830"/>
      <c r="L959" s="131"/>
      <c r="M959" s="132"/>
      <c r="N959" s="133"/>
      <c r="O959" s="131"/>
      <c r="P959" s="130"/>
      <c r="Q959" s="130"/>
      <c r="R959" s="828"/>
      <c r="S959" s="828"/>
      <c r="T959" s="828"/>
      <c r="U959" s="828"/>
      <c r="V959" s="828"/>
      <c r="W959" s="828"/>
      <c r="X959" s="828"/>
      <c r="Y959" s="828"/>
      <c r="Z959" s="277"/>
      <c r="AA959" s="277"/>
      <c r="AB959" s="277"/>
      <c r="AC959" s="277"/>
      <c r="AD959" s="134" t="s">
        <v>7</v>
      </c>
      <c r="AE959" s="86"/>
    </row>
    <row r="960" spans="1:32">
      <c r="A960" s="806" t="s">
        <v>8</v>
      </c>
      <c r="B960" s="807"/>
      <c r="C960" s="824" t="s">
        <v>9</v>
      </c>
      <c r="D960" s="825"/>
      <c r="E960" s="826"/>
      <c r="F960" s="824" t="s">
        <v>10</v>
      </c>
      <c r="G960" s="827"/>
      <c r="H960" s="777"/>
      <c r="I960" s="824" t="s">
        <v>11</v>
      </c>
      <c r="J960" s="833"/>
      <c r="K960" s="826"/>
      <c r="L960" s="824" t="s">
        <v>12</v>
      </c>
      <c r="M960" s="825"/>
      <c r="N960" s="826"/>
      <c r="O960" s="274" t="s">
        <v>13</v>
      </c>
      <c r="P960" s="277"/>
      <c r="Q960" s="277"/>
      <c r="R960" s="277"/>
      <c r="S960" s="277"/>
      <c r="T960" s="277"/>
      <c r="U960" s="277"/>
      <c r="V960" s="277"/>
      <c r="W960" s="277"/>
      <c r="X960" s="275" t="s">
        <v>14</v>
      </c>
      <c r="Y960" s="277"/>
      <c r="Z960" s="277"/>
      <c r="AA960" s="277"/>
      <c r="AB960" s="277"/>
      <c r="AC960" s="277"/>
      <c r="AD960" s="135" t="s">
        <v>15</v>
      </c>
      <c r="AE960" s="86"/>
    </row>
    <row r="961" spans="1:31">
      <c r="A961" s="272" t="s">
        <v>16</v>
      </c>
      <c r="B961" s="272"/>
      <c r="C961" s="824" t="s">
        <v>17</v>
      </c>
      <c r="D961" s="825"/>
      <c r="E961" s="826"/>
      <c r="F961" s="824" t="s">
        <v>18</v>
      </c>
      <c r="G961" s="827"/>
      <c r="H961" s="777"/>
      <c r="I961" s="824" t="s">
        <v>19</v>
      </c>
      <c r="J961" s="825"/>
      <c r="K961" s="826"/>
      <c r="L961" s="824" t="s">
        <v>20</v>
      </c>
      <c r="M961" s="825"/>
      <c r="N961" s="826"/>
      <c r="O961" s="274" t="s">
        <v>21</v>
      </c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  <c r="AA961" s="277"/>
      <c r="AB961" s="277"/>
      <c r="AC961" s="277"/>
      <c r="AD961" s="136"/>
      <c r="AE961" s="86"/>
    </row>
    <row r="962" spans="1:31">
      <c r="A962" s="276" t="s">
        <v>22</v>
      </c>
      <c r="B962" s="276"/>
      <c r="C962" s="824" t="s">
        <v>23</v>
      </c>
      <c r="D962" s="825"/>
      <c r="E962" s="826"/>
      <c r="F962" s="824" t="s">
        <v>24</v>
      </c>
      <c r="G962" s="827"/>
      <c r="H962" s="777"/>
      <c r="I962" s="824" t="s">
        <v>23</v>
      </c>
      <c r="J962" s="825"/>
      <c r="K962" s="826"/>
      <c r="L962" s="137"/>
      <c r="M962" s="128" t="s">
        <v>23</v>
      </c>
      <c r="N962" s="128"/>
      <c r="O962" s="274" t="s">
        <v>25</v>
      </c>
      <c r="P962" s="277"/>
      <c r="Q962" s="277"/>
      <c r="R962" s="174" t="s">
        <v>181</v>
      </c>
      <c r="S962" s="130"/>
      <c r="T962" s="172"/>
      <c r="U962" s="130"/>
      <c r="V962" s="130"/>
      <c r="W962" s="130"/>
      <c r="X962" s="130"/>
      <c r="Y962" s="833"/>
      <c r="Z962" s="833"/>
      <c r="AA962" s="833"/>
      <c r="AB962" s="833"/>
      <c r="AC962" s="841"/>
      <c r="AD962" s="138"/>
      <c r="AE962" s="86"/>
    </row>
    <row r="963" spans="1:31">
      <c r="A963" s="139"/>
      <c r="B963" s="273"/>
      <c r="C963" s="140"/>
      <c r="D963" s="128"/>
      <c r="E963" s="269"/>
      <c r="F963" s="128"/>
      <c r="G963" s="128"/>
      <c r="H963" s="269"/>
      <c r="I963" s="805"/>
      <c r="J963" s="806"/>
      <c r="K963" s="807"/>
      <c r="L963" s="137"/>
      <c r="M963" s="128"/>
      <c r="N963" s="128"/>
      <c r="O963" s="137"/>
      <c r="P963" s="277"/>
      <c r="Q963" s="174" t="s">
        <v>181</v>
      </c>
      <c r="R963" s="174" t="s">
        <v>182</v>
      </c>
      <c r="S963" s="277"/>
      <c r="T963" s="277"/>
      <c r="U963" s="277"/>
      <c r="V963" s="277"/>
      <c r="W963" s="277"/>
      <c r="X963" s="277"/>
      <c r="Y963" s="277"/>
      <c r="Z963" s="277"/>
      <c r="AA963" s="277"/>
      <c r="AB963" s="277"/>
      <c r="AC963" s="277"/>
      <c r="AD963" s="141"/>
      <c r="AE963" s="86"/>
    </row>
    <row r="964" spans="1:31" ht="15.75" thickBot="1">
      <c r="A964" s="142">
        <v>1</v>
      </c>
      <c r="B964" s="143"/>
      <c r="C964" s="144"/>
      <c r="D964" s="144">
        <v>3</v>
      </c>
      <c r="E964" s="145"/>
      <c r="F964" s="144"/>
      <c r="G964" s="144">
        <v>4</v>
      </c>
      <c r="H964" s="145"/>
      <c r="I964" s="144"/>
      <c r="J964" s="144">
        <v>5</v>
      </c>
      <c r="K964" s="145"/>
      <c r="L964" s="146"/>
      <c r="M964" s="144">
        <v>6</v>
      </c>
      <c r="N964" s="144"/>
      <c r="O964" s="147">
        <v>7</v>
      </c>
      <c r="P964" s="130" t="s">
        <v>28</v>
      </c>
      <c r="Q964" s="130"/>
      <c r="R964" s="128"/>
      <c r="S964" s="130" t="s">
        <v>61</v>
      </c>
      <c r="T964" s="130"/>
      <c r="U964" s="130"/>
      <c r="V964" s="130"/>
      <c r="W964" s="130"/>
      <c r="X964" s="130"/>
      <c r="Y964" s="130"/>
      <c r="Z964" s="130" t="s">
        <v>29</v>
      </c>
      <c r="AA964" s="277"/>
      <c r="AB964" s="277"/>
      <c r="AC964" s="277"/>
      <c r="AD964" s="138"/>
      <c r="AE964" s="86"/>
    </row>
    <row r="965" spans="1:31" ht="24.75">
      <c r="A965" s="170" t="s">
        <v>126</v>
      </c>
      <c r="B965" s="148"/>
      <c r="C965" s="808">
        <v>91</v>
      </c>
      <c r="D965" s="809"/>
      <c r="E965" s="810"/>
      <c r="F965" s="815">
        <v>11</v>
      </c>
      <c r="G965" s="816"/>
      <c r="H965" s="817"/>
      <c r="I965" s="808">
        <f>SUM(C965)</f>
        <v>91</v>
      </c>
      <c r="J965" s="809"/>
      <c r="K965" s="810"/>
      <c r="L965" s="808">
        <f>F965*C965</f>
        <v>1001</v>
      </c>
      <c r="M965" s="809"/>
      <c r="N965" s="810"/>
      <c r="O965" s="149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  <c r="AA965" s="277"/>
      <c r="AB965" s="277"/>
      <c r="AC965" s="277"/>
      <c r="AD965" s="136"/>
      <c r="AE965" s="86"/>
    </row>
    <row r="966" spans="1:31">
      <c r="A966" s="150"/>
      <c r="B966" s="151"/>
      <c r="C966" s="152"/>
      <c r="D966" s="152"/>
      <c r="E966" s="151"/>
      <c r="F966" s="152"/>
      <c r="G966" s="152"/>
      <c r="H966" s="151"/>
      <c r="I966" s="152"/>
      <c r="J966" s="152"/>
      <c r="K966" s="152"/>
      <c r="L966" s="153"/>
      <c r="M966" s="152"/>
      <c r="N966" s="151"/>
      <c r="O966" s="48"/>
      <c r="P966" s="130" t="s">
        <v>30</v>
      </c>
      <c r="Q966" s="130"/>
      <c r="R966" s="128"/>
      <c r="S966" s="130"/>
      <c r="T966" s="130"/>
      <c r="U966" s="130"/>
      <c r="V966" s="130"/>
      <c r="W966" s="130"/>
      <c r="X966" s="130"/>
      <c r="Y966" s="130"/>
      <c r="Z966" s="154"/>
      <c r="AA966" s="277"/>
      <c r="AB966" s="277"/>
      <c r="AC966" s="277"/>
      <c r="AD966" s="138"/>
      <c r="AE966" s="86"/>
    </row>
    <row r="967" spans="1:31">
      <c r="A967" s="150"/>
      <c r="B967" s="151"/>
      <c r="C967" s="152"/>
      <c r="D967" s="152"/>
      <c r="E967" s="151"/>
      <c r="F967" s="152"/>
      <c r="G967" s="152"/>
      <c r="H967" s="151"/>
      <c r="I967" s="152"/>
      <c r="J967" s="152"/>
      <c r="K967" s="152"/>
      <c r="L967" s="153"/>
      <c r="M967" s="152"/>
      <c r="N967" s="49"/>
      <c r="O967" s="48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  <c r="AA967" s="277"/>
      <c r="AB967" s="277"/>
      <c r="AC967" s="277"/>
      <c r="AD967" s="136"/>
      <c r="AE967" s="86"/>
    </row>
    <row r="968" spans="1:31" ht="15.75" thickBot="1">
      <c r="A968" s="155"/>
      <c r="B968" s="156"/>
      <c r="C968" s="157"/>
      <c r="D968" s="157"/>
      <c r="E968" s="156"/>
      <c r="F968" s="157"/>
      <c r="G968" s="157"/>
      <c r="H968" s="156"/>
      <c r="I968" s="128"/>
      <c r="J968" s="128"/>
      <c r="K968" s="128"/>
      <c r="L968" s="137"/>
      <c r="M968" s="128"/>
      <c r="N968" s="139"/>
      <c r="O968" s="158"/>
      <c r="P968" s="130" t="s">
        <v>31</v>
      </c>
      <c r="Q968" s="277"/>
      <c r="R968" s="277"/>
      <c r="S968" s="270" t="s">
        <v>76</v>
      </c>
      <c r="T968" s="270"/>
      <c r="X968" s="277"/>
      <c r="Y968" s="277"/>
      <c r="Z968" s="154"/>
      <c r="AA968" s="277"/>
      <c r="AB968" s="277"/>
      <c r="AC968" s="277"/>
      <c r="AD968" s="159"/>
      <c r="AE968" s="86"/>
    </row>
    <row r="969" spans="1:31" ht="15.75" thickBot="1">
      <c r="A969" s="128"/>
      <c r="B969" s="128"/>
      <c r="C969" s="128"/>
      <c r="D969" s="128"/>
      <c r="E969" s="128"/>
      <c r="F969" s="128" t="s">
        <v>32</v>
      </c>
      <c r="G969" s="160"/>
      <c r="H969" s="128">
        <f>SUM(F965)</f>
        <v>11</v>
      </c>
      <c r="I969" s="161"/>
      <c r="J969" s="162"/>
      <c r="K969" s="162"/>
      <c r="L969" s="163"/>
      <c r="M969" s="162"/>
      <c r="N969" s="164"/>
      <c r="O969" s="165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  <c r="AA969" s="277"/>
      <c r="AB969" s="277"/>
      <c r="AC969" s="277"/>
      <c r="AD969" s="324"/>
      <c r="AE969" s="86"/>
    </row>
    <row r="970" spans="1:31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28"/>
      <c r="S970" s="130"/>
      <c r="T970" s="130"/>
      <c r="U970" s="130"/>
      <c r="V970" s="130"/>
      <c r="W970" s="130"/>
      <c r="X970" s="130"/>
      <c r="Y970" s="130"/>
      <c r="Z970" s="130"/>
      <c r="AA970" s="130"/>
      <c r="AB970" s="130"/>
      <c r="AC970" s="130"/>
      <c r="AD970" s="128"/>
      <c r="AE970" s="86"/>
    </row>
    <row r="971" spans="1:31">
      <c r="A971" s="50" t="s">
        <v>33</v>
      </c>
      <c r="B971" s="51"/>
      <c r="C971" s="48"/>
      <c r="D971" s="48"/>
      <c r="E971" s="48"/>
      <c r="F971" s="48"/>
      <c r="G971" s="48"/>
      <c r="H971" s="48"/>
      <c r="I971" s="48"/>
      <c r="J971" s="48"/>
      <c r="K971" s="48"/>
      <c r="L971" s="52" t="s">
        <v>34</v>
      </c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9"/>
      <c r="AB971" s="792" t="s">
        <v>57</v>
      </c>
      <c r="AC971" s="792" t="s">
        <v>59</v>
      </c>
      <c r="AD971" s="321" t="s">
        <v>35</v>
      </c>
      <c r="AE971" s="802" t="s">
        <v>60</v>
      </c>
    </row>
    <row r="972" spans="1:31">
      <c r="A972" s="53"/>
      <c r="B972" s="762" t="s">
        <v>36</v>
      </c>
      <c r="C972" s="763"/>
      <c r="D972" s="763"/>
      <c r="E972" s="763"/>
      <c r="F972" s="763"/>
      <c r="G972" s="763"/>
      <c r="H972" s="763"/>
      <c r="I972" s="764"/>
      <c r="J972" s="762" t="s">
        <v>37</v>
      </c>
      <c r="K972" s="763"/>
      <c r="L972" s="763"/>
      <c r="M972" s="763"/>
      <c r="N972" s="763"/>
      <c r="O972" s="763"/>
      <c r="P972" s="762" t="s">
        <v>38</v>
      </c>
      <c r="Q972" s="763"/>
      <c r="R972" s="763"/>
      <c r="S972" s="764"/>
      <c r="T972" s="762" t="s">
        <v>39</v>
      </c>
      <c r="U972" s="763"/>
      <c r="V972" s="763"/>
      <c r="W972" s="763"/>
      <c r="X972" s="278" t="s">
        <v>40</v>
      </c>
      <c r="Y972" s="120"/>
      <c r="Z972" s="120"/>
      <c r="AA972" s="55"/>
      <c r="AB972" s="793"/>
      <c r="AC972" s="813"/>
      <c r="AD972" s="56" t="s">
        <v>41</v>
      </c>
      <c r="AE972" s="803"/>
    </row>
    <row r="973" spans="1:31">
      <c r="A973" s="57"/>
      <c r="B973" s="765"/>
      <c r="C973" s="766"/>
      <c r="D973" s="766"/>
      <c r="E973" s="766"/>
      <c r="F973" s="766"/>
      <c r="G973" s="766"/>
      <c r="H973" s="766"/>
      <c r="I973" s="767"/>
      <c r="J973" s="765"/>
      <c r="K973" s="766"/>
      <c r="L973" s="766"/>
      <c r="M973" s="766"/>
      <c r="N973" s="766"/>
      <c r="O973" s="766"/>
      <c r="P973" s="765"/>
      <c r="Q973" s="766"/>
      <c r="R973" s="766"/>
      <c r="S973" s="767"/>
      <c r="T973" s="765"/>
      <c r="U973" s="766"/>
      <c r="V973" s="766"/>
      <c r="W973" s="766"/>
      <c r="X973" s="121" t="s">
        <v>42</v>
      </c>
      <c r="Y973" s="122"/>
      <c r="Z973" s="122"/>
      <c r="AA973" s="60"/>
      <c r="AB973" s="793"/>
      <c r="AC973" s="813"/>
      <c r="AD973" s="321" t="s">
        <v>43</v>
      </c>
      <c r="AE973" s="803"/>
    </row>
    <row r="974" spans="1:31" ht="15" customHeight="1">
      <c r="A974" s="57" t="s">
        <v>44</v>
      </c>
      <c r="B974" s="768" t="s">
        <v>241</v>
      </c>
      <c r="C974" s="769"/>
      <c r="D974" s="768" t="s">
        <v>198</v>
      </c>
      <c r="E974" s="769"/>
      <c r="F974" s="768"/>
      <c r="G974" s="769"/>
      <c r="H974" s="780" t="s">
        <v>243</v>
      </c>
      <c r="I974" s="781"/>
      <c r="J974" s="768" t="s">
        <v>199</v>
      </c>
      <c r="K974" s="769"/>
      <c r="L974" s="768" t="s">
        <v>200</v>
      </c>
      <c r="M974" s="769"/>
      <c r="N974" s="768" t="s">
        <v>201</v>
      </c>
      <c r="O974" s="769"/>
      <c r="P974" s="768" t="s">
        <v>202</v>
      </c>
      <c r="Q974" s="769"/>
      <c r="R974" s="786"/>
      <c r="S974" s="787"/>
      <c r="T974" s="818"/>
      <c r="U974" s="819"/>
      <c r="V974" s="818"/>
      <c r="W974" s="819"/>
      <c r="X974" s="818"/>
      <c r="Y974" s="819"/>
      <c r="Z974" s="818"/>
      <c r="AA974" s="819"/>
      <c r="AB974" s="811"/>
      <c r="AC974" s="813"/>
      <c r="AD974" s="61"/>
      <c r="AE974" s="803"/>
    </row>
    <row r="975" spans="1:31">
      <c r="A975" s="57"/>
      <c r="B975" s="770"/>
      <c r="C975" s="771"/>
      <c r="D975" s="770"/>
      <c r="E975" s="771"/>
      <c r="F975" s="770"/>
      <c r="G975" s="771"/>
      <c r="H975" s="782"/>
      <c r="I975" s="783"/>
      <c r="J975" s="770"/>
      <c r="K975" s="771"/>
      <c r="L975" s="770"/>
      <c r="M975" s="771"/>
      <c r="N975" s="770"/>
      <c r="O975" s="771"/>
      <c r="P975" s="770"/>
      <c r="Q975" s="771"/>
      <c r="R975" s="788"/>
      <c r="S975" s="789"/>
      <c r="T975" s="820"/>
      <c r="U975" s="821"/>
      <c r="V975" s="820"/>
      <c r="W975" s="821"/>
      <c r="X975" s="820"/>
      <c r="Y975" s="821"/>
      <c r="Z975" s="820"/>
      <c r="AA975" s="821"/>
      <c r="AB975" s="811"/>
      <c r="AC975" s="813"/>
      <c r="AD975" s="62" t="s">
        <v>45</v>
      </c>
      <c r="AE975" s="803"/>
    </row>
    <row r="976" spans="1:31">
      <c r="A976" s="60"/>
      <c r="B976" s="772"/>
      <c r="C976" s="773"/>
      <c r="D976" s="772"/>
      <c r="E976" s="773"/>
      <c r="F976" s="772"/>
      <c r="G976" s="773"/>
      <c r="H976" s="784"/>
      <c r="I976" s="785"/>
      <c r="J976" s="772"/>
      <c r="K976" s="773"/>
      <c r="L976" s="772"/>
      <c r="M976" s="773"/>
      <c r="N976" s="772"/>
      <c r="O976" s="773"/>
      <c r="P976" s="772"/>
      <c r="Q976" s="773"/>
      <c r="R976" s="790"/>
      <c r="S976" s="791"/>
      <c r="T976" s="822"/>
      <c r="U976" s="823"/>
      <c r="V976" s="822"/>
      <c r="W976" s="823"/>
      <c r="X976" s="822"/>
      <c r="Y976" s="823"/>
      <c r="Z976" s="822"/>
      <c r="AA976" s="823"/>
      <c r="AB976" s="812"/>
      <c r="AC976" s="814"/>
      <c r="AD976" s="63" t="s">
        <v>46</v>
      </c>
      <c r="AE976" s="804"/>
    </row>
    <row r="977" spans="1:32">
      <c r="A977" s="64">
        <v>1</v>
      </c>
      <c r="B977" s="65">
        <v>4</v>
      </c>
      <c r="C977" s="65">
        <v>5</v>
      </c>
      <c r="D977" s="65">
        <v>6</v>
      </c>
      <c r="E977" s="65">
        <v>7</v>
      </c>
      <c r="F977" s="65">
        <v>8</v>
      </c>
      <c r="G977" s="65">
        <v>9</v>
      </c>
      <c r="H977" s="65">
        <v>10</v>
      </c>
      <c r="I977" s="65">
        <v>11</v>
      </c>
      <c r="J977" s="65">
        <v>12</v>
      </c>
      <c r="K977" s="65">
        <v>13</v>
      </c>
      <c r="L977" s="65">
        <v>14</v>
      </c>
      <c r="M977" s="65">
        <v>15</v>
      </c>
      <c r="N977" s="65">
        <v>16</v>
      </c>
      <c r="O977" s="65">
        <v>17</v>
      </c>
      <c r="P977" s="65">
        <v>20</v>
      </c>
      <c r="Q977" s="65">
        <v>21</v>
      </c>
      <c r="R977" s="65">
        <v>22</v>
      </c>
      <c r="S977" s="65">
        <v>23</v>
      </c>
      <c r="T977" s="65">
        <v>24</v>
      </c>
      <c r="U977" s="65">
        <v>25</v>
      </c>
      <c r="V977" s="65">
        <v>26</v>
      </c>
      <c r="W977" s="65">
        <v>27</v>
      </c>
      <c r="X977" s="65">
        <v>28</v>
      </c>
      <c r="Y977" s="65">
        <v>29</v>
      </c>
      <c r="Z977" s="65">
        <v>30</v>
      </c>
      <c r="AA977" s="66">
        <v>31</v>
      </c>
      <c r="AB977" s="66">
        <v>32</v>
      </c>
      <c r="AC977" s="66">
        <v>33</v>
      </c>
      <c r="AD977" s="66">
        <v>34</v>
      </c>
      <c r="AE977" s="67"/>
    </row>
    <row r="978" spans="1:32">
      <c r="A978" s="68" t="s">
        <v>47</v>
      </c>
      <c r="B978" s="69">
        <f>SUM(F965)</f>
        <v>11</v>
      </c>
      <c r="C978" s="69"/>
      <c r="D978" s="69">
        <f>SUM(F965)</f>
        <v>11</v>
      </c>
      <c r="E978" s="69"/>
      <c r="F978" s="69">
        <f>SUM(F965)</f>
        <v>11</v>
      </c>
      <c r="G978" s="69"/>
      <c r="H978" s="69">
        <f>SUM(F965)</f>
        <v>11</v>
      </c>
      <c r="I978" s="69"/>
      <c r="J978" s="69">
        <f>SUM(F965)</f>
        <v>11</v>
      </c>
      <c r="K978" s="69"/>
      <c r="L978" s="69">
        <f>SUM(F965)</f>
        <v>11</v>
      </c>
      <c r="M978" s="69"/>
      <c r="N978" s="69">
        <f>SUM(F965)</f>
        <v>11</v>
      </c>
      <c r="O978" s="69"/>
      <c r="P978" s="69">
        <f>SUM(F965)</f>
        <v>11</v>
      </c>
      <c r="Q978" s="69"/>
      <c r="R978" s="69">
        <f>SUM(F965)</f>
        <v>11</v>
      </c>
      <c r="S978" s="69"/>
      <c r="T978" s="69"/>
      <c r="U978" s="69"/>
      <c r="V978" s="69"/>
      <c r="W978" s="69"/>
      <c r="X978" s="69"/>
      <c r="Y978" s="69"/>
      <c r="Z978" s="69"/>
      <c r="AA978" s="69"/>
      <c r="AB978" s="70"/>
      <c r="AC978" s="69"/>
      <c r="AD978" s="71"/>
      <c r="AE978" s="123"/>
    </row>
    <row r="979" spans="1:32" ht="15.75" thickBot="1">
      <c r="A979" s="81" t="s">
        <v>48</v>
      </c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166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4"/>
      <c r="AC979" s="73"/>
      <c r="AD979" s="73"/>
      <c r="AE979" s="75"/>
    </row>
    <row r="980" spans="1:32" ht="16.5" thickTop="1" thickBot="1">
      <c r="A980" s="112" t="s">
        <v>103</v>
      </c>
      <c r="B980" s="345"/>
      <c r="C980" s="345"/>
      <c r="D980" s="345"/>
      <c r="E980" s="345"/>
      <c r="F980" s="345"/>
      <c r="G980" s="345"/>
      <c r="H980" s="345"/>
      <c r="I980" s="345"/>
      <c r="J980" s="345"/>
      <c r="K980" s="345"/>
      <c r="L980" s="345"/>
      <c r="M980" s="345"/>
      <c r="N980" s="345"/>
      <c r="O980" s="345"/>
      <c r="P980" s="345"/>
      <c r="Q980" s="345"/>
      <c r="R980" s="345"/>
      <c r="S980" s="345"/>
      <c r="T980" s="345"/>
      <c r="U980" s="345"/>
      <c r="V980" s="345"/>
      <c r="W980" s="345"/>
      <c r="X980" s="345"/>
      <c r="Y980" s="345"/>
      <c r="Z980" s="345"/>
      <c r="AA980" s="345"/>
      <c r="AB980" s="346"/>
      <c r="AC980" s="409">
        <v>125</v>
      </c>
      <c r="AD980" s="356"/>
      <c r="AE980" s="372"/>
    </row>
    <row r="981" spans="1:32" ht="15.75" thickBot="1">
      <c r="A981" s="198" t="s">
        <v>108</v>
      </c>
      <c r="B981" s="351"/>
      <c r="C981" s="351"/>
      <c r="D981" s="351"/>
      <c r="E981" s="351"/>
      <c r="F981" s="351"/>
      <c r="G981" s="351"/>
      <c r="H981" s="351"/>
      <c r="I981" s="351"/>
      <c r="J981" s="351"/>
      <c r="K981" s="351"/>
      <c r="L981" s="351"/>
      <c r="M981" s="351"/>
      <c r="N981" s="351"/>
      <c r="O981" s="351"/>
      <c r="P981" s="351"/>
      <c r="Q981" s="351"/>
      <c r="R981" s="351"/>
      <c r="S981" s="351"/>
      <c r="T981" s="351"/>
      <c r="U981" s="351"/>
      <c r="V981" s="351"/>
      <c r="W981" s="351"/>
      <c r="X981" s="351"/>
      <c r="Y981" s="351"/>
      <c r="Z981" s="351"/>
      <c r="AA981" s="351"/>
      <c r="AB981" s="346"/>
      <c r="AC981" s="410">
        <v>150</v>
      </c>
      <c r="AD981" s="419"/>
      <c r="AE981" s="372"/>
    </row>
    <row r="982" spans="1:32" ht="15.75" thickBot="1">
      <c r="A982" s="198" t="s">
        <v>78</v>
      </c>
      <c r="B982" s="355">
        <v>0.54</v>
      </c>
      <c r="C982" s="355"/>
      <c r="D982" s="355"/>
      <c r="E982" s="355"/>
      <c r="F982" s="354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1"/>
      <c r="T982" s="351"/>
      <c r="U982" s="351"/>
      <c r="V982" s="351"/>
      <c r="W982" s="351"/>
      <c r="X982" s="351"/>
      <c r="Y982" s="351"/>
      <c r="Z982" s="351"/>
      <c r="AA982" s="351"/>
      <c r="AB982" s="346">
        <f>B982+D982+F982+H982+J982+L982+N982+P982</f>
        <v>0.54</v>
      </c>
      <c r="AC982" s="410">
        <v>300</v>
      </c>
      <c r="AD982" s="353">
        <v>0.54</v>
      </c>
      <c r="AE982" s="372">
        <f>AD982*AC982</f>
        <v>162</v>
      </c>
      <c r="AF982">
        <f>AB982*AC982</f>
        <v>162</v>
      </c>
    </row>
    <row r="983" spans="1:32" ht="15.75" thickBot="1">
      <c r="A983" s="198" t="s">
        <v>111</v>
      </c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1"/>
      <c r="T983" s="351"/>
      <c r="U983" s="351"/>
      <c r="V983" s="351"/>
      <c r="W983" s="351"/>
      <c r="X983" s="351"/>
      <c r="Y983" s="351"/>
      <c r="Z983" s="351"/>
      <c r="AA983" s="351"/>
      <c r="AB983" s="346">
        <f t="shared" ref="AB983:AB1037" si="47">B983+D983+F983+H983+J983+L983+N983+P983</f>
        <v>0</v>
      </c>
      <c r="AC983" s="410">
        <v>480</v>
      </c>
      <c r="AD983" s="354"/>
      <c r="AE983" s="372">
        <f t="shared" ref="AE983:AE1039" si="48">AD983*AC983</f>
        <v>0</v>
      </c>
      <c r="AF983">
        <f t="shared" ref="AF983:AF1037" si="49">AB983*AC983</f>
        <v>0</v>
      </c>
    </row>
    <row r="984" spans="1:32" ht="15.75" thickBot="1">
      <c r="A984" s="198" t="s">
        <v>80</v>
      </c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1"/>
      <c r="T984" s="351"/>
      <c r="U984" s="351"/>
      <c r="V984" s="351"/>
      <c r="W984" s="351"/>
      <c r="X984" s="351"/>
      <c r="Y984" s="351"/>
      <c r="Z984" s="351"/>
      <c r="AA984" s="351"/>
      <c r="AB984" s="346">
        <f t="shared" si="47"/>
        <v>0</v>
      </c>
      <c r="AC984" s="410">
        <v>285</v>
      </c>
      <c r="AD984" s="354"/>
      <c r="AE984" s="372">
        <f t="shared" si="48"/>
        <v>0</v>
      </c>
      <c r="AF984">
        <f t="shared" si="49"/>
        <v>0</v>
      </c>
    </row>
    <row r="985" spans="1:32" ht="15.75" thickBot="1">
      <c r="A985" s="198" t="s">
        <v>245</v>
      </c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1"/>
      <c r="T985" s="351"/>
      <c r="U985" s="351"/>
      <c r="V985" s="351"/>
      <c r="W985" s="351"/>
      <c r="X985" s="351"/>
      <c r="Y985" s="351"/>
      <c r="Z985" s="351"/>
      <c r="AA985" s="351"/>
      <c r="AB985" s="346">
        <f t="shared" si="47"/>
        <v>0</v>
      </c>
      <c r="AC985" s="410">
        <v>160</v>
      </c>
      <c r="AD985" s="354"/>
      <c r="AE985" s="372">
        <f t="shared" si="48"/>
        <v>0</v>
      </c>
      <c r="AF985">
        <f t="shared" si="49"/>
        <v>0</v>
      </c>
    </row>
    <row r="986" spans="1:32" ht="15.75" thickBot="1">
      <c r="A986" s="198" t="s">
        <v>85</v>
      </c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1"/>
      <c r="T986" s="351"/>
      <c r="U986" s="351"/>
      <c r="V986" s="351"/>
      <c r="W986" s="351"/>
      <c r="X986" s="351"/>
      <c r="Y986" s="351"/>
      <c r="Z986" s="351"/>
      <c r="AA986" s="351"/>
      <c r="AB986" s="346">
        <f t="shared" si="47"/>
        <v>0</v>
      </c>
      <c r="AC986" s="410">
        <v>1500</v>
      </c>
      <c r="AD986" s="354"/>
      <c r="AE986" s="372">
        <f t="shared" si="48"/>
        <v>0</v>
      </c>
      <c r="AF986">
        <f t="shared" si="49"/>
        <v>0</v>
      </c>
    </row>
    <row r="987" spans="1:32" ht="15.75" thickBot="1">
      <c r="A987" s="198" t="s">
        <v>244</v>
      </c>
      <c r="B987" s="355"/>
      <c r="C987" s="355"/>
      <c r="D987" s="355"/>
      <c r="E987" s="355"/>
      <c r="F987" s="355"/>
      <c r="G987" s="355"/>
      <c r="H987" s="355">
        <v>0.7</v>
      </c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1"/>
      <c r="T987" s="351"/>
      <c r="U987" s="351"/>
      <c r="V987" s="351"/>
      <c r="W987" s="351"/>
      <c r="X987" s="351"/>
      <c r="Y987" s="351"/>
      <c r="Z987" s="351"/>
      <c r="AA987" s="351"/>
      <c r="AB987" s="346">
        <f t="shared" si="47"/>
        <v>0.7</v>
      </c>
      <c r="AC987" s="410">
        <v>320</v>
      </c>
      <c r="AD987" s="354">
        <v>0.7</v>
      </c>
      <c r="AE987" s="372">
        <f t="shared" si="48"/>
        <v>224</v>
      </c>
      <c r="AF987">
        <f t="shared" si="49"/>
        <v>224</v>
      </c>
    </row>
    <row r="988" spans="1:32" ht="15.75" thickBot="1">
      <c r="A988" s="198" t="s">
        <v>89</v>
      </c>
      <c r="B988" s="355"/>
      <c r="C988" s="355"/>
      <c r="D988" s="355">
        <v>0.04</v>
      </c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1"/>
      <c r="T988" s="351"/>
      <c r="U988" s="351"/>
      <c r="V988" s="351"/>
      <c r="W988" s="351"/>
      <c r="X988" s="351"/>
      <c r="Y988" s="351"/>
      <c r="Z988" s="351"/>
      <c r="AA988" s="351"/>
      <c r="AB988" s="346">
        <f t="shared" si="47"/>
        <v>0.04</v>
      </c>
      <c r="AC988" s="410">
        <v>850</v>
      </c>
      <c r="AD988" s="354">
        <v>0.04</v>
      </c>
      <c r="AE988" s="372">
        <f t="shared" si="48"/>
        <v>34</v>
      </c>
      <c r="AF988">
        <f t="shared" si="49"/>
        <v>34</v>
      </c>
    </row>
    <row r="989" spans="1:32" ht="15.75" thickBot="1">
      <c r="A989" s="198" t="s">
        <v>119</v>
      </c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1"/>
      <c r="T989" s="351"/>
      <c r="U989" s="351"/>
      <c r="V989" s="351"/>
      <c r="W989" s="351"/>
      <c r="X989" s="351"/>
      <c r="Y989" s="351"/>
      <c r="Z989" s="351"/>
      <c r="AA989" s="351"/>
      <c r="AB989" s="346">
        <f t="shared" si="47"/>
        <v>0</v>
      </c>
      <c r="AC989" s="410">
        <v>45</v>
      </c>
      <c r="AD989" s="357"/>
      <c r="AE989" s="372">
        <f t="shared" si="48"/>
        <v>0</v>
      </c>
      <c r="AF989">
        <f t="shared" si="49"/>
        <v>0</v>
      </c>
    </row>
    <row r="990" spans="1:32" ht="15.75" thickBot="1">
      <c r="A990" s="198" t="s">
        <v>77</v>
      </c>
      <c r="B990" s="355"/>
      <c r="C990" s="355"/>
      <c r="D990" s="355"/>
      <c r="E990" s="355"/>
      <c r="F990" s="355"/>
      <c r="G990" s="355"/>
      <c r="H990" s="354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1"/>
      <c r="T990" s="351"/>
      <c r="U990" s="351"/>
      <c r="V990" s="351"/>
      <c r="W990" s="351"/>
      <c r="X990" s="351"/>
      <c r="Y990" s="351"/>
      <c r="Z990" s="351"/>
      <c r="AA990" s="351"/>
      <c r="AB990" s="346">
        <f t="shared" si="47"/>
        <v>0</v>
      </c>
      <c r="AC990" s="410">
        <v>45</v>
      </c>
      <c r="AD990" s="354"/>
      <c r="AE990" s="372">
        <f t="shared" si="48"/>
        <v>0</v>
      </c>
      <c r="AF990">
        <f t="shared" si="49"/>
        <v>0</v>
      </c>
    </row>
    <row r="991" spans="1:32" ht="15.75" thickBot="1">
      <c r="A991" s="198" t="s">
        <v>123</v>
      </c>
      <c r="B991" s="355"/>
      <c r="C991" s="354"/>
      <c r="D991" s="354"/>
      <c r="E991" s="354"/>
      <c r="F991" s="354"/>
      <c r="G991" s="354"/>
      <c r="H991" s="354"/>
      <c r="I991" s="354"/>
      <c r="J991" s="354"/>
      <c r="K991" s="355"/>
      <c r="L991" s="354"/>
      <c r="M991" s="354"/>
      <c r="N991" s="354"/>
      <c r="O991" s="354"/>
      <c r="P991" s="354"/>
      <c r="Q991" s="354"/>
      <c r="R991" s="354"/>
      <c r="S991" s="357"/>
      <c r="T991" s="357"/>
      <c r="U991" s="357"/>
      <c r="V991" s="357"/>
      <c r="W991" s="357"/>
      <c r="X991" s="357"/>
      <c r="Y991" s="357"/>
      <c r="Z991" s="357"/>
      <c r="AA991" s="357"/>
      <c r="AB991" s="346">
        <f t="shared" si="47"/>
        <v>0</v>
      </c>
      <c r="AC991" s="410">
        <v>200</v>
      </c>
      <c r="AD991" s="354"/>
      <c r="AE991" s="372">
        <f t="shared" si="48"/>
        <v>0</v>
      </c>
      <c r="AF991">
        <f t="shared" si="49"/>
        <v>0</v>
      </c>
    </row>
    <row r="992" spans="1:32" ht="15.75" thickBot="1">
      <c r="A992" s="198" t="s">
        <v>114</v>
      </c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4"/>
      <c r="M992" s="355"/>
      <c r="N992" s="355"/>
      <c r="O992" s="355"/>
      <c r="P992" s="355"/>
      <c r="Q992" s="355"/>
      <c r="R992" s="355"/>
      <c r="S992" s="351"/>
      <c r="T992" s="351"/>
      <c r="U992" s="351"/>
      <c r="V992" s="351"/>
      <c r="W992" s="351"/>
      <c r="X992" s="351"/>
      <c r="Y992" s="351"/>
      <c r="Z992" s="351"/>
      <c r="AA992" s="351"/>
      <c r="AB992" s="346">
        <f t="shared" si="47"/>
        <v>0</v>
      </c>
      <c r="AC992" s="410">
        <v>330</v>
      </c>
      <c r="AD992" s="354"/>
      <c r="AE992" s="372">
        <f t="shared" si="48"/>
        <v>0</v>
      </c>
      <c r="AF992">
        <f t="shared" si="49"/>
        <v>0</v>
      </c>
    </row>
    <row r="993" spans="1:32" ht="15.75" thickBot="1">
      <c r="A993" s="198" t="s">
        <v>113</v>
      </c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1"/>
      <c r="T993" s="351"/>
      <c r="U993" s="351"/>
      <c r="V993" s="351"/>
      <c r="W993" s="351"/>
      <c r="X993" s="351"/>
      <c r="Y993" s="351"/>
      <c r="Z993" s="351"/>
      <c r="AA993" s="351"/>
      <c r="AB993" s="346">
        <f t="shared" si="47"/>
        <v>0</v>
      </c>
      <c r="AC993" s="410">
        <v>285</v>
      </c>
      <c r="AD993" s="354"/>
      <c r="AE993" s="372">
        <f t="shared" si="48"/>
        <v>0</v>
      </c>
      <c r="AF993">
        <f t="shared" si="49"/>
        <v>0</v>
      </c>
    </row>
    <row r="994" spans="1:32" ht="15.75" thickBot="1">
      <c r="A994" s="198" t="s">
        <v>93</v>
      </c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1"/>
      <c r="T994" s="351"/>
      <c r="U994" s="351"/>
      <c r="V994" s="351"/>
      <c r="W994" s="351"/>
      <c r="X994" s="351"/>
      <c r="Y994" s="351"/>
      <c r="Z994" s="351"/>
      <c r="AA994" s="351"/>
      <c r="AB994" s="346">
        <f t="shared" si="47"/>
        <v>0</v>
      </c>
      <c r="AC994" s="410">
        <v>330</v>
      </c>
      <c r="AD994" s="354"/>
      <c r="AE994" s="372">
        <f t="shared" si="48"/>
        <v>0</v>
      </c>
      <c r="AF994">
        <f t="shared" si="49"/>
        <v>0</v>
      </c>
    </row>
    <row r="995" spans="1:32" ht="15.75" thickBot="1">
      <c r="A995" s="212" t="s">
        <v>68</v>
      </c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1"/>
      <c r="T995" s="351"/>
      <c r="U995" s="351"/>
      <c r="V995" s="351"/>
      <c r="W995" s="351"/>
      <c r="X995" s="351"/>
      <c r="Y995" s="351"/>
      <c r="Z995" s="351"/>
      <c r="AA995" s="351"/>
      <c r="AB995" s="346">
        <f t="shared" si="47"/>
        <v>0</v>
      </c>
      <c r="AC995" s="410">
        <v>285</v>
      </c>
      <c r="AD995" s="354"/>
      <c r="AE995" s="372">
        <f t="shared" si="48"/>
        <v>0</v>
      </c>
      <c r="AF995">
        <f t="shared" si="49"/>
        <v>0</v>
      </c>
    </row>
    <row r="996" spans="1:32" ht="15.75" thickBot="1">
      <c r="A996" s="198" t="s">
        <v>112</v>
      </c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1"/>
      <c r="T996" s="351"/>
      <c r="U996" s="351"/>
      <c r="V996" s="351"/>
      <c r="W996" s="351"/>
      <c r="X996" s="351"/>
      <c r="Y996" s="351"/>
      <c r="Z996" s="351"/>
      <c r="AA996" s="351"/>
      <c r="AB996" s="346">
        <f t="shared" si="47"/>
        <v>0</v>
      </c>
      <c r="AC996" s="410">
        <v>475</v>
      </c>
      <c r="AD996" s="354"/>
      <c r="AE996" s="372">
        <f t="shared" si="48"/>
        <v>0</v>
      </c>
      <c r="AF996">
        <f t="shared" si="49"/>
        <v>0</v>
      </c>
    </row>
    <row r="997" spans="1:32" ht="15.75" thickBot="1">
      <c r="A997" s="198" t="s">
        <v>66</v>
      </c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1"/>
      <c r="T997" s="351"/>
      <c r="U997" s="351"/>
      <c r="V997" s="351"/>
      <c r="W997" s="351"/>
      <c r="X997" s="351"/>
      <c r="Y997" s="351"/>
      <c r="Z997" s="351"/>
      <c r="AA997" s="351"/>
      <c r="AB997" s="346">
        <f t="shared" si="47"/>
        <v>0</v>
      </c>
      <c r="AC997" s="410">
        <v>650</v>
      </c>
      <c r="AD997" s="392"/>
      <c r="AE997" s="372">
        <f t="shared" si="48"/>
        <v>0</v>
      </c>
      <c r="AF997">
        <f t="shared" si="49"/>
        <v>0</v>
      </c>
    </row>
    <row r="998" spans="1:32" ht="15.75" thickBot="1">
      <c r="A998" s="198" t="s">
        <v>86</v>
      </c>
      <c r="B998" s="354"/>
      <c r="C998" s="354"/>
      <c r="D998" s="354"/>
      <c r="E998" s="354"/>
      <c r="F998" s="354"/>
      <c r="G998" s="354"/>
      <c r="H998" s="354"/>
      <c r="I998" s="354"/>
      <c r="J998" s="354"/>
      <c r="K998" s="354"/>
      <c r="L998" s="354"/>
      <c r="M998" s="354"/>
      <c r="N998" s="354"/>
      <c r="O998" s="354"/>
      <c r="P998" s="354"/>
      <c r="Q998" s="354"/>
      <c r="R998" s="354"/>
      <c r="S998" s="357"/>
      <c r="T998" s="357"/>
      <c r="U998" s="357"/>
      <c r="V998" s="357"/>
      <c r="W998" s="357"/>
      <c r="X998" s="357"/>
      <c r="Y998" s="357"/>
      <c r="Z998" s="357"/>
      <c r="AA998" s="357"/>
      <c r="AB998" s="346">
        <f t="shared" si="47"/>
        <v>0</v>
      </c>
      <c r="AC998" s="410">
        <v>120</v>
      </c>
      <c r="AD998" s="354"/>
      <c r="AE998" s="372">
        <f t="shared" si="48"/>
        <v>0</v>
      </c>
      <c r="AF998">
        <f t="shared" si="49"/>
        <v>0</v>
      </c>
    </row>
    <row r="999" spans="1:32" ht="15.75" thickBot="1">
      <c r="A999" s="198" t="s">
        <v>96</v>
      </c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1"/>
      <c r="T999" s="351"/>
      <c r="U999" s="351"/>
      <c r="V999" s="351"/>
      <c r="W999" s="351"/>
      <c r="X999" s="351"/>
      <c r="Y999" s="351"/>
      <c r="Z999" s="351"/>
      <c r="AA999" s="351"/>
      <c r="AB999" s="346">
        <f t="shared" si="47"/>
        <v>0</v>
      </c>
      <c r="AC999" s="410">
        <v>45</v>
      </c>
      <c r="AD999" s="354"/>
      <c r="AE999" s="372">
        <f t="shared" si="48"/>
        <v>0</v>
      </c>
      <c r="AF999">
        <f t="shared" si="49"/>
        <v>0</v>
      </c>
    </row>
    <row r="1000" spans="1:32" ht="15.75" thickBot="1">
      <c r="A1000" s="212" t="s">
        <v>105</v>
      </c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1"/>
      <c r="T1000" s="351"/>
      <c r="U1000" s="351"/>
      <c r="V1000" s="351"/>
      <c r="W1000" s="351"/>
      <c r="X1000" s="351"/>
      <c r="Y1000" s="351"/>
      <c r="Z1000" s="351"/>
      <c r="AA1000" s="351"/>
      <c r="AB1000" s="346">
        <f t="shared" si="47"/>
        <v>0</v>
      </c>
      <c r="AC1000" s="410">
        <v>45</v>
      </c>
      <c r="AD1000" s="354"/>
      <c r="AE1000" s="372">
        <f t="shared" si="48"/>
        <v>0</v>
      </c>
      <c r="AF1000">
        <f t="shared" si="49"/>
        <v>0</v>
      </c>
    </row>
    <row r="1001" spans="1:32" ht="15.75" thickBot="1">
      <c r="A1001" s="198" t="s">
        <v>99</v>
      </c>
      <c r="B1001" s="355"/>
      <c r="C1001" s="355"/>
      <c r="D1001" s="355"/>
      <c r="E1001" s="355"/>
      <c r="F1001" s="355"/>
      <c r="G1001" s="355"/>
      <c r="H1001" s="355"/>
      <c r="I1001" s="355"/>
      <c r="J1001" s="355">
        <v>0.51700000000000002</v>
      </c>
      <c r="K1001" s="355"/>
      <c r="L1001" s="355"/>
      <c r="M1001" s="355"/>
      <c r="N1001" s="355"/>
      <c r="O1001" s="355"/>
      <c r="P1001" s="355"/>
      <c r="Q1001" s="355"/>
      <c r="R1001" s="355"/>
      <c r="S1001" s="351"/>
      <c r="T1001" s="351"/>
      <c r="U1001" s="351"/>
      <c r="V1001" s="351"/>
      <c r="W1001" s="351"/>
      <c r="X1001" s="351"/>
      <c r="Y1001" s="351"/>
      <c r="Z1001" s="351"/>
      <c r="AA1001" s="351"/>
      <c r="AB1001" s="346">
        <f t="shared" si="47"/>
        <v>0.51700000000000002</v>
      </c>
      <c r="AC1001" s="410">
        <v>85</v>
      </c>
      <c r="AD1001" s="354">
        <v>0.51700000000000002</v>
      </c>
      <c r="AE1001" s="372">
        <f t="shared" si="48"/>
        <v>43.945</v>
      </c>
      <c r="AF1001">
        <f t="shared" si="49"/>
        <v>43.945</v>
      </c>
    </row>
    <row r="1002" spans="1:32" ht="15.75" thickBot="1">
      <c r="A1002" s="198" t="s">
        <v>246</v>
      </c>
      <c r="B1002" s="355"/>
      <c r="C1002" s="355"/>
      <c r="D1002" s="355"/>
      <c r="E1002" s="355"/>
      <c r="F1002" s="355"/>
      <c r="G1002" s="355"/>
      <c r="H1002" s="355"/>
      <c r="I1002" s="355"/>
      <c r="J1002" s="355"/>
      <c r="K1002" s="355"/>
      <c r="L1002" s="354"/>
      <c r="M1002" s="355"/>
      <c r="N1002" s="355"/>
      <c r="O1002" s="355"/>
      <c r="P1002" s="355"/>
      <c r="Q1002" s="355"/>
      <c r="R1002" s="355"/>
      <c r="S1002" s="351"/>
      <c r="T1002" s="351"/>
      <c r="U1002" s="351"/>
      <c r="V1002" s="351"/>
      <c r="W1002" s="351"/>
      <c r="X1002" s="351"/>
      <c r="Y1002" s="351"/>
      <c r="Z1002" s="351"/>
      <c r="AA1002" s="351"/>
      <c r="AB1002" s="346">
        <f t="shared" si="47"/>
        <v>0</v>
      </c>
      <c r="AC1002" s="410">
        <v>160</v>
      </c>
      <c r="AD1002" s="354"/>
      <c r="AE1002" s="372">
        <f t="shared" si="48"/>
        <v>0</v>
      </c>
      <c r="AF1002">
        <f t="shared" si="49"/>
        <v>0</v>
      </c>
    </row>
    <row r="1003" spans="1:32" ht="15.75" thickBot="1">
      <c r="A1003" s="198" t="s">
        <v>65</v>
      </c>
      <c r="B1003" s="355"/>
      <c r="C1003" s="355"/>
      <c r="D1003" s="355"/>
      <c r="E1003" s="355"/>
      <c r="F1003" s="355"/>
      <c r="G1003" s="355"/>
      <c r="H1003" s="355"/>
      <c r="I1003" s="355"/>
      <c r="J1003" s="355"/>
      <c r="K1003" s="355"/>
      <c r="L1003" s="355"/>
      <c r="M1003" s="355"/>
      <c r="N1003" s="355"/>
      <c r="O1003" s="355"/>
      <c r="P1003" s="355"/>
      <c r="Q1003" s="355"/>
      <c r="R1003" s="355"/>
      <c r="S1003" s="351"/>
      <c r="T1003" s="351"/>
      <c r="U1003" s="351"/>
      <c r="V1003" s="351"/>
      <c r="W1003" s="351"/>
      <c r="X1003" s="351"/>
      <c r="Y1003" s="351"/>
      <c r="Z1003" s="351"/>
      <c r="AA1003" s="351"/>
      <c r="AB1003" s="346">
        <f t="shared" si="47"/>
        <v>0</v>
      </c>
      <c r="AC1003" s="410">
        <v>550</v>
      </c>
      <c r="AD1003" s="354"/>
      <c r="AE1003" s="372">
        <f t="shared" si="48"/>
        <v>0</v>
      </c>
      <c r="AF1003">
        <f t="shared" si="49"/>
        <v>0</v>
      </c>
    </row>
    <row r="1004" spans="1:32" ht="15.75" thickBot="1">
      <c r="A1004" s="198" t="s">
        <v>95</v>
      </c>
      <c r="B1004" s="355"/>
      <c r="C1004" s="355"/>
      <c r="D1004" s="355"/>
      <c r="E1004" s="355"/>
      <c r="F1004" s="354"/>
      <c r="G1004" s="355"/>
      <c r="H1004" s="355"/>
      <c r="I1004" s="355"/>
      <c r="J1004" s="355"/>
      <c r="K1004" s="355"/>
      <c r="L1004" s="355"/>
      <c r="M1004" s="355"/>
      <c r="N1004" s="355"/>
      <c r="O1004" s="355"/>
      <c r="P1004" s="355"/>
      <c r="Q1004" s="355"/>
      <c r="R1004" s="355"/>
      <c r="S1004" s="351"/>
      <c r="T1004" s="351"/>
      <c r="U1004" s="351"/>
      <c r="V1004" s="351"/>
      <c r="W1004" s="351"/>
      <c r="X1004" s="351"/>
      <c r="Y1004" s="351"/>
      <c r="Z1004" s="351"/>
      <c r="AA1004" s="351"/>
      <c r="AB1004" s="346">
        <f t="shared" si="47"/>
        <v>0</v>
      </c>
      <c r="AC1004" s="410">
        <v>230</v>
      </c>
      <c r="AD1004" s="354"/>
      <c r="AE1004" s="372">
        <f t="shared" si="48"/>
        <v>0</v>
      </c>
      <c r="AF1004">
        <f t="shared" si="49"/>
        <v>0</v>
      </c>
    </row>
    <row r="1005" spans="1:32" ht="15.75" thickBot="1">
      <c r="A1005" s="198" t="s">
        <v>62</v>
      </c>
      <c r="B1005" s="355"/>
      <c r="C1005" s="355"/>
      <c r="D1005" s="355"/>
      <c r="E1005" s="355"/>
      <c r="F1005" s="355"/>
      <c r="G1005" s="355"/>
      <c r="H1005" s="355"/>
      <c r="I1005" s="355"/>
      <c r="J1005" s="355"/>
      <c r="K1005" s="355"/>
      <c r="L1005" s="355"/>
      <c r="M1005" s="355"/>
      <c r="N1005" s="355"/>
      <c r="O1005" s="355"/>
      <c r="P1005" s="355"/>
      <c r="Q1005" s="355"/>
      <c r="R1005" s="355"/>
      <c r="S1005" s="351"/>
      <c r="T1005" s="351"/>
      <c r="U1005" s="351"/>
      <c r="V1005" s="351"/>
      <c r="W1005" s="351"/>
      <c r="X1005" s="351"/>
      <c r="Y1005" s="351"/>
      <c r="Z1005" s="351"/>
      <c r="AA1005" s="351"/>
      <c r="AB1005" s="346">
        <f t="shared" si="47"/>
        <v>0</v>
      </c>
      <c r="AC1005" s="410">
        <v>250</v>
      </c>
      <c r="AD1005" s="354"/>
      <c r="AE1005" s="372">
        <f t="shared" si="48"/>
        <v>0</v>
      </c>
      <c r="AF1005">
        <f t="shared" si="49"/>
        <v>0</v>
      </c>
    </row>
    <row r="1006" spans="1:32" ht="15.75" thickBot="1">
      <c r="A1006" s="198" t="s">
        <v>120</v>
      </c>
      <c r="B1006" s="355"/>
      <c r="C1006" s="355"/>
      <c r="D1006" s="355"/>
      <c r="E1006" s="355"/>
      <c r="F1006" s="355"/>
      <c r="G1006" s="355"/>
      <c r="H1006" s="355"/>
      <c r="I1006" s="355"/>
      <c r="J1006" s="355"/>
      <c r="K1006" s="355"/>
      <c r="L1006" s="355">
        <v>0.06</v>
      </c>
      <c r="M1006" s="355"/>
      <c r="N1006" s="355"/>
      <c r="O1006" s="355"/>
      <c r="P1006" s="355"/>
      <c r="Q1006" s="355"/>
      <c r="R1006" s="355"/>
      <c r="S1006" s="351"/>
      <c r="T1006" s="351"/>
      <c r="U1006" s="351"/>
      <c r="V1006" s="351"/>
      <c r="W1006" s="351"/>
      <c r="X1006" s="351"/>
      <c r="Y1006" s="351"/>
      <c r="Z1006" s="351"/>
      <c r="AA1006" s="351"/>
      <c r="AB1006" s="346">
        <f t="shared" si="47"/>
        <v>0.06</v>
      </c>
      <c r="AC1006" s="410">
        <v>45</v>
      </c>
      <c r="AD1006" s="354">
        <v>0.06</v>
      </c>
      <c r="AE1006" s="372">
        <f t="shared" si="48"/>
        <v>2.6999999999999997</v>
      </c>
      <c r="AF1006">
        <f t="shared" si="49"/>
        <v>2.6999999999999997</v>
      </c>
    </row>
    <row r="1007" spans="1:32" ht="15.75" thickBot="1">
      <c r="A1007" s="198" t="s">
        <v>72</v>
      </c>
      <c r="B1007" s="355"/>
      <c r="C1007" s="355"/>
      <c r="D1007" s="355"/>
      <c r="E1007" s="355"/>
      <c r="F1007" s="355"/>
      <c r="G1007" s="355"/>
      <c r="H1007" s="355"/>
      <c r="I1007" s="355"/>
      <c r="J1007" s="355"/>
      <c r="K1007" s="355"/>
      <c r="L1007" s="355"/>
      <c r="M1007" s="355"/>
      <c r="N1007" s="355"/>
      <c r="O1007" s="355"/>
      <c r="P1007" s="355"/>
      <c r="Q1007" s="355"/>
      <c r="R1007" s="355"/>
      <c r="S1007" s="351"/>
      <c r="T1007" s="351"/>
      <c r="U1007" s="351"/>
      <c r="V1007" s="351"/>
      <c r="W1007" s="351"/>
      <c r="X1007" s="351"/>
      <c r="Y1007" s="351"/>
      <c r="Z1007" s="351"/>
      <c r="AA1007" s="351"/>
      <c r="AB1007" s="346">
        <f t="shared" si="47"/>
        <v>0</v>
      </c>
      <c r="AC1007" s="410">
        <v>55</v>
      </c>
      <c r="AD1007" s="354"/>
      <c r="AE1007" s="372">
        <f t="shared" si="48"/>
        <v>0</v>
      </c>
      <c r="AF1007">
        <f t="shared" si="49"/>
        <v>0</v>
      </c>
    </row>
    <row r="1008" spans="1:32" ht="15.75" thickBot="1">
      <c r="A1008" s="198" t="s">
        <v>107</v>
      </c>
      <c r="B1008" s="355"/>
      <c r="C1008" s="355"/>
      <c r="D1008" s="355"/>
      <c r="E1008" s="355"/>
      <c r="F1008" s="354"/>
      <c r="G1008" s="355"/>
      <c r="H1008" s="355"/>
      <c r="I1008" s="355"/>
      <c r="J1008" s="355"/>
      <c r="K1008" s="355"/>
      <c r="L1008" s="355">
        <v>0.08</v>
      </c>
      <c r="M1008" s="355"/>
      <c r="N1008" s="355"/>
      <c r="O1008" s="355"/>
      <c r="P1008" s="355"/>
      <c r="Q1008" s="355"/>
      <c r="R1008" s="355"/>
      <c r="S1008" s="351"/>
      <c r="T1008" s="351"/>
      <c r="U1008" s="351"/>
      <c r="V1008" s="351"/>
      <c r="W1008" s="351"/>
      <c r="X1008" s="351"/>
      <c r="Y1008" s="351"/>
      <c r="Z1008" s="351"/>
      <c r="AA1008" s="351"/>
      <c r="AB1008" s="346">
        <f t="shared" si="47"/>
        <v>0.08</v>
      </c>
      <c r="AC1008" s="410">
        <v>175</v>
      </c>
      <c r="AD1008" s="354">
        <v>0.08</v>
      </c>
      <c r="AE1008" s="372">
        <f t="shared" si="48"/>
        <v>14</v>
      </c>
      <c r="AF1008">
        <f t="shared" si="49"/>
        <v>14</v>
      </c>
    </row>
    <row r="1009" spans="1:32" ht="15.75" thickBot="1">
      <c r="A1009" s="198" t="s">
        <v>69</v>
      </c>
      <c r="B1009" s="355"/>
      <c r="C1009" s="355"/>
      <c r="D1009" s="355"/>
      <c r="E1009" s="355"/>
      <c r="F1009" s="355"/>
      <c r="G1009" s="355"/>
      <c r="H1009" s="355"/>
      <c r="I1009" s="355"/>
      <c r="J1009" s="355">
        <v>0.05</v>
      </c>
      <c r="K1009" s="355"/>
      <c r="L1009" s="355"/>
      <c r="M1009" s="355"/>
      <c r="N1009" s="355"/>
      <c r="O1009" s="355"/>
      <c r="P1009" s="355"/>
      <c r="Q1009" s="355"/>
      <c r="R1009" s="355"/>
      <c r="S1009" s="351"/>
      <c r="T1009" s="351"/>
      <c r="U1009" s="351"/>
      <c r="V1009" s="351"/>
      <c r="W1009" s="351"/>
      <c r="X1009" s="351"/>
      <c r="Y1009" s="351"/>
      <c r="Z1009" s="351"/>
      <c r="AA1009" s="351"/>
      <c r="AB1009" s="346">
        <f t="shared" si="47"/>
        <v>0.05</v>
      </c>
      <c r="AC1009" s="410">
        <v>750</v>
      </c>
      <c r="AD1009" s="354">
        <v>0.05</v>
      </c>
      <c r="AE1009" s="372">
        <f t="shared" si="48"/>
        <v>37.5</v>
      </c>
      <c r="AF1009">
        <f t="shared" si="49"/>
        <v>37.5</v>
      </c>
    </row>
    <row r="1010" spans="1:32" ht="15.75" thickBot="1">
      <c r="A1010" s="212" t="s">
        <v>70</v>
      </c>
      <c r="B1010" s="355"/>
      <c r="C1010" s="355"/>
      <c r="D1010" s="354">
        <v>0.4</v>
      </c>
      <c r="E1010" s="355"/>
      <c r="F1010" s="355"/>
      <c r="G1010" s="355"/>
      <c r="H1010" s="355"/>
      <c r="I1010" s="355"/>
      <c r="J1010" s="355"/>
      <c r="K1010" s="355"/>
      <c r="L1010" s="355"/>
      <c r="M1010" s="355"/>
      <c r="N1010" s="355"/>
      <c r="O1010" s="355"/>
      <c r="P1010" s="355"/>
      <c r="Q1010" s="355"/>
      <c r="R1010" s="355"/>
      <c r="S1010" s="351"/>
      <c r="T1010" s="351"/>
      <c r="U1010" s="351"/>
      <c r="V1010" s="351"/>
      <c r="W1010" s="351"/>
      <c r="X1010" s="351"/>
      <c r="Y1010" s="351"/>
      <c r="Z1010" s="351"/>
      <c r="AA1010" s="351"/>
      <c r="AB1010" s="346">
        <f t="shared" si="47"/>
        <v>0.4</v>
      </c>
      <c r="AC1010" s="410">
        <v>66.900000000000006</v>
      </c>
      <c r="AD1010" s="354">
        <v>0.4</v>
      </c>
      <c r="AE1010" s="372">
        <f t="shared" si="48"/>
        <v>26.760000000000005</v>
      </c>
      <c r="AF1010">
        <f t="shared" si="49"/>
        <v>26.760000000000005</v>
      </c>
    </row>
    <row r="1011" spans="1:32" ht="15.75" hidden="1" thickBot="1">
      <c r="A1011" s="198"/>
      <c r="B1011" s="355"/>
      <c r="C1011" s="355"/>
      <c r="D1011" s="355"/>
      <c r="E1011" s="355"/>
      <c r="F1011" s="355"/>
      <c r="G1011" s="355"/>
      <c r="H1011" s="355"/>
      <c r="I1011" s="355"/>
      <c r="J1011" s="355"/>
      <c r="K1011" s="355"/>
      <c r="L1011" s="355"/>
      <c r="M1011" s="355"/>
      <c r="N1011" s="355"/>
      <c r="O1011" s="355"/>
      <c r="P1011" s="355"/>
      <c r="Q1011" s="355"/>
      <c r="R1011" s="355"/>
      <c r="S1011" s="351"/>
      <c r="T1011" s="351"/>
      <c r="U1011" s="351"/>
      <c r="V1011" s="351"/>
      <c r="W1011" s="351"/>
      <c r="X1011" s="351"/>
      <c r="Y1011" s="351"/>
      <c r="Z1011" s="351"/>
      <c r="AA1011" s="351"/>
      <c r="AB1011" s="346">
        <f t="shared" si="47"/>
        <v>0</v>
      </c>
      <c r="AC1011" s="410"/>
      <c r="AD1011" s="354"/>
      <c r="AE1011" s="372">
        <f t="shared" si="48"/>
        <v>0</v>
      </c>
      <c r="AF1011">
        <f t="shared" si="49"/>
        <v>0</v>
      </c>
    </row>
    <row r="1012" spans="1:32" ht="15.75" thickBot="1">
      <c r="A1012" s="198" t="s">
        <v>109</v>
      </c>
      <c r="B1012" s="355"/>
      <c r="C1012" s="355"/>
      <c r="D1012" s="355"/>
      <c r="E1012" s="355"/>
      <c r="F1012" s="355"/>
      <c r="G1012" s="355"/>
      <c r="H1012" s="355"/>
      <c r="I1012" s="355"/>
      <c r="J1012" s="355"/>
      <c r="K1012" s="355"/>
      <c r="L1012" s="355"/>
      <c r="M1012" s="355"/>
      <c r="N1012" s="355"/>
      <c r="O1012" s="355"/>
      <c r="P1012" s="355"/>
      <c r="Q1012" s="355"/>
      <c r="R1012" s="355"/>
      <c r="S1012" s="351"/>
      <c r="T1012" s="351"/>
      <c r="U1012" s="351"/>
      <c r="V1012" s="351"/>
      <c r="W1012" s="351"/>
      <c r="X1012" s="351"/>
      <c r="Y1012" s="351"/>
      <c r="Z1012" s="351"/>
      <c r="AA1012" s="351"/>
      <c r="AB1012" s="346">
        <f t="shared" si="47"/>
        <v>0</v>
      </c>
      <c r="AC1012" s="410">
        <v>255</v>
      </c>
      <c r="AD1012" s="354"/>
      <c r="AE1012" s="372">
        <f t="shared" si="48"/>
        <v>0</v>
      </c>
      <c r="AF1012">
        <f t="shared" si="49"/>
        <v>0</v>
      </c>
    </row>
    <row r="1013" spans="1:32" ht="15.75" thickBot="1">
      <c r="A1013" s="198" t="s">
        <v>117</v>
      </c>
      <c r="B1013" s="355"/>
      <c r="C1013" s="355"/>
      <c r="D1013" s="355"/>
      <c r="E1013" s="355"/>
      <c r="F1013" s="355"/>
      <c r="G1013" s="355"/>
      <c r="H1013" s="355"/>
      <c r="I1013" s="355"/>
      <c r="J1013" s="355"/>
      <c r="K1013" s="355"/>
      <c r="L1013" s="355">
        <v>0.06</v>
      </c>
      <c r="M1013" s="355"/>
      <c r="N1013" s="355"/>
      <c r="O1013" s="355"/>
      <c r="P1013" s="355"/>
      <c r="Q1013" s="355"/>
      <c r="R1013" s="355"/>
      <c r="S1013" s="351"/>
      <c r="T1013" s="351"/>
      <c r="U1013" s="351"/>
      <c r="V1013" s="351"/>
      <c r="W1013" s="351"/>
      <c r="X1013" s="351"/>
      <c r="Y1013" s="351"/>
      <c r="Z1013" s="351"/>
      <c r="AA1013" s="351"/>
      <c r="AB1013" s="346">
        <f t="shared" si="47"/>
        <v>0.06</v>
      </c>
      <c r="AC1013" s="410">
        <v>45</v>
      </c>
      <c r="AD1013" s="354">
        <v>0.06</v>
      </c>
      <c r="AE1013" s="372">
        <f t="shared" si="48"/>
        <v>2.6999999999999997</v>
      </c>
      <c r="AF1013">
        <f t="shared" si="49"/>
        <v>2.6999999999999997</v>
      </c>
    </row>
    <row r="1014" spans="1:32" ht="15.75" thickBot="1">
      <c r="A1014" s="198" t="s">
        <v>83</v>
      </c>
      <c r="B1014" s="354"/>
      <c r="C1014" s="354"/>
      <c r="D1014" s="354"/>
      <c r="E1014" s="354"/>
      <c r="F1014" s="354"/>
      <c r="G1014" s="354"/>
      <c r="H1014" s="354"/>
      <c r="I1014" s="354"/>
      <c r="J1014" s="354"/>
      <c r="K1014" s="354"/>
      <c r="L1014" s="354">
        <v>7.1999999999999995E-2</v>
      </c>
      <c r="M1014" s="354"/>
      <c r="N1014" s="354"/>
      <c r="O1014" s="354"/>
      <c r="P1014" s="354"/>
      <c r="Q1014" s="354"/>
      <c r="R1014" s="354"/>
      <c r="S1014" s="357"/>
      <c r="T1014" s="357"/>
      <c r="U1014" s="357"/>
      <c r="V1014" s="357"/>
      <c r="W1014" s="357"/>
      <c r="X1014" s="357"/>
      <c r="Y1014" s="357"/>
      <c r="Z1014" s="357"/>
      <c r="AA1014" s="357"/>
      <c r="AB1014" s="346">
        <f t="shared" si="47"/>
        <v>7.1999999999999995E-2</v>
      </c>
      <c r="AC1014" s="410">
        <v>40</v>
      </c>
      <c r="AD1014" s="354">
        <v>7.1999999999999995E-2</v>
      </c>
      <c r="AE1014" s="372">
        <f t="shared" si="48"/>
        <v>2.88</v>
      </c>
      <c r="AF1014">
        <f t="shared" si="49"/>
        <v>2.88</v>
      </c>
    </row>
    <row r="1015" spans="1:32" ht="15.75" thickBot="1">
      <c r="A1015" s="198" t="s">
        <v>100</v>
      </c>
      <c r="B1015" s="355"/>
      <c r="C1015" s="354"/>
      <c r="D1015" s="354"/>
      <c r="E1015" s="354"/>
      <c r="F1015" s="354"/>
      <c r="G1015" s="354"/>
      <c r="H1015" s="354"/>
      <c r="I1015" s="354"/>
      <c r="J1015" s="354"/>
      <c r="K1015" s="354"/>
      <c r="L1015" s="354">
        <v>0.59</v>
      </c>
      <c r="M1015" s="354"/>
      <c r="N1015" s="354"/>
      <c r="O1015" s="354"/>
      <c r="P1015" s="354"/>
      <c r="Q1015" s="354"/>
      <c r="R1015" s="354"/>
      <c r="S1015" s="357"/>
      <c r="T1015" s="357"/>
      <c r="U1015" s="357"/>
      <c r="V1015" s="357"/>
      <c r="W1015" s="357"/>
      <c r="X1015" s="357"/>
      <c r="Y1015" s="357"/>
      <c r="Z1015" s="357"/>
      <c r="AA1015" s="354"/>
      <c r="AB1015" s="346">
        <f t="shared" si="47"/>
        <v>0.59</v>
      </c>
      <c r="AC1015" s="410">
        <v>550</v>
      </c>
      <c r="AD1015" s="354">
        <v>0.59</v>
      </c>
      <c r="AE1015" s="372">
        <f t="shared" si="48"/>
        <v>324.5</v>
      </c>
      <c r="AF1015">
        <f t="shared" si="49"/>
        <v>324.5</v>
      </c>
    </row>
    <row r="1016" spans="1:32" ht="15.75" thickBot="1">
      <c r="A1016" s="198" t="s">
        <v>110</v>
      </c>
      <c r="B1016" s="355"/>
      <c r="C1016" s="355"/>
      <c r="D1016" s="355"/>
      <c r="E1016" s="355"/>
      <c r="F1016" s="355"/>
      <c r="G1016" s="355"/>
      <c r="H1016" s="355"/>
      <c r="I1016" s="355"/>
      <c r="J1016" s="355"/>
      <c r="K1016" s="355"/>
      <c r="L1016" s="355"/>
      <c r="M1016" s="355"/>
      <c r="N1016" s="355"/>
      <c r="O1016" s="355"/>
      <c r="P1016" s="355"/>
      <c r="Q1016" s="355"/>
      <c r="R1016" s="355"/>
      <c r="S1016" s="351"/>
      <c r="T1016" s="351"/>
      <c r="U1016" s="351"/>
      <c r="V1016" s="351"/>
      <c r="W1016" s="351"/>
      <c r="X1016" s="351"/>
      <c r="Y1016" s="351"/>
      <c r="Z1016" s="351"/>
      <c r="AA1016" s="351"/>
      <c r="AB1016" s="346">
        <f t="shared" si="47"/>
        <v>0</v>
      </c>
      <c r="AC1016" s="410">
        <v>285</v>
      </c>
      <c r="AD1016" s="354"/>
      <c r="AE1016" s="372">
        <f t="shared" si="48"/>
        <v>0</v>
      </c>
      <c r="AF1016">
        <f t="shared" si="49"/>
        <v>0</v>
      </c>
    </row>
    <row r="1017" spans="1:32" ht="15.75" thickBot="1">
      <c r="A1017" s="198" t="s">
        <v>81</v>
      </c>
      <c r="B1017" s="355"/>
      <c r="C1017" s="355"/>
      <c r="D1017" s="355"/>
      <c r="E1017" s="355"/>
      <c r="F1017" s="355"/>
      <c r="G1017" s="355"/>
      <c r="H1017" s="355"/>
      <c r="I1017" s="355"/>
      <c r="J1017" s="355"/>
      <c r="K1017" s="355"/>
      <c r="L1017" s="355">
        <v>0.13</v>
      </c>
      <c r="M1017" s="355"/>
      <c r="N1017" s="355"/>
      <c r="O1017" s="355"/>
      <c r="P1017" s="355"/>
      <c r="Q1017" s="355"/>
      <c r="R1017" s="355"/>
      <c r="S1017" s="351"/>
      <c r="T1017" s="351"/>
      <c r="U1017" s="351"/>
      <c r="V1017" s="351"/>
      <c r="W1017" s="351"/>
      <c r="X1017" s="351"/>
      <c r="Y1017" s="351"/>
      <c r="Z1017" s="351"/>
      <c r="AA1017" s="351"/>
      <c r="AB1017" s="346">
        <f t="shared" si="47"/>
        <v>0.13</v>
      </c>
      <c r="AC1017" s="410">
        <v>230</v>
      </c>
      <c r="AD1017" s="354">
        <v>0.13</v>
      </c>
      <c r="AE1017" s="372">
        <f t="shared" si="48"/>
        <v>29.900000000000002</v>
      </c>
      <c r="AF1017">
        <f t="shared" si="49"/>
        <v>29.900000000000002</v>
      </c>
    </row>
    <row r="1018" spans="1:32" ht="15.75" thickBot="1">
      <c r="A1018" s="212" t="s">
        <v>125</v>
      </c>
      <c r="B1018" s="355"/>
      <c r="C1018" s="355"/>
      <c r="D1018" s="355"/>
      <c r="E1018" s="355"/>
      <c r="F1018" s="355"/>
      <c r="G1018" s="355"/>
      <c r="H1018" s="355"/>
      <c r="I1018" s="355"/>
      <c r="J1018" s="355"/>
      <c r="K1018" s="355"/>
      <c r="L1018" s="355"/>
      <c r="M1018" s="355"/>
      <c r="N1018" s="355"/>
      <c r="O1018" s="355"/>
      <c r="P1018" s="355"/>
      <c r="Q1018" s="355"/>
      <c r="R1018" s="355"/>
      <c r="S1018" s="351"/>
      <c r="T1018" s="351"/>
      <c r="U1018" s="351"/>
      <c r="V1018" s="351"/>
      <c r="W1018" s="351"/>
      <c r="X1018" s="351"/>
      <c r="Y1018" s="351"/>
      <c r="Z1018" s="351"/>
      <c r="AA1018" s="351"/>
      <c r="AB1018" s="346">
        <f t="shared" si="47"/>
        <v>0</v>
      </c>
      <c r="AC1018" s="410">
        <v>290</v>
      </c>
      <c r="AD1018" s="354"/>
      <c r="AE1018" s="372">
        <f t="shared" si="48"/>
        <v>0</v>
      </c>
      <c r="AF1018">
        <f t="shared" si="49"/>
        <v>0</v>
      </c>
    </row>
    <row r="1019" spans="1:32" ht="15.75" thickBot="1">
      <c r="A1019" s="198" t="s">
        <v>122</v>
      </c>
      <c r="B1019" s="355"/>
      <c r="C1019" s="355"/>
      <c r="D1019" s="355"/>
      <c r="E1019" s="355"/>
      <c r="F1019" s="355"/>
      <c r="G1019" s="355"/>
      <c r="H1019" s="355"/>
      <c r="I1019" s="355"/>
      <c r="J1019" s="355"/>
      <c r="K1019" s="355"/>
      <c r="L1019" s="355"/>
      <c r="M1019" s="355"/>
      <c r="N1019" s="355"/>
      <c r="O1019" s="355"/>
      <c r="P1019" s="355"/>
      <c r="Q1019" s="355"/>
      <c r="R1019" s="355"/>
      <c r="S1019" s="351"/>
      <c r="T1019" s="351"/>
      <c r="U1019" s="351"/>
      <c r="V1019" s="351"/>
      <c r="W1019" s="351"/>
      <c r="X1019" s="351"/>
      <c r="Y1019" s="351"/>
      <c r="Z1019" s="351"/>
      <c r="AA1019" s="351"/>
      <c r="AB1019" s="346">
        <f t="shared" si="47"/>
        <v>0</v>
      </c>
      <c r="AC1019" s="410">
        <v>180</v>
      </c>
      <c r="AD1019" s="354"/>
      <c r="AE1019" s="372">
        <f t="shared" si="48"/>
        <v>0</v>
      </c>
      <c r="AF1019">
        <f t="shared" si="49"/>
        <v>0</v>
      </c>
    </row>
    <row r="1020" spans="1:32" ht="15.75" hidden="1" thickBot="1">
      <c r="A1020" s="198"/>
      <c r="B1020" s="355"/>
      <c r="C1020" s="355"/>
      <c r="D1020" s="355"/>
      <c r="E1020" s="355"/>
      <c r="F1020" s="355"/>
      <c r="G1020" s="355"/>
      <c r="H1020" s="355"/>
      <c r="I1020" s="355"/>
      <c r="J1020" s="355"/>
      <c r="K1020" s="355"/>
      <c r="L1020" s="355"/>
      <c r="M1020" s="355"/>
      <c r="N1020" s="355"/>
      <c r="O1020" s="355"/>
      <c r="P1020" s="355"/>
      <c r="Q1020" s="355"/>
      <c r="R1020" s="355"/>
      <c r="S1020" s="351"/>
      <c r="T1020" s="351"/>
      <c r="U1020" s="351"/>
      <c r="V1020" s="351"/>
      <c r="W1020" s="351"/>
      <c r="X1020" s="351"/>
      <c r="Y1020" s="351"/>
      <c r="Z1020" s="351"/>
      <c r="AA1020" s="351"/>
      <c r="AB1020" s="346">
        <f t="shared" si="47"/>
        <v>0</v>
      </c>
      <c r="AC1020" s="410"/>
      <c r="AD1020" s="376"/>
      <c r="AE1020" s="372">
        <f t="shared" si="48"/>
        <v>0</v>
      </c>
      <c r="AF1020">
        <f t="shared" si="49"/>
        <v>0</v>
      </c>
    </row>
    <row r="1021" spans="1:32" ht="15.75" hidden="1" thickBot="1">
      <c r="A1021" s="198"/>
      <c r="B1021" s="355"/>
      <c r="C1021" s="355"/>
      <c r="D1021" s="355"/>
      <c r="E1021" s="355"/>
      <c r="F1021" s="355"/>
      <c r="G1021" s="355"/>
      <c r="H1021" s="355"/>
      <c r="I1021" s="355"/>
      <c r="J1021" s="355"/>
      <c r="K1021" s="355"/>
      <c r="L1021" s="355"/>
      <c r="M1021" s="355"/>
      <c r="N1021" s="355"/>
      <c r="O1021" s="355"/>
      <c r="P1021" s="355"/>
      <c r="Q1021" s="355"/>
      <c r="R1021" s="355"/>
      <c r="S1021" s="351"/>
      <c r="T1021" s="351"/>
      <c r="U1021" s="351"/>
      <c r="V1021" s="351"/>
      <c r="W1021" s="351"/>
      <c r="X1021" s="351"/>
      <c r="Y1021" s="351"/>
      <c r="Z1021" s="351"/>
      <c r="AA1021" s="351"/>
      <c r="AB1021" s="346">
        <f t="shared" si="47"/>
        <v>0</v>
      </c>
      <c r="AC1021" s="410"/>
      <c r="AD1021" s="354"/>
      <c r="AE1021" s="372">
        <f t="shared" si="48"/>
        <v>0</v>
      </c>
      <c r="AF1021">
        <f t="shared" si="49"/>
        <v>0</v>
      </c>
    </row>
    <row r="1022" spans="1:32" ht="15.75" thickBot="1">
      <c r="A1022" s="198" t="s">
        <v>121</v>
      </c>
      <c r="B1022" s="355"/>
      <c r="C1022" s="355"/>
      <c r="D1022" s="355"/>
      <c r="E1022" s="355"/>
      <c r="F1022" s="355"/>
      <c r="G1022" s="355"/>
      <c r="H1022" s="355"/>
      <c r="I1022" s="355"/>
      <c r="J1022" s="355"/>
      <c r="K1022" s="355"/>
      <c r="L1022" s="355"/>
      <c r="M1022" s="355"/>
      <c r="N1022" s="355"/>
      <c r="O1022" s="355"/>
      <c r="P1022" s="355"/>
      <c r="Q1022" s="355"/>
      <c r="R1022" s="355"/>
      <c r="S1022" s="351"/>
      <c r="T1022" s="351"/>
      <c r="U1022" s="351"/>
      <c r="V1022" s="351"/>
      <c r="W1022" s="351"/>
      <c r="X1022" s="351"/>
      <c r="Y1022" s="351"/>
      <c r="Z1022" s="351"/>
      <c r="AA1022" s="351"/>
      <c r="AB1022" s="346">
        <f t="shared" si="47"/>
        <v>0</v>
      </c>
      <c r="AC1022" s="410">
        <v>220</v>
      </c>
      <c r="AD1022" s="354"/>
      <c r="AE1022" s="372">
        <f t="shared" si="48"/>
        <v>0</v>
      </c>
      <c r="AF1022">
        <f t="shared" si="49"/>
        <v>0</v>
      </c>
    </row>
    <row r="1023" spans="1:32" ht="15.75" hidden="1" thickBot="1">
      <c r="A1023" s="198"/>
      <c r="B1023" s="355"/>
      <c r="C1023" s="355"/>
      <c r="D1023" s="355"/>
      <c r="E1023" s="355"/>
      <c r="F1023" s="355"/>
      <c r="G1023" s="355"/>
      <c r="H1023" s="355"/>
      <c r="I1023" s="355"/>
      <c r="J1023" s="355"/>
      <c r="K1023" s="355"/>
      <c r="L1023" s="355"/>
      <c r="M1023" s="355"/>
      <c r="N1023" s="355"/>
      <c r="O1023" s="355"/>
      <c r="P1023" s="355"/>
      <c r="Q1023" s="355"/>
      <c r="R1023" s="355"/>
      <c r="S1023" s="351"/>
      <c r="T1023" s="351"/>
      <c r="U1023" s="351"/>
      <c r="V1023" s="351"/>
      <c r="W1023" s="351"/>
      <c r="X1023" s="351"/>
      <c r="Y1023" s="351"/>
      <c r="Z1023" s="351"/>
      <c r="AA1023" s="351"/>
      <c r="AB1023" s="346">
        <f t="shared" si="47"/>
        <v>0</v>
      </c>
      <c r="AC1023" s="410"/>
      <c r="AD1023" s="376"/>
      <c r="AE1023" s="372">
        <f t="shared" si="48"/>
        <v>0</v>
      </c>
      <c r="AF1023">
        <f t="shared" si="49"/>
        <v>0</v>
      </c>
    </row>
    <row r="1024" spans="1:32" ht="15.75" thickBot="1">
      <c r="A1024" s="198" t="s">
        <v>90</v>
      </c>
      <c r="B1024" s="355"/>
      <c r="C1024" s="355"/>
      <c r="D1024" s="355"/>
      <c r="E1024" s="355"/>
      <c r="F1024" s="355"/>
      <c r="G1024" s="355"/>
      <c r="H1024" s="355"/>
      <c r="I1024" s="355"/>
      <c r="J1024" s="355"/>
      <c r="K1024" s="355"/>
      <c r="L1024" s="355"/>
      <c r="M1024" s="355"/>
      <c r="N1024" s="355"/>
      <c r="O1024" s="355"/>
      <c r="P1024" s="355"/>
      <c r="Q1024" s="355"/>
      <c r="R1024" s="355"/>
      <c r="S1024" s="351"/>
      <c r="T1024" s="351"/>
      <c r="U1024" s="351"/>
      <c r="V1024" s="351"/>
      <c r="W1024" s="351"/>
      <c r="X1024" s="351"/>
      <c r="Y1024" s="351"/>
      <c r="Z1024" s="351"/>
      <c r="AA1024" s="351"/>
      <c r="AB1024" s="346">
        <f t="shared" si="47"/>
        <v>0</v>
      </c>
      <c r="AC1024" s="410">
        <v>145</v>
      </c>
      <c r="AD1024" s="354"/>
      <c r="AE1024" s="372">
        <f t="shared" si="48"/>
        <v>0</v>
      </c>
      <c r="AF1024">
        <f t="shared" si="49"/>
        <v>0</v>
      </c>
    </row>
    <row r="1025" spans="1:32" ht="15.75" hidden="1" thickBot="1">
      <c r="A1025" s="198"/>
      <c r="B1025" s="355"/>
      <c r="C1025" s="355"/>
      <c r="D1025" s="355"/>
      <c r="E1025" s="355"/>
      <c r="F1025" s="355"/>
      <c r="G1025" s="355"/>
      <c r="H1025" s="355"/>
      <c r="I1025" s="355"/>
      <c r="J1025" s="355"/>
      <c r="K1025" s="355"/>
      <c r="L1025" s="355"/>
      <c r="M1025" s="355"/>
      <c r="N1025" s="355"/>
      <c r="O1025" s="355"/>
      <c r="P1025" s="355"/>
      <c r="Q1025" s="355"/>
      <c r="R1025" s="355"/>
      <c r="S1025" s="351"/>
      <c r="T1025" s="351"/>
      <c r="U1025" s="351"/>
      <c r="V1025" s="351"/>
      <c r="W1025" s="351"/>
      <c r="X1025" s="351"/>
      <c r="Y1025" s="351"/>
      <c r="Z1025" s="351"/>
      <c r="AA1025" s="351"/>
      <c r="AB1025" s="346">
        <f t="shared" si="47"/>
        <v>0</v>
      </c>
      <c r="AC1025" s="410"/>
      <c r="AD1025" s="354"/>
      <c r="AE1025" s="372">
        <f t="shared" si="48"/>
        <v>0</v>
      </c>
      <c r="AF1025">
        <f t="shared" si="49"/>
        <v>0</v>
      </c>
    </row>
    <row r="1026" spans="1:32" ht="15.75" thickBot="1">
      <c r="A1026" s="198" t="s">
        <v>73</v>
      </c>
      <c r="B1026" s="355"/>
      <c r="C1026" s="355"/>
      <c r="D1026" s="355">
        <v>0.1</v>
      </c>
      <c r="E1026" s="355"/>
      <c r="F1026" s="355"/>
      <c r="G1026" s="355"/>
      <c r="H1026" s="355"/>
      <c r="I1026" s="355"/>
      <c r="J1026" s="355"/>
      <c r="K1026" s="355"/>
      <c r="L1026" s="355"/>
      <c r="M1026" s="355"/>
      <c r="N1026" s="355"/>
      <c r="O1026" s="355"/>
      <c r="P1026" s="355">
        <v>0.113</v>
      </c>
      <c r="Q1026" s="355"/>
      <c r="R1026" s="355"/>
      <c r="S1026" s="351"/>
      <c r="T1026" s="351"/>
      <c r="U1026" s="351"/>
      <c r="V1026" s="351"/>
      <c r="W1026" s="351"/>
      <c r="X1026" s="351"/>
      <c r="Y1026" s="351"/>
      <c r="Z1026" s="351"/>
      <c r="AA1026" s="351"/>
      <c r="AB1026" s="346">
        <f t="shared" si="47"/>
        <v>0.21300000000000002</v>
      </c>
      <c r="AC1026" s="410">
        <v>75</v>
      </c>
      <c r="AD1026" s="354">
        <v>0.21299999999999999</v>
      </c>
      <c r="AE1026" s="372">
        <f t="shared" si="48"/>
        <v>15.975</v>
      </c>
      <c r="AF1026">
        <f t="shared" si="49"/>
        <v>15.975000000000001</v>
      </c>
    </row>
    <row r="1027" spans="1:32" ht="15.75" thickBot="1">
      <c r="A1027" s="198" t="s">
        <v>118</v>
      </c>
      <c r="B1027" s="355"/>
      <c r="C1027" s="355"/>
      <c r="D1027" s="355"/>
      <c r="E1027" s="355"/>
      <c r="F1027" s="355"/>
      <c r="G1027" s="355"/>
      <c r="H1027" s="355"/>
      <c r="I1027" s="355"/>
      <c r="J1027" s="355"/>
      <c r="K1027" s="355"/>
      <c r="L1027" s="355"/>
      <c r="M1027" s="355"/>
      <c r="N1027" s="355"/>
      <c r="O1027" s="355"/>
      <c r="P1027" s="355"/>
      <c r="Q1027" s="355"/>
      <c r="R1027" s="355"/>
      <c r="S1027" s="351"/>
      <c r="T1027" s="351"/>
      <c r="U1027" s="351"/>
      <c r="V1027" s="351"/>
      <c r="W1027" s="351"/>
      <c r="X1027" s="351"/>
      <c r="Y1027" s="351"/>
      <c r="Z1027" s="351"/>
      <c r="AA1027" s="351"/>
      <c r="AB1027" s="346">
        <f t="shared" si="47"/>
        <v>0</v>
      </c>
      <c r="AC1027" s="410">
        <v>45</v>
      </c>
      <c r="AD1027" s="354"/>
      <c r="AE1027" s="372">
        <f t="shared" si="48"/>
        <v>0</v>
      </c>
      <c r="AF1027">
        <f t="shared" si="49"/>
        <v>0</v>
      </c>
    </row>
    <row r="1028" spans="1:32" ht="15.75" thickBot="1">
      <c r="A1028" s="198" t="s">
        <v>74</v>
      </c>
      <c r="B1028" s="355"/>
      <c r="C1028" s="355"/>
      <c r="D1028" s="355"/>
      <c r="E1028" s="355"/>
      <c r="F1028" s="355"/>
      <c r="G1028" s="355"/>
      <c r="H1028" s="355"/>
      <c r="I1028" s="355"/>
      <c r="J1028" s="355">
        <v>1.7999999999999999E-2</v>
      </c>
      <c r="K1028" s="355"/>
      <c r="L1028" s="355">
        <v>0.02</v>
      </c>
      <c r="M1028" s="355"/>
      <c r="N1028" s="355"/>
      <c r="O1028" s="355"/>
      <c r="P1028" s="355"/>
      <c r="Q1028" s="355"/>
      <c r="R1028" s="355"/>
      <c r="S1028" s="351"/>
      <c r="T1028" s="351"/>
      <c r="U1028" s="351"/>
      <c r="V1028" s="351"/>
      <c r="W1028" s="351"/>
      <c r="X1028" s="351"/>
      <c r="Y1028" s="351"/>
      <c r="Z1028" s="351"/>
      <c r="AA1028" s="351"/>
      <c r="AB1028" s="346">
        <f t="shared" si="47"/>
        <v>3.7999999999999999E-2</v>
      </c>
      <c r="AC1028" s="410">
        <v>30</v>
      </c>
      <c r="AD1028" s="354">
        <v>3.7999999999999999E-2</v>
      </c>
      <c r="AE1028" s="372">
        <f t="shared" si="48"/>
        <v>1.1399999999999999</v>
      </c>
      <c r="AF1028">
        <f t="shared" si="49"/>
        <v>1.1399999999999999</v>
      </c>
    </row>
    <row r="1029" spans="1:32" ht="15.75" thickBot="1">
      <c r="A1029" s="198" t="s">
        <v>88</v>
      </c>
      <c r="B1029" s="355"/>
      <c r="C1029" s="355"/>
      <c r="D1029" s="355"/>
      <c r="E1029" s="355"/>
      <c r="F1029" s="355"/>
      <c r="G1029" s="355"/>
      <c r="H1029" s="355"/>
      <c r="I1029" s="355"/>
      <c r="J1029" s="355"/>
      <c r="K1029" s="355"/>
      <c r="L1029" s="355"/>
      <c r="M1029" s="355"/>
      <c r="N1029" s="355"/>
      <c r="O1029" s="355"/>
      <c r="P1029" s="355"/>
      <c r="Q1029" s="355"/>
      <c r="R1029" s="355"/>
      <c r="S1029" s="351"/>
      <c r="T1029" s="351"/>
      <c r="U1029" s="351"/>
      <c r="V1029" s="351"/>
      <c r="W1029" s="351"/>
      <c r="X1029" s="351"/>
      <c r="Y1029" s="351"/>
      <c r="Z1029" s="351"/>
      <c r="AA1029" s="351"/>
      <c r="AB1029" s="346">
        <f t="shared" si="47"/>
        <v>0</v>
      </c>
      <c r="AC1029" s="410">
        <v>200</v>
      </c>
      <c r="AD1029" s="354"/>
      <c r="AE1029" s="372">
        <f t="shared" si="48"/>
        <v>0</v>
      </c>
      <c r="AF1029">
        <f t="shared" si="49"/>
        <v>0</v>
      </c>
    </row>
    <row r="1030" spans="1:32" ht="15.75" thickBot="1">
      <c r="A1030" s="198" t="s">
        <v>91</v>
      </c>
      <c r="B1030" s="355"/>
      <c r="C1030" s="355"/>
      <c r="D1030" s="355"/>
      <c r="E1030" s="355"/>
      <c r="F1030" s="355"/>
      <c r="G1030" s="355"/>
      <c r="H1030" s="355"/>
      <c r="I1030" s="355"/>
      <c r="J1030" s="355"/>
      <c r="K1030" s="355"/>
      <c r="L1030" s="355"/>
      <c r="M1030" s="355"/>
      <c r="N1030" s="355"/>
      <c r="O1030" s="355"/>
      <c r="P1030" s="355"/>
      <c r="Q1030" s="355"/>
      <c r="R1030" s="355"/>
      <c r="S1030" s="351"/>
      <c r="T1030" s="351"/>
      <c r="U1030" s="351"/>
      <c r="V1030" s="351"/>
      <c r="W1030" s="351"/>
      <c r="X1030" s="351"/>
      <c r="Y1030" s="351"/>
      <c r="Z1030" s="351"/>
      <c r="AA1030" s="351"/>
      <c r="AB1030" s="346">
        <f t="shared" si="47"/>
        <v>0</v>
      </c>
      <c r="AC1030" s="410">
        <v>750</v>
      </c>
      <c r="AD1030" s="354"/>
      <c r="AE1030" s="372">
        <f t="shared" si="48"/>
        <v>0</v>
      </c>
      <c r="AF1030">
        <f t="shared" si="49"/>
        <v>0</v>
      </c>
    </row>
    <row r="1031" spans="1:32" ht="15.75" hidden="1" thickBot="1">
      <c r="A1031" s="198"/>
      <c r="B1031" s="355"/>
      <c r="C1031" s="355"/>
      <c r="D1031" s="355"/>
      <c r="E1031" s="355"/>
      <c r="F1031" s="355"/>
      <c r="G1031" s="355"/>
      <c r="H1031" s="355"/>
      <c r="I1031" s="355"/>
      <c r="J1031" s="355"/>
      <c r="K1031" s="355"/>
      <c r="L1031" s="355"/>
      <c r="M1031" s="355"/>
      <c r="N1031" s="355"/>
      <c r="O1031" s="355"/>
      <c r="P1031" s="355"/>
      <c r="Q1031" s="355"/>
      <c r="R1031" s="355"/>
      <c r="S1031" s="351"/>
      <c r="T1031" s="351"/>
      <c r="U1031" s="351"/>
      <c r="V1031" s="351"/>
      <c r="W1031" s="351"/>
      <c r="X1031" s="351"/>
      <c r="Y1031" s="351"/>
      <c r="Z1031" s="351"/>
      <c r="AA1031" s="351"/>
      <c r="AB1031" s="346">
        <f t="shared" si="47"/>
        <v>0</v>
      </c>
      <c r="AC1031" s="410"/>
      <c r="AD1031" s="354"/>
      <c r="AE1031" s="372">
        <f t="shared" si="48"/>
        <v>0</v>
      </c>
      <c r="AF1031">
        <f t="shared" si="49"/>
        <v>0</v>
      </c>
    </row>
    <row r="1032" spans="1:32" ht="15.75" thickBot="1">
      <c r="A1032" s="198" t="s">
        <v>97</v>
      </c>
      <c r="B1032" s="355"/>
      <c r="C1032" s="355"/>
      <c r="D1032" s="355"/>
      <c r="E1032" s="355"/>
      <c r="F1032" s="355"/>
      <c r="G1032" s="355"/>
      <c r="H1032" s="355"/>
      <c r="I1032" s="355"/>
      <c r="J1032" s="355"/>
      <c r="K1032" s="355"/>
      <c r="L1032" s="355"/>
      <c r="M1032" s="355"/>
      <c r="N1032" s="355"/>
      <c r="O1032" s="355"/>
      <c r="P1032" s="355"/>
      <c r="Q1032" s="355"/>
      <c r="R1032" s="355"/>
      <c r="S1032" s="351"/>
      <c r="T1032" s="351"/>
      <c r="U1032" s="351"/>
      <c r="V1032" s="351"/>
      <c r="W1032" s="351"/>
      <c r="X1032" s="351"/>
      <c r="Y1032" s="351"/>
      <c r="Z1032" s="351"/>
      <c r="AA1032" s="351"/>
      <c r="AB1032" s="346">
        <f t="shared" si="47"/>
        <v>0</v>
      </c>
      <c r="AC1032" s="410">
        <v>250</v>
      </c>
      <c r="AD1032" s="354"/>
      <c r="AE1032" s="372">
        <f t="shared" si="48"/>
        <v>0</v>
      </c>
      <c r="AF1032">
        <f t="shared" si="49"/>
        <v>0</v>
      </c>
    </row>
    <row r="1033" spans="1:32" ht="15.75" thickBot="1">
      <c r="A1033" s="198" t="s">
        <v>71</v>
      </c>
      <c r="B1033" s="355"/>
      <c r="C1033" s="355"/>
      <c r="D1033" s="355"/>
      <c r="E1033" s="355"/>
      <c r="F1033" s="355"/>
      <c r="G1033" s="355"/>
      <c r="H1033" s="355"/>
      <c r="I1033" s="355"/>
      <c r="J1033" s="355"/>
      <c r="K1033" s="355"/>
      <c r="L1033" s="355"/>
      <c r="M1033" s="355"/>
      <c r="N1033" s="355"/>
      <c r="O1033" s="355"/>
      <c r="P1033" s="355">
        <v>6.2E-2</v>
      </c>
      <c r="Q1033" s="355"/>
      <c r="R1033" s="355"/>
      <c r="S1033" s="351"/>
      <c r="T1033" s="351"/>
      <c r="U1033" s="351"/>
      <c r="V1033" s="351"/>
      <c r="W1033" s="351"/>
      <c r="X1033" s="351"/>
      <c r="Y1033" s="351"/>
      <c r="Z1033" s="351"/>
      <c r="AA1033" s="351"/>
      <c r="AB1033" s="346">
        <f t="shared" si="47"/>
        <v>6.2E-2</v>
      </c>
      <c r="AC1033" s="410">
        <v>650</v>
      </c>
      <c r="AD1033" s="354">
        <v>6.2E-2</v>
      </c>
      <c r="AE1033" s="372">
        <f t="shared" si="48"/>
        <v>40.299999999999997</v>
      </c>
      <c r="AF1033">
        <f t="shared" si="49"/>
        <v>40.299999999999997</v>
      </c>
    </row>
    <row r="1034" spans="1:32" ht="15.75" thickBot="1">
      <c r="A1034" s="198" t="s">
        <v>94</v>
      </c>
      <c r="B1034" s="355"/>
      <c r="C1034" s="355"/>
      <c r="D1034" s="355"/>
      <c r="E1034" s="355"/>
      <c r="F1034" s="355"/>
      <c r="G1034" s="355"/>
      <c r="H1034" s="355"/>
      <c r="I1034" s="355"/>
      <c r="J1034" s="355"/>
      <c r="K1034" s="355"/>
      <c r="L1034" s="355"/>
      <c r="M1034" s="355"/>
      <c r="N1034" s="355"/>
      <c r="O1034" s="355"/>
      <c r="P1034" s="355"/>
      <c r="Q1034" s="355"/>
      <c r="R1034" s="355"/>
      <c r="S1034" s="351"/>
      <c r="T1034" s="351"/>
      <c r="U1034" s="351"/>
      <c r="V1034" s="351"/>
      <c r="W1034" s="351"/>
      <c r="X1034" s="351"/>
      <c r="Y1034" s="351"/>
      <c r="Z1034" s="351"/>
      <c r="AA1034" s="351"/>
      <c r="AB1034" s="346">
        <f t="shared" si="47"/>
        <v>0</v>
      </c>
      <c r="AC1034" s="411">
        <v>285</v>
      </c>
      <c r="AD1034" s="354"/>
      <c r="AE1034" s="372">
        <f t="shared" si="48"/>
        <v>0</v>
      </c>
      <c r="AF1034">
        <f t="shared" si="49"/>
        <v>0</v>
      </c>
    </row>
    <row r="1035" spans="1:32" ht="15.75" thickBot="1">
      <c r="A1035" s="198" t="s">
        <v>84</v>
      </c>
      <c r="B1035" s="355"/>
      <c r="C1035" s="355"/>
      <c r="D1035" s="355"/>
      <c r="E1035" s="355"/>
      <c r="F1035" s="355"/>
      <c r="G1035" s="355"/>
      <c r="H1035" s="355"/>
      <c r="I1035" s="355"/>
      <c r="J1035" s="355"/>
      <c r="K1035" s="355"/>
      <c r="L1035" s="355"/>
      <c r="M1035" s="355"/>
      <c r="N1035" s="355"/>
      <c r="O1035" s="355"/>
      <c r="P1035" s="355"/>
      <c r="Q1035" s="355"/>
      <c r="R1035" s="355"/>
      <c r="S1035" s="351"/>
      <c r="T1035" s="351"/>
      <c r="U1035" s="351"/>
      <c r="V1035" s="351"/>
      <c r="W1035" s="351"/>
      <c r="X1035" s="351"/>
      <c r="Y1035" s="351"/>
      <c r="Z1035" s="351"/>
      <c r="AA1035" s="351"/>
      <c r="AB1035" s="346">
        <f t="shared" si="47"/>
        <v>0</v>
      </c>
      <c r="AC1035" s="410">
        <v>145</v>
      </c>
      <c r="AD1035" s="354"/>
      <c r="AE1035" s="372">
        <f t="shared" si="48"/>
        <v>0</v>
      </c>
      <c r="AF1035">
        <f t="shared" si="49"/>
        <v>0</v>
      </c>
    </row>
    <row r="1036" spans="1:32" ht="15.75" thickBot="1">
      <c r="A1036" s="198" t="s">
        <v>82</v>
      </c>
      <c r="B1036" s="355"/>
      <c r="C1036" s="355"/>
      <c r="D1036" s="355"/>
      <c r="E1036" s="355"/>
      <c r="F1036" s="355"/>
      <c r="G1036" s="355"/>
      <c r="H1036" s="355"/>
      <c r="I1036" s="355"/>
      <c r="J1036" s="355"/>
      <c r="K1036" s="355"/>
      <c r="L1036" s="355"/>
      <c r="M1036" s="355"/>
      <c r="N1036" s="355"/>
      <c r="O1036" s="355"/>
      <c r="P1036" s="355"/>
      <c r="Q1036" s="355"/>
      <c r="R1036" s="355"/>
      <c r="S1036" s="351"/>
      <c r="T1036" s="351"/>
      <c r="U1036" s="351"/>
      <c r="V1036" s="351"/>
      <c r="W1036" s="351"/>
      <c r="X1036" s="351"/>
      <c r="Y1036" s="351"/>
      <c r="Z1036" s="351"/>
      <c r="AA1036" s="351"/>
      <c r="AB1036" s="346">
        <f t="shared" si="47"/>
        <v>0</v>
      </c>
      <c r="AC1036" s="410">
        <v>9</v>
      </c>
      <c r="AD1036" s="357"/>
      <c r="AE1036" s="372">
        <f t="shared" si="48"/>
        <v>0</v>
      </c>
      <c r="AF1036">
        <f t="shared" si="49"/>
        <v>0</v>
      </c>
    </row>
    <row r="1037" spans="1:32" ht="15.75" thickBot="1">
      <c r="A1037" s="290" t="s">
        <v>102</v>
      </c>
      <c r="B1037" s="355"/>
      <c r="C1037" s="355"/>
      <c r="D1037" s="355"/>
      <c r="E1037" s="355"/>
      <c r="F1037" s="355"/>
      <c r="G1037" s="355"/>
      <c r="H1037" s="355"/>
      <c r="I1037" s="355"/>
      <c r="J1037" s="355"/>
      <c r="K1037" s="355"/>
      <c r="L1037" s="355"/>
      <c r="M1037" s="355"/>
      <c r="N1037" s="355">
        <v>0.43</v>
      </c>
      <c r="O1037" s="355"/>
      <c r="P1037" s="355"/>
      <c r="Q1037" s="355"/>
      <c r="R1037" s="355"/>
      <c r="S1037" s="351"/>
      <c r="T1037" s="351"/>
      <c r="U1037" s="351"/>
      <c r="V1037" s="351"/>
      <c r="W1037" s="351"/>
      <c r="X1037" s="351"/>
      <c r="Y1037" s="351"/>
      <c r="Z1037" s="351"/>
      <c r="AA1037" s="351"/>
      <c r="AB1037" s="346">
        <f t="shared" si="47"/>
        <v>0.43</v>
      </c>
      <c r="AC1037" s="412">
        <v>90</v>
      </c>
      <c r="AD1037" s="354">
        <v>0.43</v>
      </c>
      <c r="AE1037" s="372">
        <f t="shared" si="48"/>
        <v>38.700000000000003</v>
      </c>
      <c r="AF1037">
        <f t="shared" si="49"/>
        <v>38.700000000000003</v>
      </c>
    </row>
    <row r="1038" spans="1:32" ht="15.75" hidden="1" thickBot="1">
      <c r="A1038" s="291"/>
      <c r="B1038" s="351"/>
      <c r="C1038" s="351"/>
      <c r="D1038" s="351"/>
      <c r="E1038" s="351"/>
      <c r="F1038" s="351"/>
      <c r="G1038" s="351"/>
      <c r="H1038" s="351"/>
      <c r="I1038" s="351"/>
      <c r="J1038" s="351"/>
      <c r="K1038" s="351"/>
      <c r="L1038" s="351"/>
      <c r="M1038" s="351"/>
      <c r="N1038" s="351"/>
      <c r="O1038" s="351"/>
      <c r="P1038" s="351"/>
      <c r="Q1038" s="351"/>
      <c r="R1038" s="351"/>
      <c r="S1038" s="351"/>
      <c r="T1038" s="351"/>
      <c r="U1038" s="351"/>
      <c r="V1038" s="351"/>
      <c r="W1038" s="351"/>
      <c r="X1038" s="351"/>
      <c r="Y1038" s="351"/>
      <c r="Z1038" s="351"/>
      <c r="AA1038" s="351"/>
      <c r="AB1038" s="346"/>
      <c r="AC1038" s="412"/>
      <c r="AD1038" s="357"/>
      <c r="AE1038" s="372">
        <f t="shared" si="48"/>
        <v>0</v>
      </c>
      <c r="AF1038">
        <f>SUM(AF982:AF1037)</f>
        <v>1001</v>
      </c>
    </row>
    <row r="1039" spans="1:32" ht="15.75" hidden="1" thickBot="1">
      <c r="A1039" s="292"/>
      <c r="B1039" s="351"/>
      <c r="C1039" s="351"/>
      <c r="D1039" s="351"/>
      <c r="E1039" s="351"/>
      <c r="F1039" s="351"/>
      <c r="G1039" s="351"/>
      <c r="H1039" s="351"/>
      <c r="I1039" s="351"/>
      <c r="J1039" s="351"/>
      <c r="K1039" s="351"/>
      <c r="L1039" s="351"/>
      <c r="M1039" s="351"/>
      <c r="N1039" s="351"/>
      <c r="O1039" s="351"/>
      <c r="P1039" s="351"/>
      <c r="Q1039" s="351"/>
      <c r="R1039" s="351"/>
      <c r="S1039" s="351"/>
      <c r="T1039" s="351"/>
      <c r="U1039" s="351"/>
      <c r="V1039" s="351"/>
      <c r="W1039" s="351"/>
      <c r="X1039" s="351"/>
      <c r="Y1039" s="351"/>
      <c r="Z1039" s="351"/>
      <c r="AA1039" s="351"/>
      <c r="AB1039" s="346"/>
      <c r="AC1039" s="420"/>
      <c r="AD1039" s="357"/>
      <c r="AE1039" s="372">
        <f t="shared" si="48"/>
        <v>0</v>
      </c>
    </row>
    <row r="1040" spans="1:32" ht="15.75" thickBot="1">
      <c r="A1040" s="292" t="s">
        <v>127</v>
      </c>
      <c r="B1040" s="351"/>
      <c r="C1040" s="351"/>
      <c r="D1040" s="351"/>
      <c r="E1040" s="351"/>
      <c r="F1040" s="351"/>
      <c r="G1040" s="351"/>
      <c r="H1040" s="351"/>
      <c r="I1040" s="351"/>
      <c r="J1040" s="351"/>
      <c r="K1040" s="351"/>
      <c r="L1040" s="351"/>
      <c r="M1040" s="351"/>
      <c r="N1040" s="351"/>
      <c r="O1040" s="351"/>
      <c r="P1040" s="351"/>
      <c r="Q1040" s="351"/>
      <c r="R1040" s="351"/>
      <c r="S1040" s="351"/>
      <c r="T1040" s="351"/>
      <c r="U1040" s="351"/>
      <c r="V1040" s="351"/>
      <c r="W1040" s="351"/>
      <c r="X1040" s="351"/>
      <c r="Y1040" s="351"/>
      <c r="Z1040" s="351"/>
      <c r="AA1040" s="351"/>
      <c r="AB1040" s="375"/>
      <c r="AC1040" s="421"/>
      <c r="AD1040" s="422"/>
      <c r="AE1040" s="372">
        <f>SUM(AE982:AE1039)</f>
        <v>1001</v>
      </c>
      <c r="AF1040" s="86">
        <f>SUM(AE1040)</f>
        <v>1001</v>
      </c>
    </row>
    <row r="1041" spans="1:31" ht="15.75">
      <c r="A1041" s="187" t="s">
        <v>49</v>
      </c>
      <c r="B1041" s="189"/>
      <c r="C1041" s="189"/>
      <c r="D1041" s="189"/>
      <c r="E1041" s="189"/>
      <c r="F1041" s="189" t="s">
        <v>131</v>
      </c>
      <c r="G1041" s="190"/>
      <c r="H1041" s="191" t="s">
        <v>130</v>
      </c>
      <c r="I1041" s="189"/>
      <c r="J1041" s="189" t="s">
        <v>75</v>
      </c>
      <c r="K1041" s="189"/>
      <c r="L1041" s="189"/>
      <c r="M1041" s="189"/>
      <c r="N1041" s="801" t="s">
        <v>132</v>
      </c>
      <c r="O1041" s="801"/>
      <c r="P1041" s="801"/>
      <c r="Q1041" s="801"/>
      <c r="R1041" s="192"/>
      <c r="S1041" s="189" t="s">
        <v>76</v>
      </c>
      <c r="T1041" s="189"/>
      <c r="U1041" s="189"/>
      <c r="V1041" s="189"/>
      <c r="W1041" s="189"/>
      <c r="X1041" s="25"/>
      <c r="AE1041" s="86"/>
    </row>
    <row r="1042" spans="1:31">
      <c r="A1042" s="25" t="s">
        <v>52</v>
      </c>
      <c r="B1042" s="270"/>
      <c r="C1042" s="270"/>
      <c r="D1042" s="270"/>
      <c r="E1042" s="270"/>
      <c r="F1042" s="270"/>
      <c r="G1042" s="25" t="s">
        <v>53</v>
      </c>
      <c r="H1042" s="270"/>
      <c r="I1042" s="270"/>
      <c r="J1042" s="270"/>
      <c r="K1042" s="270"/>
      <c r="L1042" s="270"/>
      <c r="M1042" s="270"/>
      <c r="P1042" s="26" t="s">
        <v>128</v>
      </c>
      <c r="Q1042" s="3"/>
      <c r="R1042" s="271" t="s">
        <v>129</v>
      </c>
      <c r="S1042" s="25" t="s">
        <v>56</v>
      </c>
    </row>
    <row r="1044" spans="1:31">
      <c r="A1044" s="4" t="s">
        <v>0</v>
      </c>
      <c r="B1044" s="4"/>
      <c r="C1044" s="4"/>
      <c r="D1044" s="4"/>
      <c r="E1044" s="4"/>
      <c r="F1044" s="4"/>
      <c r="G1044" s="4"/>
      <c r="H1044" s="270"/>
      <c r="I1044" s="270"/>
      <c r="J1044" s="270"/>
      <c r="K1044" s="270"/>
      <c r="L1044" s="270"/>
      <c r="W1044" s="270"/>
      <c r="X1044" s="270"/>
      <c r="Y1044" s="270"/>
      <c r="AD1044" s="323"/>
      <c r="AE1044" s="119"/>
    </row>
    <row r="1045" spans="1:31">
      <c r="A1045" s="4" t="s">
        <v>1</v>
      </c>
      <c r="B1045" s="4"/>
      <c r="C1045" s="4" t="s">
        <v>67</v>
      </c>
      <c r="D1045" s="4"/>
      <c r="E1045" s="4"/>
      <c r="F1045" s="4"/>
      <c r="G1045" s="4"/>
      <c r="H1045" s="270"/>
      <c r="I1045" s="270"/>
      <c r="J1045" s="270"/>
      <c r="K1045" s="270"/>
      <c r="L1045" s="270"/>
      <c r="W1045" s="270"/>
      <c r="X1045" s="270"/>
      <c r="Y1045" s="270"/>
      <c r="AD1045" s="323"/>
      <c r="AE1045" s="119"/>
    </row>
    <row r="1046" spans="1:31">
      <c r="A1046" s="127" t="s">
        <v>2</v>
      </c>
      <c r="B1046" s="128"/>
      <c r="C1046" s="128"/>
      <c r="D1046" s="128"/>
      <c r="E1046" s="128"/>
      <c r="F1046" s="275"/>
      <c r="G1046" s="128"/>
      <c r="H1046" s="128"/>
      <c r="I1046" s="128"/>
      <c r="J1046" s="128"/>
      <c r="K1046" s="128"/>
      <c r="L1046" s="128"/>
      <c r="M1046" s="128"/>
      <c r="N1046" s="128"/>
      <c r="O1046" s="128"/>
      <c r="P1046" s="128"/>
      <c r="Q1046" s="128"/>
      <c r="R1046" s="129" t="s">
        <v>58</v>
      </c>
      <c r="S1046" s="277"/>
      <c r="T1046" s="128"/>
      <c r="U1046" s="127"/>
      <c r="V1046" s="127"/>
      <c r="W1046" s="127"/>
      <c r="X1046" s="127"/>
      <c r="Y1046" s="127"/>
      <c r="Z1046" s="127"/>
      <c r="AA1046" s="127"/>
      <c r="AB1046" s="130"/>
      <c r="AC1046" s="275"/>
      <c r="AD1046" s="323"/>
      <c r="AE1046" s="119"/>
    </row>
    <row r="1047" spans="1:31">
      <c r="A1047" s="174" t="s">
        <v>184</v>
      </c>
      <c r="B1047" s="130"/>
      <c r="C1047" s="130"/>
      <c r="D1047" s="130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828"/>
      <c r="S1047" s="828"/>
      <c r="T1047" s="828"/>
      <c r="U1047" s="828"/>
      <c r="V1047" s="828"/>
      <c r="W1047" s="828"/>
      <c r="X1047" s="828"/>
      <c r="Y1047" s="828"/>
      <c r="Z1047" s="130"/>
      <c r="AA1047" s="130"/>
      <c r="AB1047" s="130"/>
      <c r="AC1047" s="130"/>
      <c r="AD1047" s="130"/>
      <c r="AE1047" s="85"/>
    </row>
    <row r="1048" spans="1:31" ht="15.75" thickBot="1">
      <c r="A1048" s="829" t="s">
        <v>3</v>
      </c>
      <c r="B1048" s="830"/>
      <c r="C1048" s="831" t="s">
        <v>4</v>
      </c>
      <c r="D1048" s="829"/>
      <c r="E1048" s="830"/>
      <c r="F1048" s="831" t="s">
        <v>5</v>
      </c>
      <c r="G1048" s="832"/>
      <c r="H1048" s="775"/>
      <c r="I1048" s="831" t="s">
        <v>6</v>
      </c>
      <c r="J1048" s="829"/>
      <c r="K1048" s="830"/>
      <c r="L1048" s="131"/>
      <c r="M1048" s="132"/>
      <c r="N1048" s="133"/>
      <c r="O1048" s="131"/>
      <c r="P1048" s="130"/>
      <c r="Q1048" s="130"/>
      <c r="R1048" s="828"/>
      <c r="S1048" s="828"/>
      <c r="T1048" s="828"/>
      <c r="U1048" s="828"/>
      <c r="V1048" s="828"/>
      <c r="W1048" s="828"/>
      <c r="X1048" s="828"/>
      <c r="Y1048" s="828"/>
      <c r="Z1048" s="277"/>
      <c r="AA1048" s="277"/>
      <c r="AB1048" s="277"/>
      <c r="AC1048" s="277"/>
      <c r="AD1048" s="134" t="s">
        <v>7</v>
      </c>
      <c r="AE1048" s="86"/>
    </row>
    <row r="1049" spans="1:31">
      <c r="A1049" s="806" t="s">
        <v>8</v>
      </c>
      <c r="B1049" s="807"/>
      <c r="C1049" s="824" t="s">
        <v>9</v>
      </c>
      <c r="D1049" s="825"/>
      <c r="E1049" s="826"/>
      <c r="F1049" s="824" t="s">
        <v>10</v>
      </c>
      <c r="G1049" s="827"/>
      <c r="H1049" s="777"/>
      <c r="I1049" s="824" t="s">
        <v>11</v>
      </c>
      <c r="J1049" s="833"/>
      <c r="K1049" s="826"/>
      <c r="L1049" s="824" t="s">
        <v>12</v>
      </c>
      <c r="M1049" s="825"/>
      <c r="N1049" s="826"/>
      <c r="O1049" s="274" t="s">
        <v>13</v>
      </c>
      <c r="P1049" s="277"/>
      <c r="Q1049" s="277"/>
      <c r="R1049" s="277"/>
      <c r="S1049" s="277"/>
      <c r="T1049" s="277"/>
      <c r="U1049" s="277"/>
      <c r="V1049" s="277"/>
      <c r="W1049" s="277"/>
      <c r="X1049" s="275" t="s">
        <v>14</v>
      </c>
      <c r="Y1049" s="277"/>
      <c r="Z1049" s="277"/>
      <c r="AA1049" s="277"/>
      <c r="AB1049" s="277"/>
      <c r="AC1049" s="277"/>
      <c r="AD1049" s="135" t="s">
        <v>15</v>
      </c>
      <c r="AE1049" s="86"/>
    </row>
    <row r="1050" spans="1:31">
      <c r="A1050" s="272" t="s">
        <v>16</v>
      </c>
      <c r="B1050" s="272"/>
      <c r="C1050" s="824" t="s">
        <v>17</v>
      </c>
      <c r="D1050" s="825"/>
      <c r="E1050" s="826"/>
      <c r="F1050" s="824" t="s">
        <v>18</v>
      </c>
      <c r="G1050" s="827"/>
      <c r="H1050" s="777"/>
      <c r="I1050" s="824" t="s">
        <v>19</v>
      </c>
      <c r="J1050" s="825"/>
      <c r="K1050" s="826"/>
      <c r="L1050" s="824" t="s">
        <v>20</v>
      </c>
      <c r="M1050" s="825"/>
      <c r="N1050" s="826"/>
      <c r="O1050" s="274" t="s">
        <v>21</v>
      </c>
      <c r="P1050" s="277"/>
      <c r="Q1050" s="277"/>
      <c r="R1050" s="277"/>
      <c r="S1050" s="277"/>
      <c r="T1050" s="277"/>
      <c r="U1050" s="277"/>
      <c r="V1050" s="277"/>
      <c r="W1050" s="277"/>
      <c r="X1050" s="277"/>
      <c r="Y1050" s="277"/>
      <c r="Z1050" s="277"/>
      <c r="AA1050" s="277"/>
      <c r="AB1050" s="277"/>
      <c r="AC1050" s="277"/>
      <c r="AD1050" s="136"/>
      <c r="AE1050" s="86"/>
    </row>
    <row r="1051" spans="1:31">
      <c r="A1051" s="276" t="s">
        <v>22</v>
      </c>
      <c r="B1051" s="276"/>
      <c r="C1051" s="824" t="s">
        <v>23</v>
      </c>
      <c r="D1051" s="825"/>
      <c r="E1051" s="826"/>
      <c r="F1051" s="824" t="s">
        <v>24</v>
      </c>
      <c r="G1051" s="827"/>
      <c r="H1051" s="777"/>
      <c r="I1051" s="824" t="s">
        <v>23</v>
      </c>
      <c r="J1051" s="825"/>
      <c r="K1051" s="826"/>
      <c r="L1051" s="137"/>
      <c r="M1051" s="128" t="s">
        <v>23</v>
      </c>
      <c r="N1051" s="128"/>
      <c r="O1051" s="274" t="s">
        <v>25</v>
      </c>
      <c r="P1051" s="277"/>
      <c r="Q1051" s="277"/>
      <c r="R1051" s="174" t="s">
        <v>181</v>
      </c>
      <c r="S1051" s="130"/>
      <c r="T1051" s="172"/>
      <c r="U1051" s="130"/>
      <c r="V1051" s="130"/>
      <c r="W1051" s="130"/>
      <c r="X1051" s="130"/>
      <c r="Y1051" s="833"/>
      <c r="Z1051" s="833"/>
      <c r="AA1051" s="833"/>
      <c r="AB1051" s="833"/>
      <c r="AC1051" s="841"/>
      <c r="AD1051" s="138"/>
      <c r="AE1051" s="86"/>
    </row>
    <row r="1052" spans="1:31">
      <c r="A1052" s="139"/>
      <c r="B1052" s="273"/>
      <c r="C1052" s="140"/>
      <c r="D1052" s="128"/>
      <c r="E1052" s="269"/>
      <c r="F1052" s="128"/>
      <c r="G1052" s="128"/>
      <c r="H1052" s="269"/>
      <c r="I1052" s="805"/>
      <c r="J1052" s="806"/>
      <c r="K1052" s="807"/>
      <c r="L1052" s="137"/>
      <c r="M1052" s="128"/>
      <c r="N1052" s="128"/>
      <c r="O1052" s="137"/>
      <c r="P1052" s="277"/>
      <c r="Q1052" s="174" t="s">
        <v>181</v>
      </c>
      <c r="R1052" s="174" t="s">
        <v>184</v>
      </c>
      <c r="S1052" s="277"/>
      <c r="T1052" s="277"/>
      <c r="U1052" s="277"/>
      <c r="V1052" s="277"/>
      <c r="W1052" s="277"/>
      <c r="X1052" s="277"/>
      <c r="Y1052" s="277"/>
      <c r="Z1052" s="277"/>
      <c r="AA1052" s="277"/>
      <c r="AB1052" s="277"/>
      <c r="AC1052" s="277"/>
      <c r="AD1052" s="141"/>
      <c r="AE1052" s="86"/>
    </row>
    <row r="1053" spans="1:31" ht="15.75" thickBot="1">
      <c r="A1053" s="142">
        <v>1</v>
      </c>
      <c r="B1053" s="143"/>
      <c r="C1053" s="144"/>
      <c r="D1053" s="144">
        <v>3</v>
      </c>
      <c r="E1053" s="145"/>
      <c r="F1053" s="144"/>
      <c r="G1053" s="144">
        <v>4</v>
      </c>
      <c r="H1053" s="145"/>
      <c r="I1053" s="144"/>
      <c r="J1053" s="144">
        <v>5</v>
      </c>
      <c r="K1053" s="145"/>
      <c r="L1053" s="146"/>
      <c r="M1053" s="144">
        <v>6</v>
      </c>
      <c r="N1053" s="144"/>
      <c r="O1053" s="147">
        <v>7</v>
      </c>
      <c r="P1053" s="130" t="s">
        <v>28</v>
      </c>
      <c r="Q1053" s="130"/>
      <c r="R1053" s="128"/>
      <c r="S1053" s="130" t="s">
        <v>61</v>
      </c>
      <c r="T1053" s="130"/>
      <c r="U1053" s="130"/>
      <c r="V1053" s="130"/>
      <c r="W1053" s="130"/>
      <c r="X1053" s="130"/>
      <c r="Y1053" s="130"/>
      <c r="Z1053" s="130" t="s">
        <v>29</v>
      </c>
      <c r="AA1053" s="277"/>
      <c r="AB1053" s="277"/>
      <c r="AC1053" s="277"/>
      <c r="AD1053" s="138"/>
      <c r="AE1053" s="86"/>
    </row>
    <row r="1054" spans="1:31" ht="24.75">
      <c r="A1054" s="170" t="s">
        <v>126</v>
      </c>
      <c r="B1054" s="148"/>
      <c r="C1054" s="808">
        <v>91</v>
      </c>
      <c r="D1054" s="809"/>
      <c r="E1054" s="810"/>
      <c r="F1054" s="815">
        <v>12</v>
      </c>
      <c r="G1054" s="816"/>
      <c r="H1054" s="817"/>
      <c r="I1054" s="808">
        <f>SUM(C1054)</f>
        <v>91</v>
      </c>
      <c r="J1054" s="809"/>
      <c r="K1054" s="810"/>
      <c r="L1054" s="808">
        <f>F1054*C1054</f>
        <v>1092</v>
      </c>
      <c r="M1054" s="809"/>
      <c r="N1054" s="810"/>
      <c r="O1054" s="149"/>
      <c r="P1054" s="277"/>
      <c r="Q1054" s="277"/>
      <c r="R1054" s="277"/>
      <c r="S1054" s="277"/>
      <c r="T1054" s="277"/>
      <c r="U1054" s="277"/>
      <c r="V1054" s="277"/>
      <c r="W1054" s="277"/>
      <c r="X1054" s="277"/>
      <c r="Y1054" s="277"/>
      <c r="Z1054" s="277"/>
      <c r="AA1054" s="277"/>
      <c r="AB1054" s="277"/>
      <c r="AC1054" s="277"/>
      <c r="AD1054" s="136"/>
      <c r="AE1054" s="86"/>
    </row>
    <row r="1055" spans="1:31">
      <c r="A1055" s="150"/>
      <c r="B1055" s="151"/>
      <c r="C1055" s="152"/>
      <c r="D1055" s="152"/>
      <c r="E1055" s="151"/>
      <c r="F1055" s="152"/>
      <c r="G1055" s="152"/>
      <c r="H1055" s="151"/>
      <c r="I1055" s="152"/>
      <c r="J1055" s="152"/>
      <c r="K1055" s="152"/>
      <c r="L1055" s="153"/>
      <c r="M1055" s="152"/>
      <c r="N1055" s="151"/>
      <c r="O1055" s="48"/>
      <c r="P1055" s="130" t="s">
        <v>30</v>
      </c>
      <c r="Q1055" s="130"/>
      <c r="R1055" s="128"/>
      <c r="S1055" s="130"/>
      <c r="T1055" s="130"/>
      <c r="U1055" s="130"/>
      <c r="V1055" s="130"/>
      <c r="W1055" s="130"/>
      <c r="X1055" s="130"/>
      <c r="Y1055" s="130"/>
      <c r="Z1055" s="154"/>
      <c r="AA1055" s="277"/>
      <c r="AB1055" s="277"/>
      <c r="AC1055" s="277"/>
      <c r="AD1055" s="138"/>
      <c r="AE1055" s="86"/>
    </row>
    <row r="1056" spans="1:31">
      <c r="A1056" s="150"/>
      <c r="B1056" s="151"/>
      <c r="C1056" s="152"/>
      <c r="D1056" s="152"/>
      <c r="E1056" s="151"/>
      <c r="F1056" s="152"/>
      <c r="G1056" s="152"/>
      <c r="H1056" s="151"/>
      <c r="I1056" s="152"/>
      <c r="J1056" s="152"/>
      <c r="K1056" s="152"/>
      <c r="L1056" s="153"/>
      <c r="M1056" s="152"/>
      <c r="N1056" s="49"/>
      <c r="O1056" s="48"/>
      <c r="P1056" s="277"/>
      <c r="Q1056" s="277"/>
      <c r="R1056" s="277"/>
      <c r="S1056" s="277"/>
      <c r="T1056" s="277"/>
      <c r="U1056" s="277"/>
      <c r="V1056" s="277"/>
      <c r="W1056" s="277"/>
      <c r="X1056" s="277"/>
      <c r="Y1056" s="277"/>
      <c r="Z1056" s="277"/>
      <c r="AA1056" s="277"/>
      <c r="AB1056" s="277"/>
      <c r="AC1056" s="277"/>
      <c r="AD1056" s="136"/>
      <c r="AE1056" s="86"/>
    </row>
    <row r="1057" spans="1:31" ht="15.75" thickBot="1">
      <c r="A1057" s="155"/>
      <c r="B1057" s="156"/>
      <c r="C1057" s="157"/>
      <c r="D1057" s="157"/>
      <c r="E1057" s="156"/>
      <c r="F1057" s="157"/>
      <c r="G1057" s="157"/>
      <c r="H1057" s="156"/>
      <c r="I1057" s="128"/>
      <c r="J1057" s="128"/>
      <c r="K1057" s="128"/>
      <c r="L1057" s="137"/>
      <c r="M1057" s="128"/>
      <c r="N1057" s="139"/>
      <c r="O1057" s="158"/>
      <c r="P1057" s="130" t="s">
        <v>31</v>
      </c>
      <c r="Q1057" s="277"/>
      <c r="R1057" s="277"/>
      <c r="S1057" s="270" t="s">
        <v>76</v>
      </c>
      <c r="T1057" s="270"/>
      <c r="X1057" s="277"/>
      <c r="Y1057" s="277"/>
      <c r="Z1057" s="154"/>
      <c r="AA1057" s="277"/>
      <c r="AB1057" s="277"/>
      <c r="AC1057" s="277"/>
      <c r="AD1057" s="159"/>
      <c r="AE1057" s="86"/>
    </row>
    <row r="1058" spans="1:31" ht="15.75" thickBot="1">
      <c r="A1058" s="128"/>
      <c r="B1058" s="128"/>
      <c r="C1058" s="128"/>
      <c r="D1058" s="128"/>
      <c r="E1058" s="128"/>
      <c r="F1058" s="128" t="s">
        <v>32</v>
      </c>
      <c r="G1058" s="160"/>
      <c r="H1058" s="128">
        <f>SUM(F1054)</f>
        <v>12</v>
      </c>
      <c r="I1058" s="161"/>
      <c r="J1058" s="162"/>
      <c r="K1058" s="162"/>
      <c r="L1058" s="163"/>
      <c r="M1058" s="162"/>
      <c r="N1058" s="164"/>
      <c r="O1058" s="165"/>
      <c r="P1058" s="277"/>
      <c r="Q1058" s="277"/>
      <c r="R1058" s="277"/>
      <c r="S1058" s="277"/>
      <c r="T1058" s="277"/>
      <c r="U1058" s="277"/>
      <c r="V1058" s="277"/>
      <c r="W1058" s="277"/>
      <c r="X1058" s="277"/>
      <c r="Y1058" s="277"/>
      <c r="Z1058" s="277"/>
      <c r="AA1058" s="277"/>
      <c r="AB1058" s="277"/>
      <c r="AC1058" s="277"/>
      <c r="AD1058" s="324"/>
      <c r="AE1058" s="86"/>
    </row>
    <row r="1059" spans="1:31">
      <c r="A1059" s="130"/>
      <c r="B1059" s="130"/>
      <c r="C1059" s="130"/>
      <c r="D1059" s="130"/>
      <c r="E1059" s="130"/>
      <c r="F1059" s="130"/>
      <c r="G1059" s="130"/>
      <c r="H1059" s="130"/>
      <c r="I1059" s="130"/>
      <c r="J1059" s="130"/>
      <c r="K1059" s="130"/>
      <c r="L1059" s="130"/>
      <c r="M1059" s="130"/>
      <c r="N1059" s="130"/>
      <c r="O1059" s="130"/>
      <c r="P1059" s="130"/>
      <c r="Q1059" s="130"/>
      <c r="R1059" s="128"/>
      <c r="S1059" s="130"/>
      <c r="T1059" s="130"/>
      <c r="U1059" s="130"/>
      <c r="V1059" s="130"/>
      <c r="W1059" s="130"/>
      <c r="X1059" s="130"/>
      <c r="Y1059" s="130"/>
      <c r="Z1059" s="130"/>
      <c r="AA1059" s="130"/>
      <c r="AB1059" s="130"/>
      <c r="AC1059" s="130"/>
      <c r="AD1059" s="128"/>
      <c r="AE1059" s="86"/>
    </row>
    <row r="1060" spans="1:31">
      <c r="A1060" s="50" t="s">
        <v>33</v>
      </c>
      <c r="B1060" s="51"/>
      <c r="C1060" s="48"/>
      <c r="D1060" s="48"/>
      <c r="E1060" s="48"/>
      <c r="F1060" s="48"/>
      <c r="G1060" s="48"/>
      <c r="H1060" s="48"/>
      <c r="I1060" s="48"/>
      <c r="J1060" s="48"/>
      <c r="K1060" s="48"/>
      <c r="L1060" s="52" t="s">
        <v>34</v>
      </c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9"/>
      <c r="AB1060" s="792" t="s">
        <v>57</v>
      </c>
      <c r="AC1060" s="792" t="s">
        <v>59</v>
      </c>
      <c r="AD1060" s="321" t="s">
        <v>35</v>
      </c>
      <c r="AE1060" s="802" t="s">
        <v>60</v>
      </c>
    </row>
    <row r="1061" spans="1:31">
      <c r="A1061" s="53"/>
      <c r="B1061" s="762" t="s">
        <v>36</v>
      </c>
      <c r="C1061" s="763"/>
      <c r="D1061" s="763"/>
      <c r="E1061" s="763"/>
      <c r="F1061" s="763"/>
      <c r="G1061" s="763"/>
      <c r="H1061" s="763"/>
      <c r="I1061" s="764"/>
      <c r="J1061" s="762" t="s">
        <v>37</v>
      </c>
      <c r="K1061" s="763"/>
      <c r="L1061" s="763"/>
      <c r="M1061" s="763"/>
      <c r="N1061" s="763"/>
      <c r="O1061" s="763"/>
      <c r="P1061" s="762" t="s">
        <v>38</v>
      </c>
      <c r="Q1061" s="763"/>
      <c r="R1061" s="763"/>
      <c r="S1061" s="764"/>
      <c r="T1061" s="762" t="s">
        <v>39</v>
      </c>
      <c r="U1061" s="763"/>
      <c r="V1061" s="763"/>
      <c r="W1061" s="763"/>
      <c r="X1061" s="278" t="s">
        <v>40</v>
      </c>
      <c r="Y1061" s="120"/>
      <c r="Z1061" s="120"/>
      <c r="AA1061" s="55"/>
      <c r="AB1061" s="793"/>
      <c r="AC1061" s="813"/>
      <c r="AD1061" s="56" t="s">
        <v>41</v>
      </c>
      <c r="AE1061" s="803"/>
    </row>
    <row r="1062" spans="1:31">
      <c r="A1062" s="57"/>
      <c r="B1062" s="765"/>
      <c r="C1062" s="766"/>
      <c r="D1062" s="766"/>
      <c r="E1062" s="766"/>
      <c r="F1062" s="766"/>
      <c r="G1062" s="766"/>
      <c r="H1062" s="766"/>
      <c r="I1062" s="767"/>
      <c r="J1062" s="765"/>
      <c r="K1062" s="766"/>
      <c r="L1062" s="766"/>
      <c r="M1062" s="766"/>
      <c r="N1062" s="766"/>
      <c r="O1062" s="766"/>
      <c r="P1062" s="765"/>
      <c r="Q1062" s="766"/>
      <c r="R1062" s="766"/>
      <c r="S1062" s="767"/>
      <c r="T1062" s="765"/>
      <c r="U1062" s="766"/>
      <c r="V1062" s="766"/>
      <c r="W1062" s="766"/>
      <c r="X1062" s="121" t="s">
        <v>42</v>
      </c>
      <c r="Y1062" s="122"/>
      <c r="Z1062" s="122"/>
      <c r="AA1062" s="60"/>
      <c r="AB1062" s="793"/>
      <c r="AC1062" s="813"/>
      <c r="AD1062" s="321" t="s">
        <v>43</v>
      </c>
      <c r="AE1062" s="803"/>
    </row>
    <row r="1063" spans="1:31">
      <c r="A1063" s="57" t="s">
        <v>44</v>
      </c>
      <c r="B1063" s="768" t="s">
        <v>204</v>
      </c>
      <c r="C1063" s="769"/>
      <c r="D1063" s="768" t="s">
        <v>64</v>
      </c>
      <c r="E1063" s="769"/>
      <c r="F1063" s="768" t="s">
        <v>138</v>
      </c>
      <c r="G1063" s="769"/>
      <c r="H1063" s="780" t="s">
        <v>244</v>
      </c>
      <c r="I1063" s="781"/>
      <c r="J1063" s="768" t="s">
        <v>205</v>
      </c>
      <c r="K1063" s="769"/>
      <c r="L1063" s="768" t="s">
        <v>240</v>
      </c>
      <c r="M1063" s="769"/>
      <c r="N1063" s="768" t="s">
        <v>102</v>
      </c>
      <c r="O1063" s="769"/>
      <c r="P1063" s="768" t="s">
        <v>206</v>
      </c>
      <c r="Q1063" s="769"/>
      <c r="R1063" s="786" t="s">
        <v>207</v>
      </c>
      <c r="S1063" s="787"/>
      <c r="T1063" s="818"/>
      <c r="U1063" s="819"/>
      <c r="V1063" s="818"/>
      <c r="W1063" s="819"/>
      <c r="X1063" s="818"/>
      <c r="Y1063" s="819"/>
      <c r="Z1063" s="818"/>
      <c r="AA1063" s="819"/>
      <c r="AB1063" s="811"/>
      <c r="AC1063" s="813"/>
      <c r="AD1063" s="61"/>
      <c r="AE1063" s="803"/>
    </row>
    <row r="1064" spans="1:31">
      <c r="A1064" s="57"/>
      <c r="B1064" s="770"/>
      <c r="C1064" s="771"/>
      <c r="D1064" s="770"/>
      <c r="E1064" s="771"/>
      <c r="F1064" s="770"/>
      <c r="G1064" s="771"/>
      <c r="H1064" s="782"/>
      <c r="I1064" s="783"/>
      <c r="J1064" s="770"/>
      <c r="K1064" s="771"/>
      <c r="L1064" s="770"/>
      <c r="M1064" s="771"/>
      <c r="N1064" s="770"/>
      <c r="O1064" s="771"/>
      <c r="P1064" s="770"/>
      <c r="Q1064" s="771"/>
      <c r="R1064" s="788"/>
      <c r="S1064" s="789"/>
      <c r="T1064" s="820"/>
      <c r="U1064" s="821"/>
      <c r="V1064" s="820"/>
      <c r="W1064" s="821"/>
      <c r="X1064" s="820"/>
      <c r="Y1064" s="821"/>
      <c r="Z1064" s="820"/>
      <c r="AA1064" s="821"/>
      <c r="AB1064" s="811"/>
      <c r="AC1064" s="813"/>
      <c r="AD1064" s="62" t="s">
        <v>45</v>
      </c>
      <c r="AE1064" s="803"/>
    </row>
    <row r="1065" spans="1:31">
      <c r="A1065" s="60"/>
      <c r="B1065" s="772"/>
      <c r="C1065" s="773"/>
      <c r="D1065" s="772"/>
      <c r="E1065" s="773"/>
      <c r="F1065" s="772"/>
      <c r="G1065" s="773"/>
      <c r="H1065" s="784"/>
      <c r="I1065" s="785"/>
      <c r="J1065" s="772"/>
      <c r="K1065" s="773"/>
      <c r="L1065" s="772"/>
      <c r="M1065" s="773"/>
      <c r="N1065" s="772"/>
      <c r="O1065" s="773"/>
      <c r="P1065" s="772"/>
      <c r="Q1065" s="773"/>
      <c r="R1065" s="790"/>
      <c r="S1065" s="791"/>
      <c r="T1065" s="822"/>
      <c r="U1065" s="823"/>
      <c r="V1065" s="822"/>
      <c r="W1065" s="823"/>
      <c r="X1065" s="822"/>
      <c r="Y1065" s="823"/>
      <c r="Z1065" s="822"/>
      <c r="AA1065" s="823"/>
      <c r="AB1065" s="812"/>
      <c r="AC1065" s="814"/>
      <c r="AD1065" s="63" t="s">
        <v>46</v>
      </c>
      <c r="AE1065" s="804"/>
    </row>
    <row r="1066" spans="1:31">
      <c r="A1066" s="64">
        <v>1</v>
      </c>
      <c r="B1066" s="65">
        <v>4</v>
      </c>
      <c r="C1066" s="65">
        <v>5</v>
      </c>
      <c r="D1066" s="65">
        <v>6</v>
      </c>
      <c r="E1066" s="65">
        <v>7</v>
      </c>
      <c r="F1066" s="65">
        <v>8</v>
      </c>
      <c r="G1066" s="65">
        <v>9</v>
      </c>
      <c r="H1066" s="65">
        <v>10</v>
      </c>
      <c r="I1066" s="65">
        <v>11</v>
      </c>
      <c r="J1066" s="65">
        <v>12</v>
      </c>
      <c r="K1066" s="65">
        <v>13</v>
      </c>
      <c r="L1066" s="65">
        <v>14</v>
      </c>
      <c r="M1066" s="65">
        <v>15</v>
      </c>
      <c r="N1066" s="65">
        <v>16</v>
      </c>
      <c r="O1066" s="65">
        <v>17</v>
      </c>
      <c r="P1066" s="65">
        <v>20</v>
      </c>
      <c r="Q1066" s="65">
        <v>21</v>
      </c>
      <c r="R1066" s="65">
        <v>22</v>
      </c>
      <c r="S1066" s="65">
        <v>23</v>
      </c>
      <c r="T1066" s="65">
        <v>24</v>
      </c>
      <c r="U1066" s="65">
        <v>25</v>
      </c>
      <c r="V1066" s="65">
        <v>26</v>
      </c>
      <c r="W1066" s="65">
        <v>27</v>
      </c>
      <c r="X1066" s="65">
        <v>28</v>
      </c>
      <c r="Y1066" s="65">
        <v>29</v>
      </c>
      <c r="Z1066" s="65">
        <v>30</v>
      </c>
      <c r="AA1066" s="66">
        <v>31</v>
      </c>
      <c r="AB1066" s="66">
        <v>32</v>
      </c>
      <c r="AC1066" s="66">
        <v>33</v>
      </c>
      <c r="AD1066" s="66">
        <v>34</v>
      </c>
      <c r="AE1066" s="67"/>
    </row>
    <row r="1067" spans="1:31">
      <c r="A1067" s="68" t="s">
        <v>47</v>
      </c>
      <c r="B1067" s="69">
        <f>SUM(F1054)</f>
        <v>12</v>
      </c>
      <c r="C1067" s="69"/>
      <c r="D1067" s="69">
        <f>SUM(F1054)</f>
        <v>12</v>
      </c>
      <c r="E1067" s="69"/>
      <c r="F1067" s="69">
        <f>SUM(F1054)</f>
        <v>12</v>
      </c>
      <c r="G1067" s="69"/>
      <c r="H1067" s="69">
        <f>SUM(F1054)</f>
        <v>12</v>
      </c>
      <c r="I1067" s="69"/>
      <c r="J1067" s="69">
        <f>SUM(F1054)</f>
        <v>12</v>
      </c>
      <c r="K1067" s="69"/>
      <c r="L1067" s="69">
        <f>SUM(F1054)</f>
        <v>12</v>
      </c>
      <c r="M1067" s="69"/>
      <c r="N1067" s="69">
        <f>SUM(F1054)</f>
        <v>12</v>
      </c>
      <c r="O1067" s="69"/>
      <c r="P1067" s="69">
        <f>SUM(F1054)</f>
        <v>12</v>
      </c>
      <c r="Q1067" s="69"/>
      <c r="R1067" s="69">
        <f>SUM(F1054)</f>
        <v>12</v>
      </c>
      <c r="S1067" s="69"/>
      <c r="T1067" s="69"/>
      <c r="U1067" s="69"/>
      <c r="V1067" s="69"/>
      <c r="W1067" s="69"/>
      <c r="X1067" s="69"/>
      <c r="Y1067" s="69"/>
      <c r="Z1067" s="69"/>
      <c r="AA1067" s="69"/>
      <c r="AB1067" s="70"/>
      <c r="AC1067" s="69"/>
      <c r="AD1067" s="71"/>
      <c r="AE1067" s="123"/>
    </row>
    <row r="1068" spans="1:31" ht="15.75" thickBot="1">
      <c r="A1068" s="81" t="s">
        <v>48</v>
      </c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166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4"/>
      <c r="AC1068" s="73"/>
      <c r="AD1068" s="73"/>
      <c r="AE1068" s="75"/>
    </row>
    <row r="1069" spans="1:31" ht="16.5" thickTop="1" thickBot="1">
      <c r="A1069" s="112" t="s">
        <v>103</v>
      </c>
      <c r="B1069" s="345"/>
      <c r="C1069" s="345"/>
      <c r="D1069" s="345"/>
      <c r="E1069" s="345"/>
      <c r="F1069" s="345"/>
      <c r="G1069" s="345"/>
      <c r="H1069" s="345"/>
      <c r="I1069" s="345"/>
      <c r="J1069" s="345"/>
      <c r="K1069" s="345"/>
      <c r="L1069" s="345"/>
      <c r="M1069" s="345"/>
      <c r="N1069" s="345"/>
      <c r="O1069" s="345"/>
      <c r="P1069" s="345"/>
      <c r="Q1069" s="345"/>
      <c r="R1069" s="345"/>
      <c r="S1069" s="345"/>
      <c r="T1069" s="345"/>
      <c r="U1069" s="345"/>
      <c r="V1069" s="345"/>
      <c r="W1069" s="345"/>
      <c r="X1069" s="345"/>
      <c r="Y1069" s="345"/>
      <c r="Z1069" s="345"/>
      <c r="AA1069" s="345"/>
      <c r="AB1069" s="346">
        <f t="shared" ref="AB1069:AB1104" si="50">B1069+D1069+F1069+H1069+J1069+L1069+N1069+P1069+R1069</f>
        <v>0</v>
      </c>
      <c r="AC1069" s="409">
        <v>125</v>
      </c>
      <c r="AD1069" s="356"/>
      <c r="AE1069" s="372">
        <f t="shared" ref="AE1069:AE1077" si="51">AC1069*AD1069</f>
        <v>0</v>
      </c>
    </row>
    <row r="1070" spans="1:31" ht="15.75" thickBot="1">
      <c r="A1070" s="198" t="s">
        <v>108</v>
      </c>
      <c r="B1070" s="351"/>
      <c r="C1070" s="351"/>
      <c r="D1070" s="351"/>
      <c r="E1070" s="351"/>
      <c r="F1070" s="351"/>
      <c r="G1070" s="351"/>
      <c r="H1070" s="351"/>
      <c r="I1070" s="351"/>
      <c r="J1070" s="351"/>
      <c r="K1070" s="351"/>
      <c r="L1070" s="351"/>
      <c r="M1070" s="351"/>
      <c r="N1070" s="351"/>
      <c r="O1070" s="351"/>
      <c r="P1070" s="351"/>
      <c r="Q1070" s="351"/>
      <c r="R1070" s="351"/>
      <c r="S1070" s="351"/>
      <c r="T1070" s="351"/>
      <c r="U1070" s="351"/>
      <c r="V1070" s="351"/>
      <c r="W1070" s="351"/>
      <c r="X1070" s="351"/>
      <c r="Y1070" s="351"/>
      <c r="Z1070" s="351"/>
      <c r="AA1070" s="351"/>
      <c r="AB1070" s="346">
        <f t="shared" si="50"/>
        <v>0</v>
      </c>
      <c r="AC1070" s="410">
        <v>150</v>
      </c>
      <c r="AD1070" s="353"/>
      <c r="AE1070" s="372">
        <f t="shared" si="51"/>
        <v>0</v>
      </c>
    </row>
    <row r="1071" spans="1:31" ht="15.75" hidden="1" thickBot="1">
      <c r="A1071" s="198"/>
      <c r="B1071" s="354"/>
      <c r="C1071" s="357"/>
      <c r="D1071" s="357"/>
      <c r="E1071" s="357"/>
      <c r="F1071" s="354"/>
      <c r="G1071" s="357"/>
      <c r="H1071" s="357"/>
      <c r="I1071" s="357"/>
      <c r="J1071" s="357"/>
      <c r="K1071" s="357"/>
      <c r="L1071" s="357"/>
      <c r="M1071" s="357"/>
      <c r="N1071" s="354"/>
      <c r="O1071" s="357"/>
      <c r="P1071" s="357"/>
      <c r="Q1071" s="357"/>
      <c r="R1071" s="357"/>
      <c r="S1071" s="357"/>
      <c r="T1071" s="357"/>
      <c r="U1071" s="357"/>
      <c r="V1071" s="357"/>
      <c r="W1071" s="357"/>
      <c r="X1071" s="357"/>
      <c r="Y1071" s="357"/>
      <c r="Z1071" s="357"/>
      <c r="AA1071" s="357"/>
      <c r="AB1071" s="346">
        <f t="shared" si="50"/>
        <v>0</v>
      </c>
      <c r="AC1071" s="410"/>
      <c r="AD1071" s="353"/>
      <c r="AE1071" s="372">
        <f t="shared" si="51"/>
        <v>0</v>
      </c>
    </row>
    <row r="1072" spans="1:31" ht="15.75" thickBot="1">
      <c r="A1072" s="198" t="s">
        <v>78</v>
      </c>
      <c r="B1072" s="351"/>
      <c r="C1072" s="351"/>
      <c r="D1072" s="351"/>
      <c r="E1072" s="351"/>
      <c r="F1072" s="354"/>
      <c r="G1072" s="351"/>
      <c r="H1072" s="355"/>
      <c r="I1072" s="351"/>
      <c r="J1072" s="351"/>
      <c r="K1072" s="351"/>
      <c r="L1072" s="351"/>
      <c r="M1072" s="351"/>
      <c r="N1072" s="351"/>
      <c r="O1072" s="351"/>
      <c r="P1072" s="351"/>
      <c r="Q1072" s="351"/>
      <c r="R1072" s="351"/>
      <c r="S1072" s="351"/>
      <c r="T1072" s="351"/>
      <c r="U1072" s="351"/>
      <c r="V1072" s="351"/>
      <c r="W1072" s="351"/>
      <c r="X1072" s="351"/>
      <c r="Y1072" s="351"/>
      <c r="Z1072" s="351"/>
      <c r="AA1072" s="351"/>
      <c r="AB1072" s="346">
        <f t="shared" si="50"/>
        <v>0</v>
      </c>
      <c r="AC1072" s="410">
        <v>300</v>
      </c>
      <c r="AD1072" s="353"/>
      <c r="AE1072" s="372">
        <f t="shared" si="51"/>
        <v>0</v>
      </c>
    </row>
    <row r="1073" spans="1:32" ht="15.75" thickBot="1">
      <c r="A1073" s="198" t="s">
        <v>111</v>
      </c>
      <c r="B1073" s="351"/>
      <c r="C1073" s="351"/>
      <c r="D1073" s="351"/>
      <c r="E1073" s="351"/>
      <c r="F1073" s="351"/>
      <c r="G1073" s="351"/>
      <c r="H1073" s="351"/>
      <c r="I1073" s="351"/>
      <c r="J1073" s="351"/>
      <c r="K1073" s="351"/>
      <c r="L1073" s="351"/>
      <c r="M1073" s="351"/>
      <c r="N1073" s="351"/>
      <c r="O1073" s="351"/>
      <c r="P1073" s="351"/>
      <c r="Q1073" s="351"/>
      <c r="R1073" s="351"/>
      <c r="S1073" s="351"/>
      <c r="T1073" s="351"/>
      <c r="U1073" s="351"/>
      <c r="V1073" s="351"/>
      <c r="W1073" s="351"/>
      <c r="X1073" s="351"/>
      <c r="Y1073" s="351"/>
      <c r="Z1073" s="351"/>
      <c r="AA1073" s="351"/>
      <c r="AB1073" s="346">
        <f t="shared" si="50"/>
        <v>0</v>
      </c>
      <c r="AC1073" s="410">
        <v>480</v>
      </c>
      <c r="AD1073" s="354"/>
      <c r="AE1073" s="372">
        <f t="shared" si="51"/>
        <v>0</v>
      </c>
    </row>
    <row r="1074" spans="1:32" ht="15.75" thickBot="1">
      <c r="A1074" s="198" t="s">
        <v>80</v>
      </c>
      <c r="B1074" s="351"/>
      <c r="C1074" s="351"/>
      <c r="D1074" s="351"/>
      <c r="E1074" s="351"/>
      <c r="F1074" s="351"/>
      <c r="G1074" s="351"/>
      <c r="H1074" s="351"/>
      <c r="I1074" s="351"/>
      <c r="J1074" s="351"/>
      <c r="K1074" s="351"/>
      <c r="L1074" s="351"/>
      <c r="M1074" s="351"/>
      <c r="N1074" s="351"/>
      <c r="O1074" s="351"/>
      <c r="P1074" s="351"/>
      <c r="Q1074" s="351"/>
      <c r="R1074" s="351"/>
      <c r="S1074" s="351"/>
      <c r="T1074" s="351"/>
      <c r="U1074" s="351"/>
      <c r="V1074" s="351"/>
      <c r="W1074" s="351"/>
      <c r="X1074" s="351"/>
      <c r="Y1074" s="351"/>
      <c r="Z1074" s="351"/>
      <c r="AA1074" s="351"/>
      <c r="AB1074" s="346">
        <f t="shared" si="50"/>
        <v>0</v>
      </c>
      <c r="AC1074" s="410">
        <v>285</v>
      </c>
      <c r="AD1074" s="354"/>
      <c r="AE1074" s="372">
        <f t="shared" si="51"/>
        <v>0</v>
      </c>
    </row>
    <row r="1075" spans="1:32" ht="15.75" thickBot="1">
      <c r="A1075" s="198" t="s">
        <v>245</v>
      </c>
      <c r="B1075" s="351"/>
      <c r="C1075" s="351"/>
      <c r="D1075" s="351"/>
      <c r="E1075" s="351"/>
      <c r="F1075" s="351"/>
      <c r="G1075" s="351"/>
      <c r="H1075" s="351"/>
      <c r="I1075" s="351"/>
      <c r="J1075" s="351"/>
      <c r="K1075" s="351"/>
      <c r="L1075" s="351"/>
      <c r="M1075" s="351"/>
      <c r="N1075" s="351"/>
      <c r="O1075" s="351"/>
      <c r="P1075" s="351"/>
      <c r="Q1075" s="351"/>
      <c r="R1075" s="351"/>
      <c r="S1075" s="351"/>
      <c r="T1075" s="351"/>
      <c r="U1075" s="351"/>
      <c r="V1075" s="351"/>
      <c r="W1075" s="351"/>
      <c r="X1075" s="351"/>
      <c r="Y1075" s="351"/>
      <c r="Z1075" s="351"/>
      <c r="AA1075" s="351"/>
      <c r="AB1075" s="346">
        <f t="shared" si="50"/>
        <v>0</v>
      </c>
      <c r="AC1075" s="410">
        <v>160</v>
      </c>
      <c r="AD1075" s="354"/>
      <c r="AE1075" s="372">
        <f t="shared" si="51"/>
        <v>0</v>
      </c>
    </row>
    <row r="1076" spans="1:32" ht="15.75" thickBot="1">
      <c r="A1076" s="198" t="s">
        <v>85</v>
      </c>
      <c r="B1076" s="351"/>
      <c r="C1076" s="351"/>
      <c r="D1076" s="351"/>
      <c r="E1076" s="351"/>
      <c r="F1076" s="351"/>
      <c r="G1076" s="351"/>
      <c r="H1076" s="351"/>
      <c r="I1076" s="351"/>
      <c r="J1076" s="355"/>
      <c r="K1076" s="351"/>
      <c r="L1076" s="351"/>
      <c r="M1076" s="351"/>
      <c r="N1076" s="351"/>
      <c r="O1076" s="351"/>
      <c r="P1076" s="351"/>
      <c r="Q1076" s="351"/>
      <c r="R1076" s="351"/>
      <c r="S1076" s="351"/>
      <c r="T1076" s="351"/>
      <c r="U1076" s="351"/>
      <c r="V1076" s="351"/>
      <c r="W1076" s="351"/>
      <c r="X1076" s="351"/>
      <c r="Y1076" s="351"/>
      <c r="Z1076" s="351"/>
      <c r="AA1076" s="351"/>
      <c r="AB1076" s="346">
        <f t="shared" si="50"/>
        <v>0</v>
      </c>
      <c r="AC1076" s="410">
        <v>1500</v>
      </c>
      <c r="AD1076" s="392"/>
      <c r="AE1076" s="372">
        <f t="shared" si="51"/>
        <v>0</v>
      </c>
    </row>
    <row r="1077" spans="1:32" ht="15.75" hidden="1" thickBot="1">
      <c r="A1077" s="198"/>
      <c r="B1077" s="351"/>
      <c r="C1077" s="351"/>
      <c r="D1077" s="351"/>
      <c r="E1077" s="351"/>
      <c r="F1077" s="351"/>
      <c r="G1077" s="351"/>
      <c r="H1077" s="351"/>
      <c r="I1077" s="351"/>
      <c r="J1077" s="351"/>
      <c r="K1077" s="351"/>
      <c r="L1077" s="351"/>
      <c r="M1077" s="351"/>
      <c r="N1077" s="351"/>
      <c r="O1077" s="351"/>
      <c r="P1077" s="351"/>
      <c r="Q1077" s="351"/>
      <c r="R1077" s="351"/>
      <c r="S1077" s="351"/>
      <c r="T1077" s="351"/>
      <c r="U1077" s="351"/>
      <c r="V1077" s="351"/>
      <c r="W1077" s="351"/>
      <c r="X1077" s="351"/>
      <c r="Y1077" s="351"/>
      <c r="Z1077" s="351"/>
      <c r="AA1077" s="351"/>
      <c r="AB1077" s="346">
        <f t="shared" si="50"/>
        <v>0</v>
      </c>
      <c r="AC1077" s="410"/>
      <c r="AD1077" s="354"/>
      <c r="AE1077" s="372">
        <f t="shared" si="51"/>
        <v>0</v>
      </c>
    </row>
    <row r="1078" spans="1:32" ht="15.75" thickBot="1">
      <c r="A1078" s="198" t="s">
        <v>244</v>
      </c>
      <c r="B1078" s="351"/>
      <c r="C1078" s="351"/>
      <c r="D1078" s="351"/>
      <c r="E1078" s="351"/>
      <c r="F1078" s="351"/>
      <c r="G1078" s="351"/>
      <c r="H1078" s="355">
        <v>0.4</v>
      </c>
      <c r="I1078" s="355"/>
      <c r="J1078" s="355"/>
      <c r="K1078" s="355"/>
      <c r="L1078" s="355"/>
      <c r="M1078" s="355"/>
      <c r="N1078" s="355"/>
      <c r="O1078" s="355"/>
      <c r="P1078" s="355"/>
      <c r="Q1078" s="355"/>
      <c r="R1078" s="355"/>
      <c r="S1078" s="351"/>
      <c r="T1078" s="351"/>
      <c r="U1078" s="351"/>
      <c r="V1078" s="351"/>
      <c r="W1078" s="351"/>
      <c r="X1078" s="351"/>
      <c r="Y1078" s="351"/>
      <c r="Z1078" s="351"/>
      <c r="AA1078" s="351"/>
      <c r="AB1078" s="346">
        <f t="shared" si="50"/>
        <v>0.4</v>
      </c>
      <c r="AC1078" s="410">
        <v>320</v>
      </c>
      <c r="AD1078" s="354">
        <v>0.4</v>
      </c>
      <c r="AE1078" s="372">
        <f>AC1078*AD1078</f>
        <v>128</v>
      </c>
      <c r="AF1078" s="336">
        <f>AB1078*AC1078</f>
        <v>128</v>
      </c>
    </row>
    <row r="1079" spans="1:32" ht="15.75" thickBot="1">
      <c r="A1079" s="198" t="s">
        <v>89</v>
      </c>
      <c r="B1079" s="351"/>
      <c r="C1079" s="351"/>
      <c r="D1079" s="351"/>
      <c r="E1079" s="351"/>
      <c r="F1079" s="351"/>
      <c r="G1079" s="351"/>
      <c r="H1079" s="355"/>
      <c r="I1079" s="355"/>
      <c r="J1079" s="355"/>
      <c r="K1079" s="355"/>
      <c r="L1079" s="355"/>
      <c r="M1079" s="355"/>
      <c r="N1079" s="355"/>
      <c r="O1079" s="355"/>
      <c r="P1079" s="355"/>
      <c r="Q1079" s="355"/>
      <c r="R1079" s="355"/>
      <c r="S1079" s="351"/>
      <c r="T1079" s="351"/>
      <c r="U1079" s="351"/>
      <c r="V1079" s="351"/>
      <c r="W1079" s="351"/>
      <c r="X1079" s="351"/>
      <c r="Y1079" s="351"/>
      <c r="Z1079" s="351"/>
      <c r="AA1079" s="351"/>
      <c r="AB1079" s="346">
        <f t="shared" si="50"/>
        <v>0</v>
      </c>
      <c r="AC1079" s="410">
        <v>850</v>
      </c>
      <c r="AD1079" s="354"/>
      <c r="AE1079" s="372">
        <f t="shared" ref="AE1079:AE1134" si="52">AC1079*AD1079</f>
        <v>0</v>
      </c>
      <c r="AF1079" s="336">
        <f t="shared" ref="AF1079:AF1134" si="53">AB1079*AC1079</f>
        <v>0</v>
      </c>
    </row>
    <row r="1080" spans="1:32" ht="15.75" thickBot="1">
      <c r="A1080" s="198" t="s">
        <v>119</v>
      </c>
      <c r="B1080" s="351"/>
      <c r="C1080" s="351"/>
      <c r="D1080" s="351"/>
      <c r="E1080" s="351"/>
      <c r="F1080" s="351"/>
      <c r="G1080" s="351"/>
      <c r="H1080" s="355"/>
      <c r="I1080" s="355"/>
      <c r="J1080" s="355"/>
      <c r="K1080" s="355"/>
      <c r="L1080" s="355"/>
      <c r="M1080" s="355"/>
      <c r="N1080" s="355"/>
      <c r="O1080" s="355"/>
      <c r="P1080" s="355"/>
      <c r="Q1080" s="355"/>
      <c r="R1080" s="355">
        <v>0.70799999999999996</v>
      </c>
      <c r="S1080" s="351"/>
      <c r="T1080" s="351"/>
      <c r="U1080" s="351"/>
      <c r="V1080" s="351"/>
      <c r="W1080" s="351"/>
      <c r="X1080" s="351"/>
      <c r="Y1080" s="351"/>
      <c r="Z1080" s="351"/>
      <c r="AA1080" s="351"/>
      <c r="AB1080" s="346">
        <f t="shared" si="50"/>
        <v>0.70799999999999996</v>
      </c>
      <c r="AC1080" s="410">
        <v>45</v>
      </c>
      <c r="AD1080" s="357">
        <v>0.70799999999999996</v>
      </c>
      <c r="AE1080" s="372">
        <f t="shared" si="52"/>
        <v>31.86</v>
      </c>
      <c r="AF1080" s="336">
        <f t="shared" si="53"/>
        <v>31.86</v>
      </c>
    </row>
    <row r="1081" spans="1:32" ht="15.75" thickBot="1">
      <c r="A1081" s="198" t="s">
        <v>77</v>
      </c>
      <c r="B1081" s="351"/>
      <c r="C1081" s="351"/>
      <c r="D1081" s="351"/>
      <c r="E1081" s="351"/>
      <c r="F1081" s="351"/>
      <c r="G1081" s="351"/>
      <c r="H1081" s="354"/>
      <c r="I1081" s="355"/>
      <c r="J1081" s="355"/>
      <c r="K1081" s="355"/>
      <c r="L1081" s="355"/>
      <c r="M1081" s="355"/>
      <c r="N1081" s="355"/>
      <c r="O1081" s="355"/>
      <c r="P1081" s="355"/>
      <c r="Q1081" s="355"/>
      <c r="R1081" s="355"/>
      <c r="S1081" s="351"/>
      <c r="T1081" s="351"/>
      <c r="U1081" s="351"/>
      <c r="V1081" s="351"/>
      <c r="W1081" s="351"/>
      <c r="X1081" s="351"/>
      <c r="Y1081" s="351"/>
      <c r="Z1081" s="351"/>
      <c r="AA1081" s="351"/>
      <c r="AB1081" s="346">
        <f t="shared" si="50"/>
        <v>0</v>
      </c>
      <c r="AC1081" s="410">
        <v>45</v>
      </c>
      <c r="AD1081" s="354"/>
      <c r="AE1081" s="372">
        <f t="shared" si="52"/>
        <v>0</v>
      </c>
      <c r="AF1081" s="336">
        <f t="shared" si="53"/>
        <v>0</v>
      </c>
    </row>
    <row r="1082" spans="1:32" ht="15.75" hidden="1" thickBot="1">
      <c r="A1082" s="198"/>
      <c r="B1082" s="351"/>
      <c r="C1082" s="351"/>
      <c r="D1082" s="351"/>
      <c r="E1082" s="351"/>
      <c r="F1082" s="351"/>
      <c r="G1082" s="351"/>
      <c r="H1082" s="355"/>
      <c r="I1082" s="355"/>
      <c r="J1082" s="355"/>
      <c r="K1082" s="355"/>
      <c r="L1082" s="355"/>
      <c r="M1082" s="355"/>
      <c r="N1082" s="355"/>
      <c r="O1082" s="355"/>
      <c r="P1082" s="355"/>
      <c r="Q1082" s="355"/>
      <c r="R1082" s="355"/>
      <c r="S1082" s="351"/>
      <c r="T1082" s="351"/>
      <c r="U1082" s="351"/>
      <c r="V1082" s="351"/>
      <c r="W1082" s="351"/>
      <c r="X1082" s="351"/>
      <c r="Y1082" s="351"/>
      <c r="Z1082" s="351"/>
      <c r="AA1082" s="351"/>
      <c r="AB1082" s="346">
        <f t="shared" si="50"/>
        <v>0</v>
      </c>
      <c r="AC1082" s="410"/>
      <c r="AD1082" s="354"/>
      <c r="AE1082" s="372">
        <f t="shared" si="52"/>
        <v>0</v>
      </c>
      <c r="AF1082" s="336">
        <f t="shared" si="53"/>
        <v>0</v>
      </c>
    </row>
    <row r="1083" spans="1:32" ht="15.75" thickBot="1">
      <c r="A1083" s="198" t="s">
        <v>123</v>
      </c>
      <c r="B1083" s="351"/>
      <c r="C1083" s="357"/>
      <c r="D1083" s="357"/>
      <c r="E1083" s="357"/>
      <c r="F1083" s="354"/>
      <c r="G1083" s="357"/>
      <c r="H1083" s="354"/>
      <c r="I1083" s="354"/>
      <c r="J1083" s="354"/>
      <c r="K1083" s="355"/>
      <c r="L1083" s="354"/>
      <c r="M1083" s="354"/>
      <c r="N1083" s="354"/>
      <c r="O1083" s="354"/>
      <c r="P1083" s="354">
        <v>0.24</v>
      </c>
      <c r="Q1083" s="354"/>
      <c r="R1083" s="354"/>
      <c r="S1083" s="357"/>
      <c r="T1083" s="357"/>
      <c r="U1083" s="357"/>
      <c r="V1083" s="357"/>
      <c r="W1083" s="357"/>
      <c r="X1083" s="357"/>
      <c r="Y1083" s="357"/>
      <c r="Z1083" s="357"/>
      <c r="AA1083" s="357"/>
      <c r="AB1083" s="346">
        <f t="shared" si="50"/>
        <v>0.24</v>
      </c>
      <c r="AC1083" s="410">
        <v>200</v>
      </c>
      <c r="AD1083" s="354">
        <v>0.24</v>
      </c>
      <c r="AE1083" s="372">
        <f t="shared" si="52"/>
        <v>48</v>
      </c>
      <c r="AF1083" s="336">
        <f t="shared" si="53"/>
        <v>48</v>
      </c>
    </row>
    <row r="1084" spans="1:32" ht="15.75" thickBot="1">
      <c r="A1084" s="198" t="s">
        <v>114</v>
      </c>
      <c r="B1084" s="351"/>
      <c r="C1084" s="351"/>
      <c r="D1084" s="351"/>
      <c r="E1084" s="351"/>
      <c r="F1084" s="351"/>
      <c r="G1084" s="351"/>
      <c r="H1084" s="355"/>
      <c r="I1084" s="355"/>
      <c r="J1084" s="355"/>
      <c r="K1084" s="355"/>
      <c r="L1084" s="354"/>
      <c r="M1084" s="355"/>
      <c r="N1084" s="355"/>
      <c r="O1084" s="355"/>
      <c r="P1084" s="355"/>
      <c r="Q1084" s="355"/>
      <c r="R1084" s="355"/>
      <c r="S1084" s="351"/>
      <c r="T1084" s="351"/>
      <c r="U1084" s="351"/>
      <c r="V1084" s="351"/>
      <c r="W1084" s="351"/>
      <c r="X1084" s="351"/>
      <c r="Y1084" s="351"/>
      <c r="Z1084" s="351"/>
      <c r="AA1084" s="351"/>
      <c r="AB1084" s="346">
        <f t="shared" si="50"/>
        <v>0</v>
      </c>
      <c r="AC1084" s="410">
        <v>330</v>
      </c>
      <c r="AD1084" s="354"/>
      <c r="AE1084" s="372">
        <f t="shared" si="52"/>
        <v>0</v>
      </c>
      <c r="AF1084" s="336">
        <f t="shared" si="53"/>
        <v>0</v>
      </c>
    </row>
    <row r="1085" spans="1:32" ht="15.75" thickBot="1">
      <c r="A1085" s="198" t="s">
        <v>113</v>
      </c>
      <c r="B1085" s="351"/>
      <c r="C1085" s="351"/>
      <c r="D1085" s="351"/>
      <c r="E1085" s="351"/>
      <c r="F1085" s="351"/>
      <c r="G1085" s="351"/>
      <c r="H1085" s="355"/>
      <c r="I1085" s="355"/>
      <c r="J1085" s="355"/>
      <c r="K1085" s="355"/>
      <c r="L1085" s="355"/>
      <c r="M1085" s="355"/>
      <c r="N1085" s="355"/>
      <c r="O1085" s="355"/>
      <c r="P1085" s="355"/>
      <c r="Q1085" s="355"/>
      <c r="R1085" s="355"/>
      <c r="S1085" s="351"/>
      <c r="T1085" s="351"/>
      <c r="U1085" s="351"/>
      <c r="V1085" s="351"/>
      <c r="W1085" s="351"/>
      <c r="X1085" s="351"/>
      <c r="Y1085" s="351"/>
      <c r="Z1085" s="351"/>
      <c r="AA1085" s="351"/>
      <c r="AB1085" s="346">
        <f t="shared" si="50"/>
        <v>0</v>
      </c>
      <c r="AC1085" s="410">
        <v>285</v>
      </c>
      <c r="AD1085" s="354"/>
      <c r="AE1085" s="372">
        <f t="shared" si="52"/>
        <v>0</v>
      </c>
      <c r="AF1085" s="336">
        <f t="shared" si="53"/>
        <v>0</v>
      </c>
    </row>
    <row r="1086" spans="1:32" ht="15.75" thickBot="1">
      <c r="A1086" s="198" t="s">
        <v>93</v>
      </c>
      <c r="B1086" s="351"/>
      <c r="C1086" s="351"/>
      <c r="D1086" s="351"/>
      <c r="E1086" s="351"/>
      <c r="F1086" s="351"/>
      <c r="G1086" s="351"/>
      <c r="H1086" s="355"/>
      <c r="I1086" s="355"/>
      <c r="J1086" s="355"/>
      <c r="K1086" s="355"/>
      <c r="L1086" s="355"/>
      <c r="M1086" s="355"/>
      <c r="N1086" s="355"/>
      <c r="O1086" s="355"/>
      <c r="P1086" s="355"/>
      <c r="Q1086" s="355"/>
      <c r="R1086" s="355"/>
      <c r="S1086" s="351"/>
      <c r="T1086" s="351"/>
      <c r="U1086" s="351"/>
      <c r="V1086" s="351"/>
      <c r="W1086" s="351"/>
      <c r="X1086" s="351"/>
      <c r="Y1086" s="351"/>
      <c r="Z1086" s="351"/>
      <c r="AA1086" s="351"/>
      <c r="AB1086" s="346">
        <f t="shared" si="50"/>
        <v>0</v>
      </c>
      <c r="AC1086" s="410">
        <v>330</v>
      </c>
      <c r="AD1086" s="354"/>
      <c r="AE1086" s="372">
        <f t="shared" si="52"/>
        <v>0</v>
      </c>
      <c r="AF1086" s="336">
        <f t="shared" si="53"/>
        <v>0</v>
      </c>
    </row>
    <row r="1087" spans="1:32" ht="15.75" thickBot="1">
      <c r="A1087" s="212" t="s">
        <v>68</v>
      </c>
      <c r="B1087" s="351"/>
      <c r="C1087" s="351"/>
      <c r="D1087" s="351"/>
      <c r="E1087" s="351"/>
      <c r="F1087" s="351"/>
      <c r="G1087" s="351"/>
      <c r="H1087" s="355"/>
      <c r="I1087" s="355"/>
      <c r="J1087" s="355"/>
      <c r="K1087" s="355"/>
      <c r="L1087" s="355">
        <v>1.21</v>
      </c>
      <c r="M1087" s="355"/>
      <c r="N1087" s="355"/>
      <c r="O1087" s="355"/>
      <c r="P1087" s="355"/>
      <c r="Q1087" s="355"/>
      <c r="R1087" s="355"/>
      <c r="S1087" s="351"/>
      <c r="T1087" s="351"/>
      <c r="U1087" s="351"/>
      <c r="V1087" s="351"/>
      <c r="W1087" s="351"/>
      <c r="X1087" s="351"/>
      <c r="Y1087" s="351"/>
      <c r="Z1087" s="351"/>
      <c r="AA1087" s="351"/>
      <c r="AB1087" s="346">
        <f t="shared" si="50"/>
        <v>1.21</v>
      </c>
      <c r="AC1087" s="410">
        <v>285</v>
      </c>
      <c r="AD1087" s="354">
        <v>1.21</v>
      </c>
      <c r="AE1087" s="372">
        <f t="shared" si="52"/>
        <v>344.84999999999997</v>
      </c>
      <c r="AF1087" s="336">
        <f t="shared" si="53"/>
        <v>344.84999999999997</v>
      </c>
    </row>
    <row r="1088" spans="1:32" ht="15.75" thickBot="1">
      <c r="A1088" s="198" t="s">
        <v>112</v>
      </c>
      <c r="B1088" s="351"/>
      <c r="C1088" s="351"/>
      <c r="D1088" s="351"/>
      <c r="E1088" s="351"/>
      <c r="F1088" s="351"/>
      <c r="G1088" s="351"/>
      <c r="H1088" s="355"/>
      <c r="I1088" s="355"/>
      <c r="J1088" s="355"/>
      <c r="K1088" s="355"/>
      <c r="L1088" s="355"/>
      <c r="M1088" s="355"/>
      <c r="N1088" s="355"/>
      <c r="O1088" s="355"/>
      <c r="P1088" s="355"/>
      <c r="Q1088" s="355"/>
      <c r="R1088" s="355"/>
      <c r="S1088" s="351"/>
      <c r="T1088" s="351"/>
      <c r="U1088" s="351"/>
      <c r="V1088" s="351"/>
      <c r="W1088" s="351"/>
      <c r="X1088" s="351"/>
      <c r="Y1088" s="351"/>
      <c r="Z1088" s="351"/>
      <c r="AA1088" s="351"/>
      <c r="AB1088" s="346">
        <f t="shared" si="50"/>
        <v>0</v>
      </c>
      <c r="AC1088" s="410">
        <v>475</v>
      </c>
      <c r="AD1088" s="354"/>
      <c r="AE1088" s="372">
        <f t="shared" si="52"/>
        <v>0</v>
      </c>
      <c r="AF1088" s="336">
        <f t="shared" si="53"/>
        <v>0</v>
      </c>
    </row>
    <row r="1089" spans="1:32" ht="15.75" thickBot="1">
      <c r="A1089" s="198" t="s">
        <v>66</v>
      </c>
      <c r="B1089" s="351"/>
      <c r="C1089" s="351"/>
      <c r="D1089" s="351"/>
      <c r="E1089" s="351"/>
      <c r="F1089" s="351"/>
      <c r="G1089" s="351"/>
      <c r="H1089" s="355"/>
      <c r="I1089" s="355"/>
      <c r="J1089" s="355"/>
      <c r="K1089" s="355"/>
      <c r="L1089" s="355"/>
      <c r="M1089" s="355"/>
      <c r="N1089" s="355"/>
      <c r="O1089" s="355"/>
      <c r="P1089" s="355"/>
      <c r="Q1089" s="355"/>
      <c r="R1089" s="355"/>
      <c r="S1089" s="351"/>
      <c r="T1089" s="351"/>
      <c r="U1089" s="351"/>
      <c r="V1089" s="351"/>
      <c r="W1089" s="351"/>
      <c r="X1089" s="351"/>
      <c r="Y1089" s="351"/>
      <c r="Z1089" s="351"/>
      <c r="AA1089" s="351"/>
      <c r="AB1089" s="346">
        <f t="shared" si="50"/>
        <v>0</v>
      </c>
      <c r="AC1089" s="410">
        <v>650</v>
      </c>
      <c r="AD1089" s="354"/>
      <c r="AE1089" s="372">
        <f t="shared" si="52"/>
        <v>0</v>
      </c>
      <c r="AF1089" s="336">
        <f t="shared" si="53"/>
        <v>0</v>
      </c>
    </row>
    <row r="1090" spans="1:32" ht="15.75" hidden="1" thickBot="1">
      <c r="A1090" s="198"/>
      <c r="B1090" s="351"/>
      <c r="C1090" s="351"/>
      <c r="D1090" s="351"/>
      <c r="E1090" s="351"/>
      <c r="F1090" s="351"/>
      <c r="G1090" s="351"/>
      <c r="H1090" s="355"/>
      <c r="I1090" s="355"/>
      <c r="J1090" s="355"/>
      <c r="K1090" s="355"/>
      <c r="L1090" s="354"/>
      <c r="M1090" s="355"/>
      <c r="N1090" s="355"/>
      <c r="O1090" s="355"/>
      <c r="P1090" s="355"/>
      <c r="Q1090" s="355"/>
      <c r="R1090" s="355"/>
      <c r="S1090" s="351"/>
      <c r="T1090" s="351"/>
      <c r="U1090" s="351"/>
      <c r="V1090" s="351"/>
      <c r="W1090" s="351"/>
      <c r="X1090" s="351"/>
      <c r="Y1090" s="351"/>
      <c r="Z1090" s="351"/>
      <c r="AA1090" s="351"/>
      <c r="AB1090" s="346">
        <f t="shared" si="50"/>
        <v>0</v>
      </c>
      <c r="AC1090" s="410"/>
      <c r="AD1090" s="354"/>
      <c r="AE1090" s="372">
        <f t="shared" si="52"/>
        <v>0</v>
      </c>
      <c r="AF1090" s="336">
        <f t="shared" si="53"/>
        <v>0</v>
      </c>
    </row>
    <row r="1091" spans="1:32" ht="15.75" thickBot="1">
      <c r="A1091" s="198" t="s">
        <v>86</v>
      </c>
      <c r="B1091" s="357"/>
      <c r="C1091" s="357"/>
      <c r="D1091" s="354"/>
      <c r="E1091" s="357"/>
      <c r="F1091" s="354"/>
      <c r="G1091" s="357"/>
      <c r="H1091" s="354"/>
      <c r="I1091" s="354"/>
      <c r="J1091" s="354"/>
      <c r="K1091" s="354"/>
      <c r="L1091" s="354"/>
      <c r="M1091" s="354"/>
      <c r="N1091" s="354"/>
      <c r="O1091" s="354"/>
      <c r="P1091" s="354"/>
      <c r="Q1091" s="354"/>
      <c r="R1091" s="354"/>
      <c r="S1091" s="357"/>
      <c r="T1091" s="357"/>
      <c r="U1091" s="357"/>
      <c r="V1091" s="357"/>
      <c r="W1091" s="357"/>
      <c r="X1091" s="357"/>
      <c r="Y1091" s="357"/>
      <c r="Z1091" s="357"/>
      <c r="AA1091" s="357"/>
      <c r="AB1091" s="346">
        <f t="shared" si="50"/>
        <v>0</v>
      </c>
      <c r="AC1091" s="410">
        <v>120</v>
      </c>
      <c r="AD1091" s="354"/>
      <c r="AE1091" s="372">
        <f t="shared" si="52"/>
        <v>0</v>
      </c>
      <c r="AF1091" s="336">
        <f t="shared" si="53"/>
        <v>0</v>
      </c>
    </row>
    <row r="1092" spans="1:32" ht="15.75" thickBot="1">
      <c r="A1092" s="198" t="s">
        <v>96</v>
      </c>
      <c r="B1092" s="351"/>
      <c r="C1092" s="351"/>
      <c r="D1092" s="351"/>
      <c r="E1092" s="351"/>
      <c r="F1092" s="351"/>
      <c r="G1092" s="351"/>
      <c r="H1092" s="355"/>
      <c r="I1092" s="355"/>
      <c r="J1092" s="355"/>
      <c r="K1092" s="355"/>
      <c r="L1092" s="355"/>
      <c r="M1092" s="355"/>
      <c r="N1092" s="355"/>
      <c r="O1092" s="355"/>
      <c r="P1092" s="355"/>
      <c r="Q1092" s="355"/>
      <c r="R1092" s="355"/>
      <c r="S1092" s="351"/>
      <c r="T1092" s="351"/>
      <c r="U1092" s="351"/>
      <c r="V1092" s="351"/>
      <c r="W1092" s="351"/>
      <c r="X1092" s="351"/>
      <c r="Y1092" s="351"/>
      <c r="Z1092" s="351"/>
      <c r="AA1092" s="351"/>
      <c r="AB1092" s="346">
        <f t="shared" si="50"/>
        <v>0</v>
      </c>
      <c r="AC1092" s="410">
        <v>45</v>
      </c>
      <c r="AD1092" s="354"/>
      <c r="AE1092" s="372">
        <f t="shared" si="52"/>
        <v>0</v>
      </c>
      <c r="AF1092" s="336">
        <f t="shared" si="53"/>
        <v>0</v>
      </c>
    </row>
    <row r="1093" spans="1:32" ht="15.75" hidden="1" thickBot="1">
      <c r="A1093" s="212"/>
      <c r="B1093" s="351"/>
      <c r="C1093" s="357"/>
      <c r="D1093" s="357"/>
      <c r="E1093" s="357"/>
      <c r="F1093" s="354"/>
      <c r="G1093" s="357"/>
      <c r="H1093" s="354"/>
      <c r="I1093" s="354"/>
      <c r="J1093" s="354"/>
      <c r="K1093" s="355"/>
      <c r="L1093" s="354"/>
      <c r="M1093" s="354"/>
      <c r="N1093" s="354"/>
      <c r="O1093" s="354"/>
      <c r="P1093" s="354"/>
      <c r="Q1093" s="354"/>
      <c r="R1093" s="354"/>
      <c r="S1093" s="357"/>
      <c r="T1093" s="357"/>
      <c r="U1093" s="357"/>
      <c r="V1093" s="357"/>
      <c r="W1093" s="357"/>
      <c r="X1093" s="357"/>
      <c r="Y1093" s="357"/>
      <c r="Z1093" s="357"/>
      <c r="AA1093" s="357"/>
      <c r="AB1093" s="346">
        <f t="shared" si="50"/>
        <v>0</v>
      </c>
      <c r="AC1093" s="410"/>
      <c r="AD1093" s="354"/>
      <c r="AE1093" s="372">
        <f t="shared" si="52"/>
        <v>0</v>
      </c>
      <c r="AF1093" s="336">
        <f t="shared" si="53"/>
        <v>0</v>
      </c>
    </row>
    <row r="1094" spans="1:32" ht="15.75" thickBot="1">
      <c r="A1094" s="212" t="s">
        <v>105</v>
      </c>
      <c r="B1094" s="351"/>
      <c r="C1094" s="351"/>
      <c r="D1094" s="351"/>
      <c r="E1094" s="351"/>
      <c r="F1094" s="351"/>
      <c r="G1094" s="351"/>
      <c r="H1094" s="355"/>
      <c r="I1094" s="355"/>
      <c r="J1094" s="355"/>
      <c r="K1094" s="355"/>
      <c r="L1094" s="355"/>
      <c r="M1094" s="355"/>
      <c r="N1094" s="355"/>
      <c r="O1094" s="355"/>
      <c r="P1094" s="355"/>
      <c r="Q1094" s="355"/>
      <c r="R1094" s="355"/>
      <c r="S1094" s="351"/>
      <c r="T1094" s="351"/>
      <c r="U1094" s="351"/>
      <c r="V1094" s="351"/>
      <c r="W1094" s="351"/>
      <c r="X1094" s="351"/>
      <c r="Y1094" s="351"/>
      <c r="Z1094" s="351"/>
      <c r="AA1094" s="351"/>
      <c r="AB1094" s="346">
        <f t="shared" si="50"/>
        <v>0</v>
      </c>
      <c r="AC1094" s="410">
        <v>45</v>
      </c>
      <c r="AD1094" s="354"/>
      <c r="AE1094" s="372">
        <f t="shared" si="52"/>
        <v>0</v>
      </c>
      <c r="AF1094" s="336">
        <f t="shared" si="53"/>
        <v>0</v>
      </c>
    </row>
    <row r="1095" spans="1:32" ht="15.75" hidden="1" thickBot="1">
      <c r="A1095" s="198"/>
      <c r="B1095" s="351"/>
      <c r="C1095" s="351"/>
      <c r="D1095" s="351"/>
      <c r="E1095" s="351"/>
      <c r="F1095" s="351"/>
      <c r="G1095" s="351"/>
      <c r="H1095" s="355"/>
      <c r="I1095" s="355"/>
      <c r="J1095" s="355"/>
      <c r="K1095" s="355"/>
      <c r="L1095" s="355"/>
      <c r="M1095" s="355"/>
      <c r="N1095" s="355"/>
      <c r="O1095" s="355"/>
      <c r="P1095" s="355"/>
      <c r="Q1095" s="355"/>
      <c r="R1095" s="355"/>
      <c r="S1095" s="351"/>
      <c r="T1095" s="351"/>
      <c r="U1095" s="351"/>
      <c r="V1095" s="351"/>
      <c r="W1095" s="351"/>
      <c r="X1095" s="351"/>
      <c r="Y1095" s="351"/>
      <c r="Z1095" s="351"/>
      <c r="AA1095" s="351"/>
      <c r="AB1095" s="346">
        <f t="shared" si="50"/>
        <v>0</v>
      </c>
      <c r="AC1095" s="410"/>
      <c r="AD1095" s="354"/>
      <c r="AE1095" s="372">
        <f t="shared" si="52"/>
        <v>0</v>
      </c>
      <c r="AF1095" s="336">
        <f t="shared" si="53"/>
        <v>0</v>
      </c>
    </row>
    <row r="1096" spans="1:32" ht="15.75" thickBot="1">
      <c r="A1096" s="198" t="s">
        <v>99</v>
      </c>
      <c r="B1096" s="351"/>
      <c r="C1096" s="351"/>
      <c r="D1096" s="351"/>
      <c r="E1096" s="351"/>
      <c r="F1096" s="351"/>
      <c r="G1096" s="351"/>
      <c r="H1096" s="355"/>
      <c r="I1096" s="355"/>
      <c r="J1096" s="355"/>
      <c r="K1096" s="355"/>
      <c r="L1096" s="355"/>
      <c r="M1096" s="355"/>
      <c r="N1096" s="355"/>
      <c r="O1096" s="355"/>
      <c r="P1096" s="355"/>
      <c r="Q1096" s="355"/>
      <c r="R1096" s="355"/>
      <c r="S1096" s="351"/>
      <c r="T1096" s="351"/>
      <c r="U1096" s="351"/>
      <c r="V1096" s="351"/>
      <c r="W1096" s="351"/>
      <c r="X1096" s="351"/>
      <c r="Y1096" s="351"/>
      <c r="Z1096" s="351"/>
      <c r="AA1096" s="351"/>
      <c r="AB1096" s="346">
        <f t="shared" si="50"/>
        <v>0</v>
      </c>
      <c r="AC1096" s="410">
        <v>85</v>
      </c>
      <c r="AD1096" s="354"/>
      <c r="AE1096" s="372">
        <f t="shared" si="52"/>
        <v>0</v>
      </c>
      <c r="AF1096" s="336">
        <f t="shared" si="53"/>
        <v>0</v>
      </c>
    </row>
    <row r="1097" spans="1:32" ht="15.75" thickBot="1">
      <c r="A1097" s="198" t="s">
        <v>246</v>
      </c>
      <c r="B1097" s="351"/>
      <c r="C1097" s="351"/>
      <c r="D1097" s="351"/>
      <c r="E1097" s="351"/>
      <c r="F1097" s="355"/>
      <c r="G1097" s="351"/>
      <c r="H1097" s="355"/>
      <c r="I1097" s="355"/>
      <c r="J1097" s="355"/>
      <c r="K1097" s="355"/>
      <c r="L1097" s="354"/>
      <c r="M1097" s="355"/>
      <c r="N1097" s="355"/>
      <c r="O1097" s="355"/>
      <c r="P1097" s="355"/>
      <c r="Q1097" s="355"/>
      <c r="R1097" s="355">
        <v>0.12</v>
      </c>
      <c r="S1097" s="351"/>
      <c r="T1097" s="351"/>
      <c r="U1097" s="351"/>
      <c r="V1097" s="351"/>
      <c r="W1097" s="351"/>
      <c r="X1097" s="351"/>
      <c r="Y1097" s="351"/>
      <c r="Z1097" s="351"/>
      <c r="AA1097" s="351"/>
      <c r="AB1097" s="346">
        <f t="shared" si="50"/>
        <v>0.12</v>
      </c>
      <c r="AC1097" s="410">
        <v>160</v>
      </c>
      <c r="AD1097" s="354">
        <v>0.12</v>
      </c>
      <c r="AE1097" s="372">
        <f t="shared" si="52"/>
        <v>19.2</v>
      </c>
      <c r="AF1097" s="336">
        <f t="shared" si="53"/>
        <v>19.2</v>
      </c>
    </row>
    <row r="1098" spans="1:32" ht="15.75" thickBot="1">
      <c r="A1098" s="198" t="s">
        <v>65</v>
      </c>
      <c r="B1098" s="351"/>
      <c r="C1098" s="351"/>
      <c r="D1098" s="351"/>
      <c r="E1098" s="351"/>
      <c r="F1098" s="351"/>
      <c r="G1098" s="351"/>
      <c r="H1098" s="355"/>
      <c r="I1098" s="355"/>
      <c r="J1098" s="355"/>
      <c r="K1098" s="355"/>
      <c r="L1098" s="355"/>
      <c r="M1098" s="355"/>
      <c r="N1098" s="355"/>
      <c r="O1098" s="355"/>
      <c r="P1098" s="355"/>
      <c r="Q1098" s="355"/>
      <c r="R1098" s="355"/>
      <c r="S1098" s="351"/>
      <c r="T1098" s="351"/>
      <c r="U1098" s="351"/>
      <c r="V1098" s="351"/>
      <c r="W1098" s="351"/>
      <c r="X1098" s="351"/>
      <c r="Y1098" s="351"/>
      <c r="Z1098" s="351"/>
      <c r="AA1098" s="351"/>
      <c r="AB1098" s="346">
        <f t="shared" si="50"/>
        <v>0</v>
      </c>
      <c r="AC1098" s="410">
        <v>550</v>
      </c>
      <c r="AD1098" s="354"/>
      <c r="AE1098" s="372">
        <f t="shared" si="52"/>
        <v>0</v>
      </c>
      <c r="AF1098" s="336">
        <f t="shared" si="53"/>
        <v>0</v>
      </c>
    </row>
    <row r="1099" spans="1:32" ht="15.75" thickBot="1">
      <c r="A1099" s="198" t="s">
        <v>95</v>
      </c>
      <c r="B1099" s="351"/>
      <c r="C1099" s="351"/>
      <c r="D1099" s="351"/>
      <c r="E1099" s="351"/>
      <c r="F1099" s="354"/>
      <c r="G1099" s="351"/>
      <c r="H1099" s="355"/>
      <c r="I1099" s="355"/>
      <c r="J1099" s="355"/>
      <c r="K1099" s="355"/>
      <c r="L1099" s="355"/>
      <c r="M1099" s="355"/>
      <c r="N1099" s="355"/>
      <c r="O1099" s="355"/>
      <c r="P1099" s="355"/>
      <c r="Q1099" s="355"/>
      <c r="R1099" s="355"/>
      <c r="S1099" s="351"/>
      <c r="T1099" s="351"/>
      <c r="U1099" s="351"/>
      <c r="V1099" s="351"/>
      <c r="W1099" s="351"/>
      <c r="X1099" s="351"/>
      <c r="Y1099" s="351"/>
      <c r="Z1099" s="351"/>
      <c r="AA1099" s="351"/>
      <c r="AB1099" s="346">
        <f t="shared" si="50"/>
        <v>0</v>
      </c>
      <c r="AC1099" s="410">
        <v>230</v>
      </c>
      <c r="AD1099" s="354"/>
      <c r="AE1099" s="372">
        <f t="shared" si="52"/>
        <v>0</v>
      </c>
      <c r="AF1099" s="336">
        <f t="shared" si="53"/>
        <v>0</v>
      </c>
    </row>
    <row r="1100" spans="1:32" ht="15.75" thickBot="1">
      <c r="A1100" s="198" t="s">
        <v>62</v>
      </c>
      <c r="B1100" s="351"/>
      <c r="C1100" s="351"/>
      <c r="D1100" s="351"/>
      <c r="E1100" s="351"/>
      <c r="F1100" s="351">
        <v>9.6000000000000002E-2</v>
      </c>
      <c r="G1100" s="351"/>
      <c r="H1100" s="355"/>
      <c r="I1100" s="355"/>
      <c r="J1100" s="355"/>
      <c r="K1100" s="355"/>
      <c r="L1100" s="355"/>
      <c r="M1100" s="355"/>
      <c r="N1100" s="355"/>
      <c r="O1100" s="355"/>
      <c r="P1100" s="355"/>
      <c r="Q1100" s="355"/>
      <c r="R1100" s="355"/>
      <c r="S1100" s="351"/>
      <c r="T1100" s="351"/>
      <c r="U1100" s="351"/>
      <c r="V1100" s="351"/>
      <c r="W1100" s="351"/>
      <c r="X1100" s="351"/>
      <c r="Y1100" s="351"/>
      <c r="Z1100" s="351"/>
      <c r="AA1100" s="351"/>
      <c r="AB1100" s="346">
        <f t="shared" si="50"/>
        <v>9.6000000000000002E-2</v>
      </c>
      <c r="AC1100" s="410">
        <v>250</v>
      </c>
      <c r="AD1100" s="354">
        <v>9.6000000000000002E-2</v>
      </c>
      <c r="AE1100" s="372">
        <f t="shared" si="52"/>
        <v>24</v>
      </c>
      <c r="AF1100" s="336">
        <f t="shared" si="53"/>
        <v>24</v>
      </c>
    </row>
    <row r="1101" spans="1:32" ht="15.75" thickBot="1">
      <c r="A1101" s="198" t="s">
        <v>120</v>
      </c>
      <c r="B1101" s="351"/>
      <c r="C1101" s="351"/>
      <c r="D1101" s="351"/>
      <c r="E1101" s="351"/>
      <c r="F1101" s="351"/>
      <c r="G1101" s="351"/>
      <c r="H1101" s="355"/>
      <c r="I1101" s="355"/>
      <c r="J1101" s="355"/>
      <c r="K1101" s="355"/>
      <c r="L1101" s="355">
        <v>2.4E-2</v>
      </c>
      <c r="M1101" s="355"/>
      <c r="N1101" s="355"/>
      <c r="O1101" s="355"/>
      <c r="P1101" s="355"/>
      <c r="Q1101" s="355"/>
      <c r="R1101" s="355"/>
      <c r="S1101" s="351"/>
      <c r="T1101" s="351"/>
      <c r="U1101" s="351"/>
      <c r="V1101" s="351"/>
      <c r="W1101" s="351"/>
      <c r="X1101" s="351"/>
      <c r="Y1101" s="351"/>
      <c r="Z1101" s="351"/>
      <c r="AA1101" s="351"/>
      <c r="AB1101" s="346">
        <f t="shared" si="50"/>
        <v>2.4E-2</v>
      </c>
      <c r="AC1101" s="410">
        <v>45</v>
      </c>
      <c r="AD1101" s="354">
        <v>2.4E-2</v>
      </c>
      <c r="AE1101" s="372">
        <f t="shared" si="52"/>
        <v>1.08</v>
      </c>
      <c r="AF1101" s="336">
        <f t="shared" si="53"/>
        <v>1.08</v>
      </c>
    </row>
    <row r="1102" spans="1:32" ht="15.75" thickBot="1">
      <c r="A1102" s="198" t="s">
        <v>72</v>
      </c>
      <c r="B1102" s="351"/>
      <c r="C1102" s="351"/>
      <c r="D1102" s="351"/>
      <c r="E1102" s="351"/>
      <c r="F1102" s="351"/>
      <c r="G1102" s="351"/>
      <c r="H1102" s="355"/>
      <c r="I1102" s="355"/>
      <c r="J1102" s="355">
        <v>0.64800000000000002</v>
      </c>
      <c r="K1102" s="355"/>
      <c r="L1102" s="355"/>
      <c r="M1102" s="355"/>
      <c r="N1102" s="355"/>
      <c r="O1102" s="355"/>
      <c r="P1102" s="355"/>
      <c r="Q1102" s="355"/>
      <c r="R1102" s="355"/>
      <c r="S1102" s="351"/>
      <c r="T1102" s="351"/>
      <c r="U1102" s="351"/>
      <c r="V1102" s="351"/>
      <c r="W1102" s="351"/>
      <c r="X1102" s="351"/>
      <c r="Y1102" s="351"/>
      <c r="Z1102" s="351"/>
      <c r="AA1102" s="351"/>
      <c r="AB1102" s="346">
        <f t="shared" si="50"/>
        <v>0.64800000000000002</v>
      </c>
      <c r="AC1102" s="410">
        <v>55</v>
      </c>
      <c r="AD1102" s="354">
        <v>0.64800000000000002</v>
      </c>
      <c r="AE1102" s="372">
        <f t="shared" si="52"/>
        <v>35.64</v>
      </c>
      <c r="AF1102" s="336">
        <f t="shared" si="53"/>
        <v>35.64</v>
      </c>
    </row>
    <row r="1103" spans="1:32" ht="15.75" hidden="1" thickBot="1">
      <c r="A1103" s="198"/>
      <c r="B1103" s="351"/>
      <c r="C1103" s="351"/>
      <c r="D1103" s="351"/>
      <c r="E1103" s="351"/>
      <c r="F1103" s="351"/>
      <c r="G1103" s="351"/>
      <c r="H1103" s="355"/>
      <c r="I1103" s="355"/>
      <c r="J1103" s="355"/>
      <c r="K1103" s="355"/>
      <c r="L1103" s="355"/>
      <c r="M1103" s="355"/>
      <c r="N1103" s="355"/>
      <c r="O1103" s="355"/>
      <c r="P1103" s="355"/>
      <c r="Q1103" s="355"/>
      <c r="R1103" s="355"/>
      <c r="S1103" s="351"/>
      <c r="T1103" s="351"/>
      <c r="U1103" s="351"/>
      <c r="V1103" s="351"/>
      <c r="W1103" s="351"/>
      <c r="X1103" s="351"/>
      <c r="Y1103" s="351"/>
      <c r="Z1103" s="351"/>
      <c r="AA1103" s="351"/>
      <c r="AB1103" s="346">
        <f t="shared" si="50"/>
        <v>0</v>
      </c>
      <c r="AC1103" s="410"/>
      <c r="AD1103" s="354"/>
      <c r="AE1103" s="372">
        <f t="shared" si="52"/>
        <v>0</v>
      </c>
      <c r="AF1103" s="336">
        <f t="shared" si="53"/>
        <v>0</v>
      </c>
    </row>
    <row r="1104" spans="1:32" ht="15.75" thickBot="1">
      <c r="A1104" s="198" t="s">
        <v>107</v>
      </c>
      <c r="B1104" s="351"/>
      <c r="C1104" s="351"/>
      <c r="D1104" s="351"/>
      <c r="E1104" s="351"/>
      <c r="F1104" s="354"/>
      <c r="G1104" s="351"/>
      <c r="H1104" s="355"/>
      <c r="I1104" s="355"/>
      <c r="J1104" s="355"/>
      <c r="K1104" s="355"/>
      <c r="L1104" s="355">
        <v>0.1</v>
      </c>
      <c r="M1104" s="355"/>
      <c r="N1104" s="355"/>
      <c r="O1104" s="355"/>
      <c r="P1104" s="355"/>
      <c r="Q1104" s="355"/>
      <c r="R1104" s="355">
        <v>0.08</v>
      </c>
      <c r="S1104" s="351"/>
      <c r="T1104" s="351"/>
      <c r="U1104" s="351"/>
      <c r="V1104" s="351"/>
      <c r="W1104" s="351"/>
      <c r="X1104" s="351"/>
      <c r="Y1104" s="351"/>
      <c r="Z1104" s="351"/>
      <c r="AA1104" s="351"/>
      <c r="AB1104" s="346">
        <f t="shared" si="50"/>
        <v>0.18</v>
      </c>
      <c r="AC1104" s="410">
        <v>175</v>
      </c>
      <c r="AD1104" s="354">
        <v>0.18</v>
      </c>
      <c r="AE1104" s="372">
        <f t="shared" si="52"/>
        <v>31.5</v>
      </c>
      <c r="AF1104" s="336">
        <f t="shared" si="53"/>
        <v>31.5</v>
      </c>
    </row>
    <row r="1105" spans="1:32" ht="15.75" thickBot="1">
      <c r="A1105" s="198" t="s">
        <v>69</v>
      </c>
      <c r="B1105" s="351">
        <v>5.6000000000000001E-2</v>
      </c>
      <c r="C1105" s="351"/>
      <c r="D1105" s="351"/>
      <c r="E1105" s="351"/>
      <c r="F1105" s="351"/>
      <c r="G1105" s="351"/>
      <c r="H1105" s="355"/>
      <c r="I1105" s="355"/>
      <c r="J1105" s="355">
        <v>0.1</v>
      </c>
      <c r="K1105" s="355"/>
      <c r="L1105" s="355"/>
      <c r="M1105" s="355"/>
      <c r="N1105" s="355"/>
      <c r="O1105" s="355"/>
      <c r="P1105" s="355"/>
      <c r="Q1105" s="355"/>
      <c r="R1105" s="355"/>
      <c r="S1105" s="351"/>
      <c r="T1105" s="351"/>
      <c r="U1105" s="351"/>
      <c r="V1105" s="351"/>
      <c r="W1105" s="351"/>
      <c r="X1105" s="351"/>
      <c r="Y1105" s="351"/>
      <c r="Z1105" s="351"/>
      <c r="AA1105" s="351"/>
      <c r="AB1105" s="346">
        <f>B1105+D1105+F1105+H1105+J1105+L1105+N1105+P1105+R1105</f>
        <v>0.156</v>
      </c>
      <c r="AC1105" s="410">
        <v>750</v>
      </c>
      <c r="AD1105" s="354">
        <v>0.156</v>
      </c>
      <c r="AE1105" s="372">
        <f t="shared" si="52"/>
        <v>117</v>
      </c>
      <c r="AF1105" s="336">
        <f t="shared" si="53"/>
        <v>117</v>
      </c>
    </row>
    <row r="1106" spans="1:32" ht="15.75" thickBot="1">
      <c r="A1106" s="212" t="s">
        <v>70</v>
      </c>
      <c r="B1106" s="351"/>
      <c r="C1106" s="351"/>
      <c r="D1106" s="357"/>
      <c r="E1106" s="351"/>
      <c r="F1106" s="355"/>
      <c r="G1106" s="351"/>
      <c r="H1106" s="355"/>
      <c r="I1106" s="355"/>
      <c r="J1106" s="355"/>
      <c r="K1106" s="355"/>
      <c r="L1106" s="355"/>
      <c r="M1106" s="355"/>
      <c r="N1106" s="355"/>
      <c r="O1106" s="355"/>
      <c r="P1106" s="355"/>
      <c r="Q1106" s="355"/>
      <c r="R1106" s="355"/>
      <c r="S1106" s="351"/>
      <c r="T1106" s="351"/>
      <c r="U1106" s="351"/>
      <c r="V1106" s="351"/>
      <c r="W1106" s="351"/>
      <c r="X1106" s="351"/>
      <c r="Y1106" s="351"/>
      <c r="Z1106" s="351"/>
      <c r="AA1106" s="351"/>
      <c r="AB1106" s="346">
        <f t="shared" ref="AB1106:AB1132" si="54">B1106+D1106+F1106+H1106+J1106+L1106+N1106+P1106+R1106</f>
        <v>0</v>
      </c>
      <c r="AC1106" s="410">
        <v>66.900000000000006</v>
      </c>
      <c r="AD1106" s="354"/>
      <c r="AE1106" s="372">
        <f t="shared" si="52"/>
        <v>0</v>
      </c>
      <c r="AF1106" s="336">
        <f t="shared" si="53"/>
        <v>0</v>
      </c>
    </row>
    <row r="1107" spans="1:32" ht="15.75" thickBot="1">
      <c r="A1107" s="198" t="s">
        <v>109</v>
      </c>
      <c r="B1107" s="351"/>
      <c r="C1107" s="351"/>
      <c r="D1107" s="351"/>
      <c r="E1107" s="351"/>
      <c r="F1107" s="351"/>
      <c r="G1107" s="351"/>
      <c r="H1107" s="355"/>
      <c r="I1107" s="355"/>
      <c r="J1107" s="355"/>
      <c r="K1107" s="355"/>
      <c r="L1107" s="355"/>
      <c r="M1107" s="355"/>
      <c r="N1107" s="355"/>
      <c r="O1107" s="355"/>
      <c r="P1107" s="355"/>
      <c r="Q1107" s="355"/>
      <c r="R1107" s="355"/>
      <c r="S1107" s="351"/>
      <c r="T1107" s="351"/>
      <c r="U1107" s="351"/>
      <c r="V1107" s="351"/>
      <c r="W1107" s="351"/>
      <c r="X1107" s="351"/>
      <c r="Y1107" s="351"/>
      <c r="Z1107" s="351"/>
      <c r="AA1107" s="351"/>
      <c r="AB1107" s="346">
        <f t="shared" si="54"/>
        <v>0</v>
      </c>
      <c r="AC1107" s="410">
        <v>255</v>
      </c>
      <c r="AD1107" s="354"/>
      <c r="AE1107" s="372">
        <f t="shared" si="52"/>
        <v>0</v>
      </c>
      <c r="AF1107" s="336">
        <f t="shared" si="53"/>
        <v>0</v>
      </c>
    </row>
    <row r="1108" spans="1:32" ht="15.75" thickBot="1">
      <c r="A1108" s="198" t="s">
        <v>117</v>
      </c>
      <c r="B1108" s="351"/>
      <c r="C1108" s="351"/>
      <c r="D1108" s="351"/>
      <c r="E1108" s="351"/>
      <c r="F1108" s="351"/>
      <c r="G1108" s="351"/>
      <c r="H1108" s="355"/>
      <c r="I1108" s="355"/>
      <c r="J1108" s="355"/>
      <c r="K1108" s="355"/>
      <c r="L1108" s="355"/>
      <c r="M1108" s="355"/>
      <c r="N1108" s="355"/>
      <c r="O1108" s="355"/>
      <c r="P1108" s="355"/>
      <c r="Q1108" s="355"/>
      <c r="R1108" s="355">
        <v>0.13200000000000001</v>
      </c>
      <c r="S1108" s="351"/>
      <c r="T1108" s="351"/>
      <c r="U1108" s="351"/>
      <c r="V1108" s="351"/>
      <c r="W1108" s="351"/>
      <c r="X1108" s="351"/>
      <c r="Y1108" s="351"/>
      <c r="Z1108" s="351"/>
      <c r="AA1108" s="351"/>
      <c r="AB1108" s="346">
        <f t="shared" si="54"/>
        <v>0.13200000000000001</v>
      </c>
      <c r="AC1108" s="410">
        <v>45</v>
      </c>
      <c r="AD1108" s="354">
        <v>0.13200000000000001</v>
      </c>
      <c r="AE1108" s="372">
        <f t="shared" si="52"/>
        <v>5.94</v>
      </c>
      <c r="AF1108" s="336">
        <f t="shared" si="53"/>
        <v>5.94</v>
      </c>
    </row>
    <row r="1109" spans="1:32" ht="15.75" thickBot="1">
      <c r="A1109" s="198" t="s">
        <v>83</v>
      </c>
      <c r="B1109" s="357"/>
      <c r="C1109" s="357"/>
      <c r="D1109" s="357"/>
      <c r="E1109" s="357"/>
      <c r="F1109" s="354"/>
      <c r="G1109" s="357"/>
      <c r="H1109" s="354"/>
      <c r="I1109" s="354"/>
      <c r="J1109" s="354"/>
      <c r="K1109" s="354"/>
      <c r="L1109" s="354">
        <v>2.4E-2</v>
      </c>
      <c r="M1109" s="354"/>
      <c r="N1109" s="354"/>
      <c r="O1109" s="354"/>
      <c r="P1109" s="354"/>
      <c r="Q1109" s="354"/>
      <c r="R1109" s="354"/>
      <c r="S1109" s="357"/>
      <c r="T1109" s="357"/>
      <c r="U1109" s="357"/>
      <c r="V1109" s="357"/>
      <c r="W1109" s="357"/>
      <c r="X1109" s="357"/>
      <c r="Y1109" s="357"/>
      <c r="Z1109" s="357"/>
      <c r="AA1109" s="357"/>
      <c r="AB1109" s="346">
        <f t="shared" si="54"/>
        <v>2.4E-2</v>
      </c>
      <c r="AC1109" s="410">
        <v>40</v>
      </c>
      <c r="AD1109" s="354">
        <v>2.4E-2</v>
      </c>
      <c r="AE1109" s="372">
        <f t="shared" si="52"/>
        <v>0.96</v>
      </c>
      <c r="AF1109" s="336">
        <f t="shared" si="53"/>
        <v>0.96</v>
      </c>
    </row>
    <row r="1110" spans="1:32" ht="15.75" thickBot="1">
      <c r="A1110" s="198" t="s">
        <v>100</v>
      </c>
      <c r="B1110" s="351"/>
      <c r="C1110" s="357"/>
      <c r="D1110" s="357"/>
      <c r="E1110" s="357"/>
      <c r="F1110" s="357"/>
      <c r="G1110" s="357"/>
      <c r="H1110" s="354"/>
      <c r="I1110" s="354"/>
      <c r="J1110" s="354"/>
      <c r="K1110" s="354"/>
      <c r="L1110" s="354"/>
      <c r="M1110" s="354"/>
      <c r="N1110" s="354"/>
      <c r="O1110" s="354"/>
      <c r="P1110" s="354"/>
      <c r="Q1110" s="354"/>
      <c r="R1110" s="354"/>
      <c r="S1110" s="357"/>
      <c r="T1110" s="357"/>
      <c r="U1110" s="357"/>
      <c r="V1110" s="357"/>
      <c r="W1110" s="357"/>
      <c r="X1110" s="357"/>
      <c r="Y1110" s="357"/>
      <c r="Z1110" s="357"/>
      <c r="AA1110" s="354"/>
      <c r="AB1110" s="346">
        <f t="shared" si="54"/>
        <v>0</v>
      </c>
      <c r="AC1110" s="410">
        <v>550</v>
      </c>
      <c r="AD1110" s="354"/>
      <c r="AE1110" s="372">
        <f t="shared" si="52"/>
        <v>0</v>
      </c>
      <c r="AF1110" s="336">
        <f t="shared" si="53"/>
        <v>0</v>
      </c>
    </row>
    <row r="1111" spans="1:32" ht="15.75" thickBot="1">
      <c r="A1111" s="198" t="s">
        <v>110</v>
      </c>
      <c r="B1111" s="351"/>
      <c r="C1111" s="351"/>
      <c r="D1111" s="351"/>
      <c r="E1111" s="351"/>
      <c r="F1111" s="351"/>
      <c r="G1111" s="351"/>
      <c r="H1111" s="355"/>
      <c r="I1111" s="355"/>
      <c r="J1111" s="355"/>
      <c r="K1111" s="355"/>
      <c r="L1111" s="355"/>
      <c r="M1111" s="355"/>
      <c r="N1111" s="355"/>
      <c r="O1111" s="355"/>
      <c r="P1111" s="355"/>
      <c r="Q1111" s="355"/>
      <c r="R1111" s="355"/>
      <c r="S1111" s="351"/>
      <c r="T1111" s="351"/>
      <c r="U1111" s="351"/>
      <c r="V1111" s="351"/>
      <c r="W1111" s="351"/>
      <c r="X1111" s="351"/>
      <c r="Y1111" s="351"/>
      <c r="Z1111" s="351"/>
      <c r="AA1111" s="351"/>
      <c r="AB1111" s="346">
        <f t="shared" si="54"/>
        <v>0</v>
      </c>
      <c r="AC1111" s="410">
        <v>285</v>
      </c>
      <c r="AD1111" s="354"/>
      <c r="AE1111" s="372">
        <f t="shared" si="52"/>
        <v>0</v>
      </c>
      <c r="AF1111" s="336">
        <f t="shared" si="53"/>
        <v>0</v>
      </c>
    </row>
    <row r="1112" spans="1:32" ht="15.75" thickBot="1">
      <c r="A1112" s="198" t="s">
        <v>81</v>
      </c>
      <c r="B1112" s="351"/>
      <c r="C1112" s="351"/>
      <c r="D1112" s="351"/>
      <c r="E1112" s="351"/>
      <c r="F1112" s="351"/>
      <c r="G1112" s="351"/>
      <c r="H1112" s="355"/>
      <c r="I1112" s="355"/>
      <c r="J1112" s="355"/>
      <c r="K1112" s="355"/>
      <c r="L1112" s="355">
        <v>4.8000000000000001E-2</v>
      </c>
      <c r="M1112" s="355"/>
      <c r="N1112" s="355"/>
      <c r="O1112" s="355"/>
      <c r="P1112" s="355"/>
      <c r="Q1112" s="355"/>
      <c r="R1112" s="355"/>
      <c r="S1112" s="351"/>
      <c r="T1112" s="351"/>
      <c r="U1112" s="351"/>
      <c r="V1112" s="351"/>
      <c r="W1112" s="351"/>
      <c r="X1112" s="351"/>
      <c r="Y1112" s="351"/>
      <c r="Z1112" s="351"/>
      <c r="AA1112" s="351"/>
      <c r="AB1112" s="346">
        <f t="shared" si="54"/>
        <v>4.8000000000000001E-2</v>
      </c>
      <c r="AC1112" s="410">
        <v>230</v>
      </c>
      <c r="AD1112" s="354">
        <v>4.8000000000000001E-2</v>
      </c>
      <c r="AE1112" s="372">
        <f t="shared" si="52"/>
        <v>11.040000000000001</v>
      </c>
      <c r="AF1112" s="336">
        <f t="shared" si="53"/>
        <v>11.040000000000001</v>
      </c>
    </row>
    <row r="1113" spans="1:32" ht="15.75" thickBot="1">
      <c r="A1113" s="212" t="s">
        <v>125</v>
      </c>
      <c r="B1113" s="355">
        <v>0.62</v>
      </c>
      <c r="C1113" s="351"/>
      <c r="D1113" s="351"/>
      <c r="E1113" s="351"/>
      <c r="F1113" s="351"/>
      <c r="G1113" s="351"/>
      <c r="H1113" s="355"/>
      <c r="I1113" s="355"/>
      <c r="J1113" s="355"/>
      <c r="K1113" s="355"/>
      <c r="L1113" s="355"/>
      <c r="M1113" s="355"/>
      <c r="N1113" s="355"/>
      <c r="O1113" s="355"/>
      <c r="P1113" s="355"/>
      <c r="Q1113" s="355"/>
      <c r="R1113" s="355"/>
      <c r="S1113" s="351"/>
      <c r="T1113" s="351"/>
      <c r="U1113" s="351"/>
      <c r="V1113" s="351"/>
      <c r="W1113" s="351"/>
      <c r="X1113" s="351"/>
      <c r="Y1113" s="351"/>
      <c r="Z1113" s="351"/>
      <c r="AA1113" s="351"/>
      <c r="AB1113" s="346">
        <f t="shared" si="54"/>
        <v>0.62</v>
      </c>
      <c r="AC1113" s="410">
        <v>290</v>
      </c>
      <c r="AD1113" s="354">
        <v>0.62</v>
      </c>
      <c r="AE1113" s="372">
        <f t="shared" si="52"/>
        <v>179.8</v>
      </c>
      <c r="AF1113" s="336">
        <f t="shared" si="53"/>
        <v>179.8</v>
      </c>
    </row>
    <row r="1114" spans="1:32" ht="15.75" thickBot="1">
      <c r="A1114" s="198" t="s">
        <v>122</v>
      </c>
      <c r="B1114" s="351"/>
      <c r="C1114" s="351"/>
      <c r="D1114" s="351"/>
      <c r="E1114" s="351"/>
      <c r="F1114" s="351"/>
      <c r="G1114" s="351"/>
      <c r="H1114" s="355"/>
      <c r="I1114" s="355"/>
      <c r="J1114" s="355"/>
      <c r="K1114" s="355"/>
      <c r="L1114" s="355"/>
      <c r="M1114" s="355"/>
      <c r="N1114" s="355"/>
      <c r="O1114" s="355"/>
      <c r="P1114" s="355"/>
      <c r="Q1114" s="355"/>
      <c r="R1114" s="355"/>
      <c r="S1114" s="351"/>
      <c r="T1114" s="351"/>
      <c r="U1114" s="351"/>
      <c r="V1114" s="351"/>
      <c r="W1114" s="351"/>
      <c r="X1114" s="351"/>
      <c r="Y1114" s="351"/>
      <c r="Z1114" s="351"/>
      <c r="AA1114" s="351"/>
      <c r="AB1114" s="346">
        <f t="shared" si="54"/>
        <v>0</v>
      </c>
      <c r="AC1114" s="410">
        <v>180</v>
      </c>
      <c r="AD1114" s="354"/>
      <c r="AE1114" s="372">
        <f t="shared" si="52"/>
        <v>0</v>
      </c>
      <c r="AF1114" s="336">
        <f t="shared" si="53"/>
        <v>0</v>
      </c>
    </row>
    <row r="1115" spans="1:32" ht="15.75" hidden="1" thickBot="1">
      <c r="A1115" s="198"/>
      <c r="B1115" s="351"/>
      <c r="C1115" s="351"/>
      <c r="D1115" s="351"/>
      <c r="E1115" s="351"/>
      <c r="F1115" s="351"/>
      <c r="G1115" s="351"/>
      <c r="H1115" s="355"/>
      <c r="I1115" s="355"/>
      <c r="J1115" s="355"/>
      <c r="K1115" s="355"/>
      <c r="L1115" s="355"/>
      <c r="M1115" s="355"/>
      <c r="N1115" s="355"/>
      <c r="O1115" s="355"/>
      <c r="P1115" s="355"/>
      <c r="Q1115" s="355"/>
      <c r="R1115" s="355"/>
      <c r="S1115" s="351"/>
      <c r="T1115" s="351"/>
      <c r="U1115" s="351"/>
      <c r="V1115" s="351"/>
      <c r="W1115" s="351"/>
      <c r="X1115" s="351"/>
      <c r="Y1115" s="351"/>
      <c r="Z1115" s="351"/>
      <c r="AA1115" s="351"/>
      <c r="AB1115" s="346">
        <f t="shared" si="54"/>
        <v>0</v>
      </c>
      <c r="AC1115" s="410"/>
      <c r="AD1115" s="376"/>
      <c r="AE1115" s="372">
        <f t="shared" si="52"/>
        <v>0</v>
      </c>
      <c r="AF1115" s="336">
        <f t="shared" si="53"/>
        <v>0</v>
      </c>
    </row>
    <row r="1116" spans="1:32" ht="15.75" hidden="1" thickBot="1">
      <c r="A1116" s="198"/>
      <c r="B1116" s="351"/>
      <c r="C1116" s="351"/>
      <c r="D1116" s="351"/>
      <c r="E1116" s="351"/>
      <c r="F1116" s="351"/>
      <c r="G1116" s="351"/>
      <c r="H1116" s="355"/>
      <c r="I1116" s="355"/>
      <c r="J1116" s="355"/>
      <c r="K1116" s="355"/>
      <c r="L1116" s="355"/>
      <c r="M1116" s="355"/>
      <c r="N1116" s="355"/>
      <c r="O1116" s="355"/>
      <c r="P1116" s="355"/>
      <c r="Q1116" s="355"/>
      <c r="R1116" s="355"/>
      <c r="S1116" s="351"/>
      <c r="T1116" s="351"/>
      <c r="U1116" s="351"/>
      <c r="V1116" s="351"/>
      <c r="W1116" s="351"/>
      <c r="X1116" s="351"/>
      <c r="Y1116" s="351"/>
      <c r="Z1116" s="351"/>
      <c r="AA1116" s="351"/>
      <c r="AB1116" s="346">
        <f t="shared" si="54"/>
        <v>0</v>
      </c>
      <c r="AC1116" s="410"/>
      <c r="AD1116" s="354"/>
      <c r="AE1116" s="372">
        <f t="shared" si="52"/>
        <v>0</v>
      </c>
      <c r="AF1116" s="336">
        <f t="shared" si="53"/>
        <v>0</v>
      </c>
    </row>
    <row r="1117" spans="1:32" ht="15.75" thickBot="1">
      <c r="A1117" s="198" t="s">
        <v>121</v>
      </c>
      <c r="B1117" s="351"/>
      <c r="C1117" s="351"/>
      <c r="D1117" s="351"/>
      <c r="E1117" s="351"/>
      <c r="F1117" s="351"/>
      <c r="G1117" s="351"/>
      <c r="H1117" s="355"/>
      <c r="I1117" s="355"/>
      <c r="J1117" s="355"/>
      <c r="K1117" s="355"/>
      <c r="L1117" s="355"/>
      <c r="M1117" s="355"/>
      <c r="N1117" s="355"/>
      <c r="O1117" s="355"/>
      <c r="P1117" s="355"/>
      <c r="Q1117" s="355"/>
      <c r="R1117" s="355"/>
      <c r="S1117" s="351"/>
      <c r="T1117" s="351"/>
      <c r="U1117" s="351"/>
      <c r="V1117" s="351"/>
      <c r="W1117" s="351"/>
      <c r="X1117" s="351"/>
      <c r="Y1117" s="351"/>
      <c r="Z1117" s="351"/>
      <c r="AA1117" s="351"/>
      <c r="AB1117" s="346">
        <f t="shared" si="54"/>
        <v>0</v>
      </c>
      <c r="AC1117" s="410">
        <v>220</v>
      </c>
      <c r="AD1117" s="354"/>
      <c r="AE1117" s="372">
        <f t="shared" si="52"/>
        <v>0</v>
      </c>
      <c r="AF1117" s="336">
        <f t="shared" si="53"/>
        <v>0</v>
      </c>
    </row>
    <row r="1118" spans="1:32" ht="15.75" hidden="1" thickBot="1">
      <c r="A1118" s="198"/>
      <c r="B1118" s="351"/>
      <c r="C1118" s="351"/>
      <c r="D1118" s="351"/>
      <c r="E1118" s="351"/>
      <c r="F1118" s="351"/>
      <c r="G1118" s="351"/>
      <c r="H1118" s="355"/>
      <c r="I1118" s="355"/>
      <c r="J1118" s="355"/>
      <c r="K1118" s="355"/>
      <c r="L1118" s="355"/>
      <c r="M1118" s="355"/>
      <c r="N1118" s="355"/>
      <c r="O1118" s="355"/>
      <c r="P1118" s="355"/>
      <c r="Q1118" s="355"/>
      <c r="R1118" s="355"/>
      <c r="S1118" s="351"/>
      <c r="T1118" s="351"/>
      <c r="U1118" s="351"/>
      <c r="V1118" s="351"/>
      <c r="W1118" s="351"/>
      <c r="X1118" s="351"/>
      <c r="Y1118" s="351"/>
      <c r="Z1118" s="351"/>
      <c r="AA1118" s="351"/>
      <c r="AB1118" s="346">
        <f t="shared" si="54"/>
        <v>0</v>
      </c>
      <c r="AC1118" s="410"/>
      <c r="AD1118" s="376"/>
      <c r="AE1118" s="372">
        <f t="shared" si="52"/>
        <v>0</v>
      </c>
      <c r="AF1118" s="336">
        <f t="shared" si="53"/>
        <v>0</v>
      </c>
    </row>
    <row r="1119" spans="1:32" ht="15.75" thickBot="1">
      <c r="A1119" s="198" t="s">
        <v>90</v>
      </c>
      <c r="B1119" s="351"/>
      <c r="C1119" s="351"/>
      <c r="D1119" s="351"/>
      <c r="E1119" s="351"/>
      <c r="F1119" s="351"/>
      <c r="G1119" s="351"/>
      <c r="H1119" s="355"/>
      <c r="I1119" s="355"/>
      <c r="J1119" s="355"/>
      <c r="K1119" s="355"/>
      <c r="L1119" s="355"/>
      <c r="M1119" s="355"/>
      <c r="N1119" s="355"/>
      <c r="O1119" s="355"/>
      <c r="P1119" s="355"/>
      <c r="Q1119" s="355"/>
      <c r="R1119" s="355"/>
      <c r="S1119" s="351"/>
      <c r="T1119" s="351"/>
      <c r="U1119" s="351"/>
      <c r="V1119" s="351"/>
      <c r="W1119" s="351"/>
      <c r="X1119" s="351"/>
      <c r="Y1119" s="351"/>
      <c r="Z1119" s="351"/>
      <c r="AA1119" s="351"/>
      <c r="AB1119" s="346">
        <f t="shared" si="54"/>
        <v>0</v>
      </c>
      <c r="AC1119" s="410">
        <v>145</v>
      </c>
      <c r="AD1119" s="354"/>
      <c r="AE1119" s="372">
        <f t="shared" si="52"/>
        <v>0</v>
      </c>
      <c r="AF1119" s="336">
        <f t="shared" si="53"/>
        <v>0</v>
      </c>
    </row>
    <row r="1120" spans="1:32" ht="15.75" hidden="1" thickBot="1">
      <c r="A1120" s="198"/>
      <c r="B1120" s="351"/>
      <c r="C1120" s="351"/>
      <c r="D1120" s="351"/>
      <c r="E1120" s="351"/>
      <c r="F1120" s="351"/>
      <c r="G1120" s="351"/>
      <c r="H1120" s="355"/>
      <c r="I1120" s="355"/>
      <c r="J1120" s="355"/>
      <c r="K1120" s="355"/>
      <c r="L1120" s="355"/>
      <c r="M1120" s="355"/>
      <c r="N1120" s="355"/>
      <c r="O1120" s="355"/>
      <c r="P1120" s="355"/>
      <c r="Q1120" s="355"/>
      <c r="R1120" s="355"/>
      <c r="S1120" s="351"/>
      <c r="T1120" s="351"/>
      <c r="U1120" s="351"/>
      <c r="V1120" s="351"/>
      <c r="W1120" s="351"/>
      <c r="X1120" s="351"/>
      <c r="Y1120" s="351"/>
      <c r="Z1120" s="351"/>
      <c r="AA1120" s="351"/>
      <c r="AB1120" s="346">
        <f t="shared" si="54"/>
        <v>0</v>
      </c>
      <c r="AC1120" s="410"/>
      <c r="AD1120" s="354"/>
      <c r="AE1120" s="372">
        <f t="shared" si="52"/>
        <v>0</v>
      </c>
      <c r="AF1120" s="336">
        <f t="shared" si="53"/>
        <v>0</v>
      </c>
    </row>
    <row r="1121" spans="1:32" ht="15.75" thickBot="1">
      <c r="A1121" s="198" t="s">
        <v>73</v>
      </c>
      <c r="B1121" s="351"/>
      <c r="C1121" s="351"/>
      <c r="D1121" s="351"/>
      <c r="E1121" s="351"/>
      <c r="F1121" s="351">
        <v>0.20799999999999999</v>
      </c>
      <c r="G1121" s="351"/>
      <c r="H1121" s="355"/>
      <c r="I1121" s="355"/>
      <c r="J1121" s="355"/>
      <c r="K1121" s="355"/>
      <c r="L1121" s="355"/>
      <c r="M1121" s="355"/>
      <c r="N1121" s="355"/>
      <c r="O1121" s="355"/>
      <c r="P1121" s="355"/>
      <c r="Q1121" s="355"/>
      <c r="R1121" s="355"/>
      <c r="S1121" s="351"/>
      <c r="T1121" s="351"/>
      <c r="U1121" s="351"/>
      <c r="V1121" s="351"/>
      <c r="W1121" s="351"/>
      <c r="X1121" s="351"/>
      <c r="Y1121" s="351"/>
      <c r="Z1121" s="351"/>
      <c r="AA1121" s="351"/>
      <c r="AB1121" s="346">
        <f t="shared" si="54"/>
        <v>0.20799999999999999</v>
      </c>
      <c r="AC1121" s="410">
        <v>75</v>
      </c>
      <c r="AD1121" s="354">
        <v>0.20799999999999999</v>
      </c>
      <c r="AE1121" s="372">
        <f t="shared" si="52"/>
        <v>15.6</v>
      </c>
      <c r="AF1121" s="336">
        <f t="shared" si="53"/>
        <v>15.6</v>
      </c>
    </row>
    <row r="1122" spans="1:32" ht="15.75" thickBot="1">
      <c r="A1122" s="198" t="s">
        <v>118</v>
      </c>
      <c r="B1122" s="351"/>
      <c r="C1122" s="351"/>
      <c r="D1122" s="351"/>
      <c r="E1122" s="351"/>
      <c r="F1122" s="351"/>
      <c r="G1122" s="351"/>
      <c r="H1122" s="355"/>
      <c r="I1122" s="355"/>
      <c r="J1122" s="355"/>
      <c r="K1122" s="355"/>
      <c r="L1122" s="355"/>
      <c r="M1122" s="355"/>
      <c r="N1122" s="355"/>
      <c r="O1122" s="355"/>
      <c r="P1122" s="355"/>
      <c r="Q1122" s="355"/>
      <c r="R1122" s="355"/>
      <c r="S1122" s="351"/>
      <c r="T1122" s="351"/>
      <c r="U1122" s="351"/>
      <c r="V1122" s="351"/>
      <c r="W1122" s="351"/>
      <c r="X1122" s="351"/>
      <c r="Y1122" s="351"/>
      <c r="Z1122" s="351"/>
      <c r="AA1122" s="351"/>
      <c r="AB1122" s="346">
        <f t="shared" si="54"/>
        <v>0</v>
      </c>
      <c r="AC1122" s="410">
        <v>45</v>
      </c>
      <c r="AD1122" s="354"/>
      <c r="AE1122" s="372">
        <f t="shared" si="52"/>
        <v>0</v>
      </c>
      <c r="AF1122" s="336">
        <f t="shared" si="53"/>
        <v>0</v>
      </c>
    </row>
    <row r="1123" spans="1:32" ht="15.75" thickBot="1">
      <c r="A1123" s="198" t="s">
        <v>74</v>
      </c>
      <c r="B1123" s="351">
        <v>1.7000000000000001E-2</v>
      </c>
      <c r="C1123" s="351"/>
      <c r="D1123" s="351"/>
      <c r="E1123" s="351"/>
      <c r="F1123" s="351"/>
      <c r="G1123" s="351"/>
      <c r="H1123" s="355"/>
      <c r="I1123" s="355"/>
      <c r="J1123" s="355">
        <v>1.7000000000000001E-2</v>
      </c>
      <c r="K1123" s="355"/>
      <c r="L1123" s="355"/>
      <c r="M1123" s="355"/>
      <c r="N1123" s="355"/>
      <c r="O1123" s="355"/>
      <c r="P1123" s="355"/>
      <c r="Q1123" s="355"/>
      <c r="R1123" s="355">
        <v>1.7000000000000001E-2</v>
      </c>
      <c r="S1123" s="351"/>
      <c r="T1123" s="351"/>
      <c r="U1123" s="351"/>
      <c r="V1123" s="351"/>
      <c r="W1123" s="351"/>
      <c r="X1123" s="351"/>
      <c r="Y1123" s="351"/>
      <c r="Z1123" s="351"/>
      <c r="AA1123" s="351"/>
      <c r="AB1123" s="346">
        <f t="shared" si="54"/>
        <v>5.1000000000000004E-2</v>
      </c>
      <c r="AC1123" s="410">
        <v>30</v>
      </c>
      <c r="AD1123" s="354">
        <v>5.0999999999999997E-2</v>
      </c>
      <c r="AE1123" s="372">
        <f t="shared" si="52"/>
        <v>1.5299999999999998</v>
      </c>
      <c r="AF1123" s="336">
        <f t="shared" si="53"/>
        <v>1.53</v>
      </c>
    </row>
    <row r="1124" spans="1:32" ht="15.75" thickBot="1">
      <c r="A1124" s="198" t="s">
        <v>88</v>
      </c>
      <c r="B1124" s="351"/>
      <c r="C1124" s="351"/>
      <c r="D1124" s="351"/>
      <c r="E1124" s="351"/>
      <c r="F1124" s="351"/>
      <c r="G1124" s="351"/>
      <c r="H1124" s="355"/>
      <c r="I1124" s="355"/>
      <c r="J1124" s="355"/>
      <c r="K1124" s="355"/>
      <c r="L1124" s="355"/>
      <c r="M1124" s="355"/>
      <c r="N1124" s="355"/>
      <c r="O1124" s="355"/>
      <c r="P1124" s="355"/>
      <c r="Q1124" s="355"/>
      <c r="R1124" s="355"/>
      <c r="S1124" s="351"/>
      <c r="T1124" s="351"/>
      <c r="U1124" s="351"/>
      <c r="V1124" s="351"/>
      <c r="W1124" s="351"/>
      <c r="X1124" s="351"/>
      <c r="Y1124" s="351"/>
      <c r="Z1124" s="351"/>
      <c r="AA1124" s="351"/>
      <c r="AB1124" s="346">
        <f t="shared" si="54"/>
        <v>0</v>
      </c>
      <c r="AC1124" s="410">
        <v>200</v>
      </c>
      <c r="AD1124" s="354"/>
      <c r="AE1124" s="372">
        <f t="shared" si="52"/>
        <v>0</v>
      </c>
      <c r="AF1124" s="336">
        <f t="shared" si="53"/>
        <v>0</v>
      </c>
    </row>
    <row r="1125" spans="1:32" ht="15.75" thickBot="1">
      <c r="A1125" s="198" t="s">
        <v>91</v>
      </c>
      <c r="B1125" s="351"/>
      <c r="C1125" s="351"/>
      <c r="D1125" s="351"/>
      <c r="E1125" s="351"/>
      <c r="F1125" s="351"/>
      <c r="G1125" s="351"/>
      <c r="H1125" s="355"/>
      <c r="I1125" s="355"/>
      <c r="J1125" s="355"/>
      <c r="K1125" s="355"/>
      <c r="L1125" s="355"/>
      <c r="M1125" s="355"/>
      <c r="N1125" s="355"/>
      <c r="O1125" s="355"/>
      <c r="P1125" s="355"/>
      <c r="Q1125" s="355"/>
      <c r="R1125" s="355"/>
      <c r="S1125" s="351"/>
      <c r="T1125" s="351"/>
      <c r="U1125" s="351"/>
      <c r="V1125" s="351"/>
      <c r="W1125" s="351"/>
      <c r="X1125" s="351"/>
      <c r="Y1125" s="351"/>
      <c r="Z1125" s="351"/>
      <c r="AA1125" s="351"/>
      <c r="AB1125" s="346">
        <f t="shared" si="54"/>
        <v>0</v>
      </c>
      <c r="AC1125" s="410">
        <v>750</v>
      </c>
      <c r="AD1125" s="354"/>
      <c r="AE1125" s="372">
        <f t="shared" si="52"/>
        <v>0</v>
      </c>
      <c r="AF1125" s="336">
        <f t="shared" si="53"/>
        <v>0</v>
      </c>
    </row>
    <row r="1126" spans="1:32" ht="15.75" hidden="1" thickBot="1">
      <c r="A1126" s="198"/>
      <c r="B1126" s="351"/>
      <c r="C1126" s="351"/>
      <c r="D1126" s="351"/>
      <c r="E1126" s="351"/>
      <c r="F1126" s="351"/>
      <c r="G1126" s="351"/>
      <c r="H1126" s="355"/>
      <c r="I1126" s="355"/>
      <c r="J1126" s="355"/>
      <c r="K1126" s="355"/>
      <c r="L1126" s="355"/>
      <c r="M1126" s="355"/>
      <c r="N1126" s="355"/>
      <c r="O1126" s="355"/>
      <c r="P1126" s="355"/>
      <c r="Q1126" s="355"/>
      <c r="R1126" s="355"/>
      <c r="S1126" s="351"/>
      <c r="T1126" s="351"/>
      <c r="U1126" s="351"/>
      <c r="V1126" s="351"/>
      <c r="W1126" s="351"/>
      <c r="X1126" s="351"/>
      <c r="Y1126" s="351"/>
      <c r="Z1126" s="351"/>
      <c r="AA1126" s="351"/>
      <c r="AB1126" s="346">
        <f t="shared" si="54"/>
        <v>0</v>
      </c>
      <c r="AC1126" s="410"/>
      <c r="AD1126" s="354"/>
      <c r="AE1126" s="372">
        <f t="shared" si="52"/>
        <v>0</v>
      </c>
      <c r="AF1126" s="336">
        <f t="shared" si="53"/>
        <v>0</v>
      </c>
    </row>
    <row r="1127" spans="1:32" ht="15.75" thickBot="1">
      <c r="A1127" s="198" t="s">
        <v>97</v>
      </c>
      <c r="B1127" s="351"/>
      <c r="C1127" s="351"/>
      <c r="D1127" s="351"/>
      <c r="E1127" s="351"/>
      <c r="F1127" s="351"/>
      <c r="G1127" s="351"/>
      <c r="H1127" s="355"/>
      <c r="I1127" s="355"/>
      <c r="J1127" s="355"/>
      <c r="K1127" s="355"/>
      <c r="L1127" s="355"/>
      <c r="M1127" s="355"/>
      <c r="N1127" s="355"/>
      <c r="O1127" s="355"/>
      <c r="P1127" s="355"/>
      <c r="Q1127" s="355"/>
      <c r="R1127" s="355"/>
      <c r="S1127" s="351"/>
      <c r="T1127" s="351"/>
      <c r="U1127" s="351"/>
      <c r="V1127" s="351"/>
      <c r="W1127" s="351"/>
      <c r="X1127" s="351"/>
      <c r="Y1127" s="351"/>
      <c r="Z1127" s="351"/>
      <c r="AA1127" s="351"/>
      <c r="AB1127" s="346">
        <f t="shared" si="54"/>
        <v>0</v>
      </c>
      <c r="AC1127" s="410">
        <v>250</v>
      </c>
      <c r="AD1127" s="354"/>
      <c r="AE1127" s="372">
        <f t="shared" si="52"/>
        <v>0</v>
      </c>
      <c r="AF1127" s="336">
        <f t="shared" si="53"/>
        <v>0</v>
      </c>
    </row>
    <row r="1128" spans="1:32" ht="15.75" thickBot="1">
      <c r="A1128" s="198" t="s">
        <v>71</v>
      </c>
      <c r="B1128" s="351"/>
      <c r="C1128" s="351"/>
      <c r="D1128" s="351"/>
      <c r="E1128" s="351"/>
      <c r="F1128" s="351">
        <v>4.8000000000000001E-2</v>
      </c>
      <c r="G1128" s="351"/>
      <c r="H1128" s="355"/>
      <c r="I1128" s="355"/>
      <c r="J1128" s="355"/>
      <c r="K1128" s="355"/>
      <c r="L1128" s="355"/>
      <c r="M1128" s="355"/>
      <c r="N1128" s="355"/>
      <c r="O1128" s="355"/>
      <c r="P1128" s="355"/>
      <c r="Q1128" s="355"/>
      <c r="R1128" s="355"/>
      <c r="S1128" s="351"/>
      <c r="T1128" s="351"/>
      <c r="U1128" s="351"/>
      <c r="V1128" s="351"/>
      <c r="W1128" s="351"/>
      <c r="X1128" s="351"/>
      <c r="Y1128" s="351"/>
      <c r="Z1128" s="351"/>
      <c r="AA1128" s="351"/>
      <c r="AB1128" s="346">
        <f t="shared" si="54"/>
        <v>4.8000000000000001E-2</v>
      </c>
      <c r="AC1128" s="410">
        <v>650</v>
      </c>
      <c r="AD1128" s="354">
        <v>4.8000000000000001E-2</v>
      </c>
      <c r="AE1128" s="372">
        <f t="shared" si="52"/>
        <v>31.2</v>
      </c>
      <c r="AF1128" s="336">
        <f t="shared" si="53"/>
        <v>31.2</v>
      </c>
    </row>
    <row r="1129" spans="1:32" ht="15.75" thickBot="1">
      <c r="A1129" s="198" t="s">
        <v>94</v>
      </c>
      <c r="B1129" s="351"/>
      <c r="C1129" s="351"/>
      <c r="D1129" s="351"/>
      <c r="E1129" s="351"/>
      <c r="F1129" s="351"/>
      <c r="G1129" s="351"/>
      <c r="H1129" s="355"/>
      <c r="I1129" s="355"/>
      <c r="J1129" s="355"/>
      <c r="K1129" s="355"/>
      <c r="L1129" s="355"/>
      <c r="M1129" s="355"/>
      <c r="N1129" s="355"/>
      <c r="O1129" s="355"/>
      <c r="P1129" s="355"/>
      <c r="Q1129" s="355"/>
      <c r="R1129" s="355"/>
      <c r="S1129" s="351"/>
      <c r="T1129" s="351"/>
      <c r="U1129" s="351"/>
      <c r="V1129" s="351"/>
      <c r="W1129" s="351"/>
      <c r="X1129" s="351"/>
      <c r="Y1129" s="351"/>
      <c r="Z1129" s="351"/>
      <c r="AA1129" s="351"/>
      <c r="AB1129" s="346">
        <f t="shared" si="54"/>
        <v>0</v>
      </c>
      <c r="AC1129" s="411">
        <v>285</v>
      </c>
      <c r="AD1129" s="354"/>
      <c r="AE1129" s="372">
        <f t="shared" si="52"/>
        <v>0</v>
      </c>
      <c r="AF1129" s="336">
        <f t="shared" si="53"/>
        <v>0</v>
      </c>
    </row>
    <row r="1130" spans="1:32" ht="15.75" thickBot="1">
      <c r="A1130" s="198" t="s">
        <v>84</v>
      </c>
      <c r="B1130" s="351"/>
      <c r="C1130" s="351"/>
      <c r="D1130" s="351"/>
      <c r="E1130" s="351"/>
      <c r="F1130" s="351"/>
      <c r="G1130" s="351"/>
      <c r="H1130" s="355"/>
      <c r="I1130" s="355"/>
      <c r="J1130" s="355"/>
      <c r="K1130" s="355"/>
      <c r="L1130" s="355"/>
      <c r="M1130" s="355"/>
      <c r="N1130" s="355"/>
      <c r="O1130" s="355"/>
      <c r="P1130" s="355"/>
      <c r="Q1130" s="355"/>
      <c r="R1130" s="355"/>
      <c r="S1130" s="351"/>
      <c r="T1130" s="351"/>
      <c r="U1130" s="351"/>
      <c r="V1130" s="351"/>
      <c r="W1130" s="351"/>
      <c r="X1130" s="351"/>
      <c r="Y1130" s="351"/>
      <c r="Z1130" s="351"/>
      <c r="AA1130" s="351"/>
      <c r="AB1130" s="346">
        <f t="shared" si="54"/>
        <v>0</v>
      </c>
      <c r="AC1130" s="410">
        <v>145</v>
      </c>
      <c r="AD1130" s="354"/>
      <c r="AE1130" s="372">
        <f t="shared" si="52"/>
        <v>0</v>
      </c>
      <c r="AF1130" s="336">
        <f t="shared" si="53"/>
        <v>0</v>
      </c>
    </row>
    <row r="1131" spans="1:32" ht="15.75" thickBot="1">
      <c r="A1131" s="198" t="s">
        <v>82</v>
      </c>
      <c r="B1131" s="351"/>
      <c r="C1131" s="351"/>
      <c r="D1131" s="351"/>
      <c r="E1131" s="351"/>
      <c r="F1131" s="351"/>
      <c r="G1131" s="351"/>
      <c r="H1131" s="355"/>
      <c r="I1131" s="355"/>
      <c r="J1131" s="355"/>
      <c r="K1131" s="355"/>
      <c r="L1131" s="355"/>
      <c r="M1131" s="355"/>
      <c r="N1131" s="355"/>
      <c r="O1131" s="355"/>
      <c r="P1131" s="355"/>
      <c r="Q1131" s="355"/>
      <c r="R1131" s="355"/>
      <c r="S1131" s="351"/>
      <c r="T1131" s="351"/>
      <c r="U1131" s="351"/>
      <c r="V1131" s="351"/>
      <c r="W1131" s="351"/>
      <c r="X1131" s="351"/>
      <c r="Y1131" s="351"/>
      <c r="Z1131" s="351"/>
      <c r="AA1131" s="351"/>
      <c r="AB1131" s="346">
        <f t="shared" si="54"/>
        <v>0</v>
      </c>
      <c r="AC1131" s="410">
        <v>9</v>
      </c>
      <c r="AD1131" s="357"/>
      <c r="AE1131" s="372">
        <f t="shared" si="52"/>
        <v>0</v>
      </c>
      <c r="AF1131" s="336">
        <f t="shared" si="53"/>
        <v>0</v>
      </c>
    </row>
    <row r="1132" spans="1:32" ht="15.75" thickBot="1">
      <c r="A1132" s="290" t="s">
        <v>102</v>
      </c>
      <c r="B1132" s="351"/>
      <c r="C1132" s="351"/>
      <c r="D1132" s="355">
        <v>0.36</v>
      </c>
      <c r="E1132" s="351"/>
      <c r="F1132" s="351"/>
      <c r="G1132" s="351"/>
      <c r="H1132" s="355"/>
      <c r="I1132" s="355"/>
      <c r="J1132" s="355"/>
      <c r="K1132" s="355"/>
      <c r="L1132" s="355"/>
      <c r="M1132" s="355"/>
      <c r="N1132" s="355">
        <v>0.36</v>
      </c>
      <c r="O1132" s="355"/>
      <c r="P1132" s="355"/>
      <c r="Q1132" s="355"/>
      <c r="R1132" s="355"/>
      <c r="S1132" s="351"/>
      <c r="T1132" s="351"/>
      <c r="U1132" s="351"/>
      <c r="V1132" s="351"/>
      <c r="W1132" s="351"/>
      <c r="X1132" s="351"/>
      <c r="Y1132" s="351"/>
      <c r="Z1132" s="351"/>
      <c r="AA1132" s="351"/>
      <c r="AB1132" s="346">
        <f t="shared" si="54"/>
        <v>0.72</v>
      </c>
      <c r="AC1132" s="412">
        <v>90</v>
      </c>
      <c r="AD1132" s="354">
        <v>0.72</v>
      </c>
      <c r="AE1132" s="372">
        <f t="shared" si="52"/>
        <v>64.8</v>
      </c>
      <c r="AF1132" s="336">
        <f t="shared" si="53"/>
        <v>64.8</v>
      </c>
    </row>
    <row r="1133" spans="1:32" ht="15.75" hidden="1" thickBot="1">
      <c r="A1133" s="291"/>
      <c r="B1133" s="351"/>
      <c r="C1133" s="351"/>
      <c r="D1133" s="351"/>
      <c r="E1133" s="351"/>
      <c r="F1133" s="351"/>
      <c r="G1133" s="351"/>
      <c r="H1133" s="351"/>
      <c r="I1133" s="351"/>
      <c r="J1133" s="351"/>
      <c r="K1133" s="351"/>
      <c r="L1133" s="351"/>
      <c r="M1133" s="351"/>
      <c r="N1133" s="351"/>
      <c r="O1133" s="351"/>
      <c r="P1133" s="351"/>
      <c r="Q1133" s="351"/>
      <c r="R1133" s="351"/>
      <c r="S1133" s="351"/>
      <c r="T1133" s="351"/>
      <c r="U1133" s="351"/>
      <c r="V1133" s="351"/>
      <c r="W1133" s="351"/>
      <c r="X1133" s="351"/>
      <c r="Y1133" s="351"/>
      <c r="Z1133" s="351"/>
      <c r="AA1133" s="351"/>
      <c r="AB1133" s="346"/>
      <c r="AC1133" s="412"/>
      <c r="AD1133" s="357"/>
      <c r="AE1133" s="372">
        <f t="shared" si="52"/>
        <v>0</v>
      </c>
      <c r="AF1133" s="336">
        <f t="shared" si="53"/>
        <v>0</v>
      </c>
    </row>
    <row r="1134" spans="1:32" ht="15.75" hidden="1" thickBot="1">
      <c r="A1134" s="292"/>
      <c r="B1134" s="361"/>
      <c r="C1134" s="361"/>
      <c r="D1134" s="361"/>
      <c r="E1134" s="361"/>
      <c r="F1134" s="361"/>
      <c r="G1134" s="361"/>
      <c r="H1134" s="361"/>
      <c r="I1134" s="361"/>
      <c r="J1134" s="361"/>
      <c r="K1134" s="361"/>
      <c r="L1134" s="361"/>
      <c r="M1134" s="361"/>
      <c r="N1134" s="361"/>
      <c r="O1134" s="361"/>
      <c r="P1134" s="361"/>
      <c r="Q1134" s="361"/>
      <c r="R1134" s="361"/>
      <c r="S1134" s="361"/>
      <c r="T1134" s="361"/>
      <c r="U1134" s="361"/>
      <c r="V1134" s="361"/>
      <c r="W1134" s="361"/>
      <c r="X1134" s="361"/>
      <c r="Y1134" s="361"/>
      <c r="Z1134" s="361"/>
      <c r="AA1134" s="361"/>
      <c r="AB1134" s="404"/>
      <c r="AC1134" s="413"/>
      <c r="AD1134" s="357"/>
      <c r="AE1134" s="372">
        <f t="shared" si="52"/>
        <v>0</v>
      </c>
      <c r="AF1134" s="336">
        <f t="shared" si="53"/>
        <v>0</v>
      </c>
    </row>
    <row r="1135" spans="1:32" ht="15.75" thickBot="1">
      <c r="A1135" s="295" t="s">
        <v>127</v>
      </c>
      <c r="B1135" s="367"/>
      <c r="C1135" s="368"/>
      <c r="D1135" s="368"/>
      <c r="E1135" s="368"/>
      <c r="F1135" s="368"/>
      <c r="G1135" s="368"/>
      <c r="H1135" s="368"/>
      <c r="I1135" s="368"/>
      <c r="J1135" s="368"/>
      <c r="K1135" s="368"/>
      <c r="L1135" s="368"/>
      <c r="M1135" s="368"/>
      <c r="N1135" s="368"/>
      <c r="O1135" s="368"/>
      <c r="P1135" s="368"/>
      <c r="Q1135" s="368"/>
      <c r="R1135" s="368"/>
      <c r="S1135" s="368"/>
      <c r="T1135" s="368"/>
      <c r="U1135" s="368"/>
      <c r="V1135" s="368"/>
      <c r="W1135" s="368"/>
      <c r="X1135" s="368"/>
      <c r="Y1135" s="368"/>
      <c r="Z1135" s="368"/>
      <c r="AA1135" s="368"/>
      <c r="AB1135" s="369"/>
      <c r="AC1135" s="423"/>
      <c r="AD1135" s="424"/>
      <c r="AE1135" s="372">
        <f>SUM(AE1078:AE1134)</f>
        <v>1092</v>
      </c>
      <c r="AF1135" s="336">
        <f>SUM(AF1078:AF1134)</f>
        <v>1092</v>
      </c>
    </row>
    <row r="1136" spans="1:32" ht="15.75">
      <c r="A1136" s="187" t="s">
        <v>49</v>
      </c>
      <c r="B1136" s="189"/>
      <c r="C1136" s="189"/>
      <c r="D1136" s="189"/>
      <c r="E1136" s="189"/>
      <c r="F1136" s="189" t="s">
        <v>131</v>
      </c>
      <c r="G1136" s="190"/>
      <c r="H1136" s="193" t="s">
        <v>130</v>
      </c>
      <c r="I1136" s="189"/>
      <c r="J1136" s="189" t="s">
        <v>75</v>
      </c>
      <c r="K1136" s="189"/>
      <c r="L1136" s="189"/>
      <c r="M1136" s="189"/>
      <c r="N1136" s="835" t="s">
        <v>132</v>
      </c>
      <c r="O1136" s="835"/>
      <c r="P1136" s="835"/>
      <c r="Q1136" s="835"/>
      <c r="R1136" s="192"/>
      <c r="S1136" s="189" t="s">
        <v>76</v>
      </c>
      <c r="T1136" s="189"/>
      <c r="U1136" s="189"/>
      <c r="V1136" s="189"/>
      <c r="W1136" s="189"/>
      <c r="X1136" s="25"/>
      <c r="AE1136" s="86"/>
    </row>
    <row r="1137" spans="1:31">
      <c r="A1137" s="25" t="s">
        <v>52</v>
      </c>
      <c r="B1137" s="270"/>
      <c r="C1137" s="270"/>
      <c r="D1137" s="270"/>
      <c r="E1137" s="270"/>
      <c r="F1137" s="270"/>
      <c r="G1137" s="25" t="s">
        <v>53</v>
      </c>
      <c r="H1137" s="270"/>
      <c r="I1137" s="270"/>
      <c r="J1137" s="270"/>
      <c r="K1137" s="270"/>
      <c r="L1137" s="270"/>
      <c r="M1137" s="270"/>
      <c r="P1137" s="26" t="s">
        <v>128</v>
      </c>
      <c r="Q1137" s="3"/>
      <c r="R1137" s="271" t="s">
        <v>129</v>
      </c>
      <c r="S1137" s="25" t="s">
        <v>56</v>
      </c>
    </row>
    <row r="1139" spans="1:31">
      <c r="A1139" s="4" t="s">
        <v>0</v>
      </c>
      <c r="B1139" s="4"/>
      <c r="C1139" s="4"/>
      <c r="D1139" s="4"/>
      <c r="E1139" s="4"/>
      <c r="F1139" s="4"/>
      <c r="G1139" s="4"/>
      <c r="H1139" s="270"/>
      <c r="I1139" s="270"/>
      <c r="J1139" s="270"/>
      <c r="K1139" s="270"/>
      <c r="L1139" s="270"/>
      <c r="W1139" s="270"/>
      <c r="X1139" s="270"/>
      <c r="Y1139" s="270"/>
      <c r="AD1139" s="323"/>
      <c r="AE1139" s="119"/>
    </row>
    <row r="1140" spans="1:31">
      <c r="A1140" s="4" t="s">
        <v>1</v>
      </c>
      <c r="B1140" s="4"/>
      <c r="C1140" s="4" t="s">
        <v>67</v>
      </c>
      <c r="D1140" s="4"/>
      <c r="E1140" s="4"/>
      <c r="F1140" s="4"/>
      <c r="G1140" s="4"/>
      <c r="H1140" s="270"/>
      <c r="I1140" s="270"/>
      <c r="J1140" s="270"/>
      <c r="K1140" s="270"/>
      <c r="L1140" s="270"/>
      <c r="W1140" s="270"/>
      <c r="X1140" s="270"/>
      <c r="Y1140" s="270"/>
      <c r="AD1140" s="323"/>
      <c r="AE1140" s="119"/>
    </row>
    <row r="1141" spans="1:31">
      <c r="A1141" s="127" t="s">
        <v>2</v>
      </c>
      <c r="B1141" s="128"/>
      <c r="C1141" s="128"/>
      <c r="D1141" s="128"/>
      <c r="E1141" s="128"/>
      <c r="F1141" s="275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129" t="s">
        <v>58</v>
      </c>
      <c r="S1141" s="277"/>
      <c r="T1141" s="128"/>
      <c r="U1141" s="127"/>
      <c r="V1141" s="127"/>
      <c r="W1141" s="127"/>
      <c r="X1141" s="127"/>
      <c r="Y1141" s="127"/>
      <c r="Z1141" s="127"/>
      <c r="AA1141" s="127"/>
      <c r="AB1141" s="130"/>
      <c r="AC1141" s="275"/>
      <c r="AD1141" s="323"/>
      <c r="AE1141" s="119"/>
    </row>
    <row r="1142" spans="1:31">
      <c r="A1142" s="174" t="s">
        <v>186</v>
      </c>
      <c r="B1142" s="130"/>
      <c r="C1142" s="130"/>
      <c r="D1142" s="130"/>
      <c r="E1142" s="130"/>
      <c r="F1142" s="130"/>
      <c r="G1142" s="130"/>
      <c r="H1142" s="130"/>
      <c r="I1142" s="130"/>
      <c r="J1142" s="130"/>
      <c r="K1142" s="130"/>
      <c r="L1142" s="130"/>
      <c r="M1142" s="130"/>
      <c r="N1142" s="130"/>
      <c r="O1142" s="130"/>
      <c r="P1142" s="130"/>
      <c r="Q1142" s="130"/>
      <c r="R1142" s="828"/>
      <c r="S1142" s="828"/>
      <c r="T1142" s="828"/>
      <c r="U1142" s="828"/>
      <c r="V1142" s="828"/>
      <c r="W1142" s="828"/>
      <c r="X1142" s="828"/>
      <c r="Y1142" s="828"/>
      <c r="Z1142" s="130"/>
      <c r="AA1142" s="130"/>
      <c r="AB1142" s="130"/>
      <c r="AC1142" s="130"/>
      <c r="AD1142" s="130"/>
      <c r="AE1142" s="85"/>
    </row>
    <row r="1143" spans="1:31" ht="15.75" thickBot="1">
      <c r="A1143" s="829" t="s">
        <v>3</v>
      </c>
      <c r="B1143" s="830"/>
      <c r="C1143" s="831" t="s">
        <v>4</v>
      </c>
      <c r="D1143" s="829"/>
      <c r="E1143" s="830"/>
      <c r="F1143" s="831" t="s">
        <v>5</v>
      </c>
      <c r="G1143" s="832"/>
      <c r="H1143" s="775"/>
      <c r="I1143" s="831" t="s">
        <v>6</v>
      </c>
      <c r="J1143" s="829"/>
      <c r="K1143" s="830"/>
      <c r="L1143" s="131"/>
      <c r="M1143" s="132"/>
      <c r="N1143" s="133"/>
      <c r="O1143" s="131"/>
      <c r="P1143" s="130"/>
      <c r="Q1143" s="130"/>
      <c r="R1143" s="828"/>
      <c r="S1143" s="828"/>
      <c r="T1143" s="828"/>
      <c r="U1143" s="828"/>
      <c r="V1143" s="828"/>
      <c r="W1143" s="828"/>
      <c r="X1143" s="828"/>
      <c r="Y1143" s="828"/>
      <c r="Z1143" s="277"/>
      <c r="AA1143" s="277"/>
      <c r="AB1143" s="277"/>
      <c r="AC1143" s="277"/>
      <c r="AD1143" s="134" t="s">
        <v>7</v>
      </c>
      <c r="AE1143" s="86"/>
    </row>
    <row r="1144" spans="1:31">
      <c r="A1144" s="806" t="s">
        <v>8</v>
      </c>
      <c r="B1144" s="807"/>
      <c r="C1144" s="824" t="s">
        <v>9</v>
      </c>
      <c r="D1144" s="825"/>
      <c r="E1144" s="826"/>
      <c r="F1144" s="824" t="s">
        <v>10</v>
      </c>
      <c r="G1144" s="827"/>
      <c r="H1144" s="777"/>
      <c r="I1144" s="824" t="s">
        <v>11</v>
      </c>
      <c r="J1144" s="833"/>
      <c r="K1144" s="826"/>
      <c r="L1144" s="824" t="s">
        <v>12</v>
      </c>
      <c r="M1144" s="825"/>
      <c r="N1144" s="826"/>
      <c r="O1144" s="274" t="s">
        <v>13</v>
      </c>
      <c r="P1144" s="277"/>
      <c r="Q1144" s="277"/>
      <c r="R1144" s="277"/>
      <c r="S1144" s="277"/>
      <c r="T1144" s="277"/>
      <c r="U1144" s="277"/>
      <c r="V1144" s="277"/>
      <c r="W1144" s="277"/>
      <c r="X1144" s="275" t="s">
        <v>14</v>
      </c>
      <c r="Y1144" s="277"/>
      <c r="Z1144" s="277"/>
      <c r="AA1144" s="277"/>
      <c r="AB1144" s="277"/>
      <c r="AC1144" s="277"/>
      <c r="AD1144" s="135" t="s">
        <v>15</v>
      </c>
      <c r="AE1144" s="86"/>
    </row>
    <row r="1145" spans="1:31">
      <c r="A1145" s="272" t="s">
        <v>16</v>
      </c>
      <c r="B1145" s="272"/>
      <c r="C1145" s="824" t="s">
        <v>17</v>
      </c>
      <c r="D1145" s="825"/>
      <c r="E1145" s="826"/>
      <c r="F1145" s="824" t="s">
        <v>18</v>
      </c>
      <c r="G1145" s="827"/>
      <c r="H1145" s="777"/>
      <c r="I1145" s="824" t="s">
        <v>19</v>
      </c>
      <c r="J1145" s="825"/>
      <c r="K1145" s="826"/>
      <c r="L1145" s="824" t="s">
        <v>20</v>
      </c>
      <c r="M1145" s="825"/>
      <c r="N1145" s="826"/>
      <c r="O1145" s="274" t="s">
        <v>21</v>
      </c>
      <c r="P1145" s="277"/>
      <c r="Q1145" s="277"/>
      <c r="R1145" s="277"/>
      <c r="S1145" s="277"/>
      <c r="T1145" s="277"/>
      <c r="U1145" s="277"/>
      <c r="V1145" s="277"/>
      <c r="W1145" s="277"/>
      <c r="X1145" s="277"/>
      <c r="Y1145" s="277"/>
      <c r="Z1145" s="277"/>
      <c r="AA1145" s="277"/>
      <c r="AB1145" s="277"/>
      <c r="AC1145" s="277"/>
      <c r="AD1145" s="136"/>
      <c r="AE1145" s="86"/>
    </row>
    <row r="1146" spans="1:31">
      <c r="A1146" s="276" t="s">
        <v>22</v>
      </c>
      <c r="B1146" s="276"/>
      <c r="C1146" s="824" t="s">
        <v>23</v>
      </c>
      <c r="D1146" s="825"/>
      <c r="E1146" s="826"/>
      <c r="F1146" s="824" t="s">
        <v>24</v>
      </c>
      <c r="G1146" s="827"/>
      <c r="H1146" s="777"/>
      <c r="I1146" s="824" t="s">
        <v>23</v>
      </c>
      <c r="J1146" s="825"/>
      <c r="K1146" s="826"/>
      <c r="L1146" s="137"/>
      <c r="M1146" s="128" t="s">
        <v>23</v>
      </c>
      <c r="N1146" s="128"/>
      <c r="O1146" s="274" t="s">
        <v>25</v>
      </c>
      <c r="P1146" s="277"/>
      <c r="Q1146" s="277"/>
      <c r="R1146" s="174" t="s">
        <v>181</v>
      </c>
      <c r="S1146" s="130"/>
      <c r="T1146" s="172"/>
      <c r="U1146" s="130"/>
      <c r="V1146" s="130"/>
      <c r="W1146" s="130"/>
      <c r="X1146" s="130"/>
      <c r="Y1146" s="833"/>
      <c r="Z1146" s="833"/>
      <c r="AA1146" s="833"/>
      <c r="AB1146" s="833"/>
      <c r="AC1146" s="841"/>
      <c r="AD1146" s="138"/>
      <c r="AE1146" s="86"/>
    </row>
    <row r="1147" spans="1:31">
      <c r="A1147" s="139"/>
      <c r="B1147" s="273"/>
      <c r="C1147" s="140"/>
      <c r="D1147" s="128"/>
      <c r="E1147" s="269"/>
      <c r="F1147" s="128"/>
      <c r="G1147" s="128"/>
      <c r="H1147" s="269"/>
      <c r="I1147" s="805"/>
      <c r="J1147" s="806"/>
      <c r="K1147" s="807"/>
      <c r="L1147" s="137"/>
      <c r="M1147" s="128"/>
      <c r="N1147" s="128"/>
      <c r="O1147" s="137"/>
      <c r="P1147" s="277"/>
      <c r="Q1147" s="174" t="s">
        <v>181</v>
      </c>
      <c r="R1147" s="174" t="s">
        <v>186</v>
      </c>
      <c r="S1147" s="277"/>
      <c r="T1147" s="277"/>
      <c r="U1147" s="277"/>
      <c r="V1147" s="277"/>
      <c r="W1147" s="277"/>
      <c r="X1147" s="277"/>
      <c r="Y1147" s="277"/>
      <c r="Z1147" s="277"/>
      <c r="AA1147" s="277"/>
      <c r="AB1147" s="277"/>
      <c r="AC1147" s="277"/>
      <c r="AD1147" s="141"/>
      <c r="AE1147" s="86"/>
    </row>
    <row r="1148" spans="1:31" ht="15.75" thickBot="1">
      <c r="A1148" s="142">
        <v>1</v>
      </c>
      <c r="B1148" s="143"/>
      <c r="C1148" s="144"/>
      <c r="D1148" s="144">
        <v>3</v>
      </c>
      <c r="E1148" s="145"/>
      <c r="F1148" s="144"/>
      <c r="G1148" s="144">
        <v>4</v>
      </c>
      <c r="H1148" s="145"/>
      <c r="I1148" s="144"/>
      <c r="J1148" s="144">
        <v>5</v>
      </c>
      <c r="K1148" s="145"/>
      <c r="L1148" s="146"/>
      <c r="M1148" s="144">
        <v>6</v>
      </c>
      <c r="N1148" s="144"/>
      <c r="O1148" s="147">
        <v>7</v>
      </c>
      <c r="P1148" s="130" t="s">
        <v>28</v>
      </c>
      <c r="Q1148" s="130"/>
      <c r="R1148" s="128"/>
      <c r="S1148" s="130" t="s">
        <v>61</v>
      </c>
      <c r="T1148" s="130"/>
      <c r="U1148" s="130"/>
      <c r="V1148" s="130"/>
      <c r="W1148" s="130"/>
      <c r="X1148" s="130"/>
      <c r="Y1148" s="130"/>
      <c r="Z1148" s="130" t="s">
        <v>29</v>
      </c>
      <c r="AA1148" s="277"/>
      <c r="AB1148" s="277"/>
      <c r="AC1148" s="277"/>
      <c r="AD1148" s="138"/>
      <c r="AE1148" s="86"/>
    </row>
    <row r="1149" spans="1:31" ht="24.75">
      <c r="A1149" s="170" t="s">
        <v>126</v>
      </c>
      <c r="B1149" s="148"/>
      <c r="C1149" s="808">
        <v>91</v>
      </c>
      <c r="D1149" s="809"/>
      <c r="E1149" s="810"/>
      <c r="F1149" s="815">
        <v>13</v>
      </c>
      <c r="G1149" s="816"/>
      <c r="H1149" s="817"/>
      <c r="I1149" s="808">
        <f>SUM(C1149)</f>
        <v>91</v>
      </c>
      <c r="J1149" s="809"/>
      <c r="K1149" s="810"/>
      <c r="L1149" s="808">
        <f>F1149*C1149</f>
        <v>1183</v>
      </c>
      <c r="M1149" s="809"/>
      <c r="N1149" s="810"/>
      <c r="O1149" s="149"/>
      <c r="P1149" s="277"/>
      <c r="Q1149" s="277"/>
      <c r="R1149" s="277"/>
      <c r="S1149" s="277"/>
      <c r="T1149" s="277"/>
      <c r="U1149" s="277"/>
      <c r="V1149" s="277"/>
      <c r="W1149" s="277"/>
      <c r="X1149" s="277"/>
      <c r="Y1149" s="277"/>
      <c r="Z1149" s="277"/>
      <c r="AA1149" s="277"/>
      <c r="AB1149" s="277"/>
      <c r="AC1149" s="277"/>
      <c r="AD1149" s="136"/>
      <c r="AE1149" s="86"/>
    </row>
    <row r="1150" spans="1:31">
      <c r="A1150" s="150"/>
      <c r="B1150" s="151"/>
      <c r="C1150" s="152"/>
      <c r="D1150" s="152"/>
      <c r="E1150" s="151"/>
      <c r="F1150" s="152"/>
      <c r="G1150" s="152"/>
      <c r="H1150" s="151"/>
      <c r="I1150" s="152"/>
      <c r="J1150" s="152"/>
      <c r="K1150" s="152"/>
      <c r="L1150" s="153"/>
      <c r="M1150" s="152"/>
      <c r="N1150" s="151"/>
      <c r="O1150" s="48"/>
      <c r="P1150" s="130" t="s">
        <v>30</v>
      </c>
      <c r="Q1150" s="130"/>
      <c r="R1150" s="128"/>
      <c r="S1150" s="130"/>
      <c r="T1150" s="130"/>
      <c r="U1150" s="130"/>
      <c r="V1150" s="130"/>
      <c r="W1150" s="130"/>
      <c r="X1150" s="130"/>
      <c r="Y1150" s="130"/>
      <c r="Z1150" s="154"/>
      <c r="AA1150" s="277"/>
      <c r="AB1150" s="277"/>
      <c r="AC1150" s="277"/>
      <c r="AD1150" s="138"/>
      <c r="AE1150" s="86"/>
    </row>
    <row r="1151" spans="1:31">
      <c r="A1151" s="150"/>
      <c r="B1151" s="151"/>
      <c r="C1151" s="152"/>
      <c r="D1151" s="152"/>
      <c r="E1151" s="151"/>
      <c r="F1151" s="152"/>
      <c r="G1151" s="152"/>
      <c r="H1151" s="151"/>
      <c r="I1151" s="152"/>
      <c r="J1151" s="152"/>
      <c r="K1151" s="152"/>
      <c r="L1151" s="153"/>
      <c r="M1151" s="152"/>
      <c r="N1151" s="49"/>
      <c r="O1151" s="48"/>
      <c r="P1151" s="277"/>
      <c r="Q1151" s="277"/>
      <c r="R1151" s="277"/>
      <c r="S1151" s="277"/>
      <c r="T1151" s="277"/>
      <c r="U1151" s="277"/>
      <c r="V1151" s="277"/>
      <c r="W1151" s="277"/>
      <c r="X1151" s="277"/>
      <c r="Y1151" s="277"/>
      <c r="Z1151" s="277"/>
      <c r="AA1151" s="277"/>
      <c r="AB1151" s="277"/>
      <c r="AC1151" s="277"/>
      <c r="AD1151" s="136"/>
      <c r="AE1151" s="86"/>
    </row>
    <row r="1152" spans="1:31" ht="15.75" thickBot="1">
      <c r="A1152" s="155"/>
      <c r="B1152" s="156"/>
      <c r="C1152" s="157"/>
      <c r="D1152" s="157"/>
      <c r="E1152" s="156"/>
      <c r="F1152" s="157"/>
      <c r="G1152" s="157"/>
      <c r="H1152" s="156"/>
      <c r="I1152" s="128"/>
      <c r="J1152" s="128"/>
      <c r="K1152" s="128"/>
      <c r="L1152" s="137"/>
      <c r="M1152" s="128"/>
      <c r="N1152" s="139"/>
      <c r="O1152" s="158"/>
      <c r="P1152" s="130" t="s">
        <v>31</v>
      </c>
      <c r="Q1152" s="277"/>
      <c r="R1152" s="277"/>
      <c r="S1152" s="270" t="s">
        <v>76</v>
      </c>
      <c r="T1152" s="270"/>
      <c r="X1152" s="277"/>
      <c r="Y1152" s="277"/>
      <c r="Z1152" s="154"/>
      <c r="AA1152" s="277"/>
      <c r="AB1152" s="277"/>
      <c r="AC1152" s="277"/>
      <c r="AD1152" s="159"/>
      <c r="AE1152" s="86"/>
    </row>
    <row r="1153" spans="1:32" ht="15.75" thickBot="1">
      <c r="A1153" s="128"/>
      <c r="B1153" s="128"/>
      <c r="C1153" s="128"/>
      <c r="D1153" s="128"/>
      <c r="E1153" s="128"/>
      <c r="F1153" s="128" t="s">
        <v>32</v>
      </c>
      <c r="G1153" s="160"/>
      <c r="H1153" s="128">
        <f>SUM(F1149)</f>
        <v>13</v>
      </c>
      <c r="I1153" s="161"/>
      <c r="J1153" s="162"/>
      <c r="K1153" s="162"/>
      <c r="L1153" s="163"/>
      <c r="M1153" s="162"/>
      <c r="N1153" s="164"/>
      <c r="O1153" s="165"/>
      <c r="P1153" s="277"/>
      <c r="Q1153" s="277"/>
      <c r="R1153" s="277"/>
      <c r="S1153" s="277"/>
      <c r="T1153" s="277"/>
      <c r="U1153" s="277"/>
      <c r="V1153" s="277"/>
      <c r="W1153" s="277"/>
      <c r="X1153" s="277"/>
      <c r="Y1153" s="277"/>
      <c r="Z1153" s="277"/>
      <c r="AA1153" s="277"/>
      <c r="AB1153" s="277"/>
      <c r="AC1153" s="277"/>
      <c r="AD1153" s="324"/>
      <c r="AE1153" s="86"/>
    </row>
    <row r="1154" spans="1:32">
      <c r="A1154" s="130"/>
      <c r="B1154" s="130"/>
      <c r="C1154" s="130"/>
      <c r="D1154" s="130"/>
      <c r="E1154" s="130"/>
      <c r="F1154" s="130"/>
      <c r="G1154" s="130"/>
      <c r="H1154" s="130"/>
      <c r="I1154" s="130"/>
      <c r="J1154" s="130"/>
      <c r="K1154" s="130"/>
      <c r="L1154" s="130"/>
      <c r="M1154" s="130"/>
      <c r="N1154" s="130"/>
      <c r="O1154" s="130"/>
      <c r="P1154" s="130"/>
      <c r="Q1154" s="130"/>
      <c r="R1154" s="128"/>
      <c r="S1154" s="130"/>
      <c r="T1154" s="130"/>
      <c r="U1154" s="130"/>
      <c r="V1154" s="130"/>
      <c r="W1154" s="130"/>
      <c r="X1154" s="130"/>
      <c r="Y1154" s="130"/>
      <c r="Z1154" s="130"/>
      <c r="AA1154" s="130"/>
      <c r="AB1154" s="130"/>
      <c r="AC1154" s="130"/>
      <c r="AD1154" s="128"/>
      <c r="AE1154" s="86"/>
    </row>
    <row r="1155" spans="1:32">
      <c r="A1155" s="50" t="s">
        <v>33</v>
      </c>
      <c r="B1155" s="51"/>
      <c r="C1155" s="48"/>
      <c r="D1155" s="48"/>
      <c r="E1155" s="48"/>
      <c r="F1155" s="48"/>
      <c r="G1155" s="48"/>
      <c r="H1155" s="48"/>
      <c r="I1155" s="48"/>
      <c r="J1155" s="48"/>
      <c r="K1155" s="48"/>
      <c r="L1155" s="52" t="s">
        <v>34</v>
      </c>
      <c r="M1155" s="48"/>
      <c r="N1155" s="48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9"/>
      <c r="AB1155" s="792" t="s">
        <v>57</v>
      </c>
      <c r="AC1155" s="792" t="s">
        <v>59</v>
      </c>
      <c r="AD1155" s="321" t="s">
        <v>35</v>
      </c>
      <c r="AE1155" s="802" t="s">
        <v>60</v>
      </c>
    </row>
    <row r="1156" spans="1:32">
      <c r="A1156" s="53"/>
      <c r="B1156" s="762" t="s">
        <v>36</v>
      </c>
      <c r="C1156" s="763"/>
      <c r="D1156" s="763"/>
      <c r="E1156" s="763"/>
      <c r="F1156" s="763"/>
      <c r="G1156" s="763"/>
      <c r="H1156" s="763"/>
      <c r="I1156" s="764"/>
      <c r="J1156" s="762" t="s">
        <v>37</v>
      </c>
      <c r="K1156" s="763"/>
      <c r="L1156" s="763"/>
      <c r="M1156" s="763"/>
      <c r="N1156" s="763"/>
      <c r="O1156" s="763"/>
      <c r="P1156" s="762" t="s">
        <v>38</v>
      </c>
      <c r="Q1156" s="763"/>
      <c r="R1156" s="763"/>
      <c r="S1156" s="764"/>
      <c r="T1156" s="762" t="s">
        <v>39</v>
      </c>
      <c r="U1156" s="763"/>
      <c r="V1156" s="763"/>
      <c r="W1156" s="763"/>
      <c r="X1156" s="278" t="s">
        <v>40</v>
      </c>
      <c r="Y1156" s="120"/>
      <c r="Z1156" s="120"/>
      <c r="AA1156" s="55"/>
      <c r="AB1156" s="793"/>
      <c r="AC1156" s="813"/>
      <c r="AD1156" s="56" t="s">
        <v>41</v>
      </c>
      <c r="AE1156" s="803"/>
    </row>
    <row r="1157" spans="1:32">
      <c r="A1157" s="57"/>
      <c r="B1157" s="765"/>
      <c r="C1157" s="766"/>
      <c r="D1157" s="766"/>
      <c r="E1157" s="766"/>
      <c r="F1157" s="766"/>
      <c r="G1157" s="766"/>
      <c r="H1157" s="766"/>
      <c r="I1157" s="767"/>
      <c r="J1157" s="765"/>
      <c r="K1157" s="766"/>
      <c r="L1157" s="766"/>
      <c r="M1157" s="766"/>
      <c r="N1157" s="766"/>
      <c r="O1157" s="766"/>
      <c r="P1157" s="765"/>
      <c r="Q1157" s="766"/>
      <c r="R1157" s="766"/>
      <c r="S1157" s="767"/>
      <c r="T1157" s="765"/>
      <c r="U1157" s="766"/>
      <c r="V1157" s="766"/>
      <c r="W1157" s="766"/>
      <c r="X1157" s="121" t="s">
        <v>42</v>
      </c>
      <c r="Y1157" s="122"/>
      <c r="Z1157" s="122"/>
      <c r="AA1157" s="60"/>
      <c r="AB1157" s="793"/>
      <c r="AC1157" s="813"/>
      <c r="AD1157" s="321" t="s">
        <v>43</v>
      </c>
      <c r="AE1157" s="803"/>
    </row>
    <row r="1158" spans="1:32">
      <c r="A1158" s="57" t="s">
        <v>44</v>
      </c>
      <c r="B1158" s="768" t="s">
        <v>208</v>
      </c>
      <c r="C1158" s="769"/>
      <c r="D1158" s="768" t="s">
        <v>209</v>
      </c>
      <c r="E1158" s="769"/>
      <c r="F1158" s="768"/>
      <c r="G1158" s="769"/>
      <c r="H1158" s="780"/>
      <c r="I1158" s="781"/>
      <c r="J1158" s="768" t="s">
        <v>210</v>
      </c>
      <c r="K1158" s="769"/>
      <c r="L1158" s="768" t="s">
        <v>211</v>
      </c>
      <c r="M1158" s="769"/>
      <c r="N1158" s="768" t="s">
        <v>212</v>
      </c>
      <c r="O1158" s="769"/>
      <c r="P1158" s="768" t="s">
        <v>213</v>
      </c>
      <c r="Q1158" s="769"/>
      <c r="R1158" s="786" t="s">
        <v>108</v>
      </c>
      <c r="S1158" s="787"/>
      <c r="T1158" s="818"/>
      <c r="U1158" s="819"/>
      <c r="V1158" s="818"/>
      <c r="W1158" s="819"/>
      <c r="X1158" s="818"/>
      <c r="Y1158" s="819"/>
      <c r="Z1158" s="818"/>
      <c r="AA1158" s="819"/>
      <c r="AB1158" s="811"/>
      <c r="AC1158" s="813"/>
      <c r="AD1158" s="61"/>
      <c r="AE1158" s="803"/>
    </row>
    <row r="1159" spans="1:32">
      <c r="A1159" s="57"/>
      <c r="B1159" s="770"/>
      <c r="C1159" s="771"/>
      <c r="D1159" s="770"/>
      <c r="E1159" s="771"/>
      <c r="F1159" s="770"/>
      <c r="G1159" s="771"/>
      <c r="H1159" s="782"/>
      <c r="I1159" s="783"/>
      <c r="J1159" s="770"/>
      <c r="K1159" s="771"/>
      <c r="L1159" s="770"/>
      <c r="M1159" s="771"/>
      <c r="N1159" s="770"/>
      <c r="O1159" s="771"/>
      <c r="P1159" s="770"/>
      <c r="Q1159" s="771"/>
      <c r="R1159" s="788"/>
      <c r="S1159" s="789"/>
      <c r="T1159" s="820"/>
      <c r="U1159" s="821"/>
      <c r="V1159" s="820"/>
      <c r="W1159" s="821"/>
      <c r="X1159" s="820"/>
      <c r="Y1159" s="821"/>
      <c r="Z1159" s="820"/>
      <c r="AA1159" s="821"/>
      <c r="AB1159" s="811"/>
      <c r="AC1159" s="813"/>
      <c r="AD1159" s="62" t="s">
        <v>45</v>
      </c>
      <c r="AE1159" s="803"/>
    </row>
    <row r="1160" spans="1:32">
      <c r="A1160" s="60"/>
      <c r="B1160" s="772"/>
      <c r="C1160" s="773"/>
      <c r="D1160" s="772"/>
      <c r="E1160" s="773"/>
      <c r="F1160" s="772"/>
      <c r="G1160" s="773"/>
      <c r="H1160" s="784"/>
      <c r="I1160" s="785"/>
      <c r="J1160" s="772"/>
      <c r="K1160" s="773"/>
      <c r="L1160" s="772"/>
      <c r="M1160" s="773"/>
      <c r="N1160" s="772"/>
      <c r="O1160" s="773"/>
      <c r="P1160" s="772"/>
      <c r="Q1160" s="773"/>
      <c r="R1160" s="790"/>
      <c r="S1160" s="791"/>
      <c r="T1160" s="822"/>
      <c r="U1160" s="823"/>
      <c r="V1160" s="822"/>
      <c r="W1160" s="823"/>
      <c r="X1160" s="822"/>
      <c r="Y1160" s="823"/>
      <c r="Z1160" s="822"/>
      <c r="AA1160" s="823"/>
      <c r="AB1160" s="812"/>
      <c r="AC1160" s="814"/>
      <c r="AD1160" s="63" t="s">
        <v>46</v>
      </c>
      <c r="AE1160" s="804"/>
    </row>
    <row r="1161" spans="1:32">
      <c r="A1161" s="64">
        <v>1</v>
      </c>
      <c r="B1161" s="65">
        <v>4</v>
      </c>
      <c r="C1161" s="65">
        <v>5</v>
      </c>
      <c r="D1161" s="65">
        <v>6</v>
      </c>
      <c r="E1161" s="65">
        <v>7</v>
      </c>
      <c r="F1161" s="65">
        <v>8</v>
      </c>
      <c r="G1161" s="65">
        <v>9</v>
      </c>
      <c r="H1161" s="65">
        <v>10</v>
      </c>
      <c r="I1161" s="65">
        <v>11</v>
      </c>
      <c r="J1161" s="65">
        <v>12</v>
      </c>
      <c r="K1161" s="65">
        <v>13</v>
      </c>
      <c r="L1161" s="65">
        <v>14</v>
      </c>
      <c r="M1161" s="65">
        <v>15</v>
      </c>
      <c r="N1161" s="65">
        <v>16</v>
      </c>
      <c r="O1161" s="65">
        <v>17</v>
      </c>
      <c r="P1161" s="65">
        <v>20</v>
      </c>
      <c r="Q1161" s="65">
        <v>21</v>
      </c>
      <c r="R1161" s="65">
        <v>22</v>
      </c>
      <c r="S1161" s="65">
        <v>23</v>
      </c>
      <c r="T1161" s="65">
        <v>24</v>
      </c>
      <c r="U1161" s="65">
        <v>25</v>
      </c>
      <c r="V1161" s="65">
        <v>26</v>
      </c>
      <c r="W1161" s="65">
        <v>27</v>
      </c>
      <c r="X1161" s="65">
        <v>28</v>
      </c>
      <c r="Y1161" s="65">
        <v>29</v>
      </c>
      <c r="Z1161" s="65">
        <v>30</v>
      </c>
      <c r="AA1161" s="66">
        <v>31</v>
      </c>
      <c r="AB1161" s="66">
        <v>32</v>
      </c>
      <c r="AC1161" s="66">
        <v>33</v>
      </c>
      <c r="AD1161" s="66">
        <v>34</v>
      </c>
      <c r="AE1161" s="67"/>
    </row>
    <row r="1162" spans="1:32">
      <c r="A1162" s="68" t="s">
        <v>47</v>
      </c>
      <c r="B1162" s="69">
        <f>SUM(F1149)</f>
        <v>13</v>
      </c>
      <c r="C1162" s="69"/>
      <c r="D1162" s="69">
        <f>SUM(F1149)</f>
        <v>13</v>
      </c>
      <c r="E1162" s="69"/>
      <c r="F1162" s="69">
        <f>SUM(F1149)</f>
        <v>13</v>
      </c>
      <c r="G1162" s="69"/>
      <c r="H1162" s="69">
        <f>SUM(F1149)</f>
        <v>13</v>
      </c>
      <c r="I1162" s="69"/>
      <c r="J1162" s="69">
        <f>SUM(F1149)</f>
        <v>13</v>
      </c>
      <c r="K1162" s="69"/>
      <c r="L1162" s="69">
        <f>SUM(F1149)</f>
        <v>13</v>
      </c>
      <c r="M1162" s="69"/>
      <c r="N1162" s="69">
        <f>SUM(F1149)</f>
        <v>13</v>
      </c>
      <c r="O1162" s="69"/>
      <c r="P1162" s="69">
        <f>SUM(F1149)</f>
        <v>13</v>
      </c>
      <c r="Q1162" s="69"/>
      <c r="R1162" s="69">
        <f>SUM(F1149)</f>
        <v>13</v>
      </c>
      <c r="S1162" s="69"/>
      <c r="T1162" s="69"/>
      <c r="U1162" s="69"/>
      <c r="V1162" s="69"/>
      <c r="W1162" s="69"/>
      <c r="X1162" s="69"/>
      <c r="Y1162" s="69"/>
      <c r="Z1162" s="69"/>
      <c r="AA1162" s="69"/>
      <c r="AB1162" s="70"/>
      <c r="AC1162" s="69"/>
      <c r="AD1162" s="71"/>
      <c r="AE1162" s="123"/>
    </row>
    <row r="1163" spans="1:32" ht="15.75" thickBot="1">
      <c r="A1163" s="81" t="s">
        <v>48</v>
      </c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166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  <c r="AA1163" s="73"/>
      <c r="AB1163" s="74"/>
      <c r="AC1163" s="73"/>
      <c r="AD1163" s="73"/>
      <c r="AE1163" s="75"/>
    </row>
    <row r="1164" spans="1:32" ht="16.5" thickTop="1" thickBot="1">
      <c r="A1164" s="112" t="s">
        <v>103</v>
      </c>
      <c r="B1164" s="345"/>
      <c r="C1164" s="345"/>
      <c r="D1164" s="345"/>
      <c r="E1164" s="345"/>
      <c r="F1164" s="345"/>
      <c r="G1164" s="345"/>
      <c r="H1164" s="345"/>
      <c r="I1164" s="345"/>
      <c r="J1164" s="345"/>
      <c r="K1164" s="345"/>
      <c r="L1164" s="345"/>
      <c r="M1164" s="345"/>
      <c r="N1164" s="345"/>
      <c r="O1164" s="345"/>
      <c r="P1164" s="345"/>
      <c r="Q1164" s="345"/>
      <c r="R1164" s="345"/>
      <c r="S1164" s="345"/>
      <c r="T1164" s="345"/>
      <c r="U1164" s="345"/>
      <c r="V1164" s="345"/>
      <c r="W1164" s="345"/>
      <c r="X1164" s="345"/>
      <c r="Y1164" s="345"/>
      <c r="Z1164" s="345"/>
      <c r="AA1164" s="345"/>
      <c r="AB1164" s="346">
        <f>R1164+P1164+N1164+L1164+J1164+H1164+F1164+D1164+B1164</f>
        <v>0</v>
      </c>
      <c r="AC1164" s="409">
        <v>125</v>
      </c>
      <c r="AD1164" s="356"/>
      <c r="AE1164" s="372">
        <f t="shared" ref="AE1164:AE1168" si="55">AC1164*AD1164</f>
        <v>0</v>
      </c>
    </row>
    <row r="1165" spans="1:32" ht="15.75" thickBot="1">
      <c r="A1165" s="198" t="s">
        <v>108</v>
      </c>
      <c r="B1165" s="351"/>
      <c r="C1165" s="351"/>
      <c r="D1165" s="351"/>
      <c r="E1165" s="351"/>
      <c r="F1165" s="351"/>
      <c r="G1165" s="351"/>
      <c r="H1165" s="351"/>
      <c r="I1165" s="351"/>
      <c r="J1165" s="351"/>
      <c r="K1165" s="351"/>
      <c r="L1165" s="351"/>
      <c r="M1165" s="351"/>
      <c r="N1165" s="351"/>
      <c r="O1165" s="351"/>
      <c r="P1165" s="351"/>
      <c r="Q1165" s="351"/>
      <c r="R1165" s="351">
        <v>0.60699999999999998</v>
      </c>
      <c r="S1165" s="351"/>
      <c r="T1165" s="351"/>
      <c r="U1165" s="351"/>
      <c r="V1165" s="351"/>
      <c r="W1165" s="351"/>
      <c r="X1165" s="351"/>
      <c r="Y1165" s="351"/>
      <c r="Z1165" s="351"/>
      <c r="AA1165" s="351"/>
      <c r="AB1165" s="346">
        <f>R1165+P1165+N1165+L1165+J1165+H1165+F1165+D1165+B1165</f>
        <v>0.60699999999999998</v>
      </c>
      <c r="AC1165" s="410">
        <v>150</v>
      </c>
      <c r="AD1165" s="356">
        <v>0.60699999999999998</v>
      </c>
      <c r="AE1165" s="372">
        <f t="shared" si="55"/>
        <v>91.05</v>
      </c>
      <c r="AF1165">
        <f>AB1165*AC1165</f>
        <v>91.05</v>
      </c>
    </row>
    <row r="1166" spans="1:32" ht="15.75" hidden="1" thickBot="1">
      <c r="A1166" s="198"/>
      <c r="B1166" s="354"/>
      <c r="C1166" s="357"/>
      <c r="D1166" s="357"/>
      <c r="E1166" s="357"/>
      <c r="F1166" s="354"/>
      <c r="G1166" s="357"/>
      <c r="H1166" s="357"/>
      <c r="I1166" s="357"/>
      <c r="J1166" s="357"/>
      <c r="K1166" s="357"/>
      <c r="L1166" s="357"/>
      <c r="M1166" s="357"/>
      <c r="N1166" s="354"/>
      <c r="O1166" s="357"/>
      <c r="P1166" s="357"/>
      <c r="Q1166" s="357"/>
      <c r="R1166" s="357"/>
      <c r="S1166" s="357"/>
      <c r="T1166" s="357"/>
      <c r="U1166" s="357"/>
      <c r="V1166" s="357"/>
      <c r="W1166" s="357"/>
      <c r="X1166" s="357"/>
      <c r="Y1166" s="357"/>
      <c r="Z1166" s="357"/>
      <c r="AA1166" s="357"/>
      <c r="AB1166" s="346">
        <f t="shared" ref="AB1166:AB1228" si="56">R1166+P1166+N1166+L1166+J1166+H1166+F1166+D1166+B1166</f>
        <v>0</v>
      </c>
      <c r="AC1166" s="410"/>
      <c r="AD1166" s="356"/>
      <c r="AE1166" s="372">
        <f t="shared" si="55"/>
        <v>0</v>
      </c>
      <c r="AF1166">
        <f t="shared" ref="AF1166:AF1228" si="57">AB1166*AC1166</f>
        <v>0</v>
      </c>
    </row>
    <row r="1167" spans="1:32" ht="15.75" thickBot="1">
      <c r="A1167" s="198" t="s">
        <v>78</v>
      </c>
      <c r="B1167" s="351"/>
      <c r="C1167" s="351"/>
      <c r="D1167" s="351"/>
      <c r="E1167" s="351"/>
      <c r="F1167" s="354"/>
      <c r="G1167" s="351"/>
      <c r="H1167" s="355"/>
      <c r="I1167" s="351"/>
      <c r="J1167" s="351"/>
      <c r="K1167" s="351"/>
      <c r="L1167" s="351"/>
      <c r="M1167" s="351"/>
      <c r="N1167" s="351"/>
      <c r="O1167" s="351"/>
      <c r="P1167" s="351"/>
      <c r="Q1167" s="351"/>
      <c r="R1167" s="351"/>
      <c r="S1167" s="351"/>
      <c r="T1167" s="351"/>
      <c r="U1167" s="351"/>
      <c r="V1167" s="351"/>
      <c r="W1167" s="351"/>
      <c r="X1167" s="351"/>
      <c r="Y1167" s="351"/>
      <c r="Z1167" s="351"/>
      <c r="AA1167" s="351"/>
      <c r="AB1167" s="346">
        <f t="shared" si="56"/>
        <v>0</v>
      </c>
      <c r="AC1167" s="410">
        <v>300</v>
      </c>
      <c r="AD1167" s="356"/>
      <c r="AE1167" s="372">
        <f t="shared" si="55"/>
        <v>0</v>
      </c>
      <c r="AF1167">
        <f t="shared" si="57"/>
        <v>0</v>
      </c>
    </row>
    <row r="1168" spans="1:32" ht="15.75" thickBot="1">
      <c r="A1168" s="198" t="s">
        <v>111</v>
      </c>
      <c r="B1168" s="351"/>
      <c r="C1168" s="351"/>
      <c r="D1168" s="351"/>
      <c r="E1168" s="351"/>
      <c r="F1168" s="351"/>
      <c r="G1168" s="351"/>
      <c r="H1168" s="351"/>
      <c r="I1168" s="351"/>
      <c r="J1168" s="351"/>
      <c r="K1168" s="351"/>
      <c r="L1168" s="351"/>
      <c r="M1168" s="351"/>
      <c r="N1168" s="351"/>
      <c r="O1168" s="351"/>
      <c r="P1168" s="351"/>
      <c r="Q1168" s="351"/>
      <c r="R1168" s="351"/>
      <c r="S1168" s="351"/>
      <c r="T1168" s="351"/>
      <c r="U1168" s="351"/>
      <c r="V1168" s="351"/>
      <c r="W1168" s="351"/>
      <c r="X1168" s="351"/>
      <c r="Y1168" s="351"/>
      <c r="Z1168" s="351"/>
      <c r="AA1168" s="351"/>
      <c r="AB1168" s="346">
        <f t="shared" si="56"/>
        <v>0</v>
      </c>
      <c r="AC1168" s="410">
        <v>480</v>
      </c>
      <c r="AD1168" s="357"/>
      <c r="AE1168" s="372">
        <f t="shared" si="55"/>
        <v>0</v>
      </c>
      <c r="AF1168">
        <f t="shared" si="57"/>
        <v>0</v>
      </c>
    </row>
    <row r="1169" spans="1:32" ht="15.75" thickBot="1">
      <c r="A1169" s="198" t="s">
        <v>80</v>
      </c>
      <c r="B1169" s="351"/>
      <c r="C1169" s="351"/>
      <c r="D1169" s="351"/>
      <c r="E1169" s="351"/>
      <c r="F1169" s="351"/>
      <c r="G1169" s="351"/>
      <c r="H1169" s="351"/>
      <c r="I1169" s="351"/>
      <c r="J1169" s="351"/>
      <c r="K1169" s="351"/>
      <c r="L1169" s="351">
        <v>1.5569999999999999</v>
      </c>
      <c r="M1169" s="351"/>
      <c r="N1169" s="351"/>
      <c r="O1169" s="351"/>
      <c r="P1169" s="351"/>
      <c r="Q1169" s="351"/>
      <c r="R1169" s="351"/>
      <c r="S1169" s="351"/>
      <c r="T1169" s="351"/>
      <c r="U1169" s="351"/>
      <c r="V1169" s="351"/>
      <c r="W1169" s="351"/>
      <c r="X1169" s="351"/>
      <c r="Y1169" s="351"/>
      <c r="Z1169" s="351"/>
      <c r="AA1169" s="351"/>
      <c r="AB1169" s="346">
        <f t="shared" si="56"/>
        <v>1.5569999999999999</v>
      </c>
      <c r="AC1169" s="410">
        <v>285</v>
      </c>
      <c r="AD1169" s="357">
        <v>1.5569999999999999</v>
      </c>
      <c r="AE1169" s="372">
        <f>AC1169*AD1169</f>
        <v>443.745</v>
      </c>
      <c r="AF1169">
        <f t="shared" si="57"/>
        <v>443.745</v>
      </c>
    </row>
    <row r="1170" spans="1:32" ht="15.75" thickBot="1">
      <c r="A1170" s="198" t="s">
        <v>245</v>
      </c>
      <c r="B1170" s="355"/>
      <c r="C1170" s="355"/>
      <c r="D1170" s="355"/>
      <c r="E1170" s="355"/>
      <c r="F1170" s="355"/>
      <c r="G1170" s="355"/>
      <c r="H1170" s="355"/>
      <c r="I1170" s="355"/>
      <c r="J1170" s="355"/>
      <c r="K1170" s="355"/>
      <c r="L1170" s="355"/>
      <c r="M1170" s="355"/>
      <c r="N1170" s="355"/>
      <c r="O1170" s="355"/>
      <c r="P1170" s="355"/>
      <c r="Q1170" s="355"/>
      <c r="R1170" s="355"/>
      <c r="S1170" s="351"/>
      <c r="T1170" s="351"/>
      <c r="U1170" s="351"/>
      <c r="V1170" s="351"/>
      <c r="W1170" s="351"/>
      <c r="X1170" s="351"/>
      <c r="Y1170" s="351"/>
      <c r="Z1170" s="351"/>
      <c r="AA1170" s="351"/>
      <c r="AB1170" s="346">
        <f t="shared" si="56"/>
        <v>0</v>
      </c>
      <c r="AC1170" s="410">
        <v>160</v>
      </c>
      <c r="AD1170" s="357"/>
      <c r="AE1170" s="372">
        <f t="shared" ref="AE1170:AE1230" si="58">AC1170*AD1170</f>
        <v>0</v>
      </c>
      <c r="AF1170">
        <f t="shared" si="57"/>
        <v>0</v>
      </c>
    </row>
    <row r="1171" spans="1:32" ht="15.75" thickBot="1">
      <c r="A1171" s="198" t="s">
        <v>85</v>
      </c>
      <c r="B1171" s="355">
        <v>5.0000000000000001E-3</v>
      </c>
      <c r="C1171" s="355"/>
      <c r="D1171" s="355"/>
      <c r="E1171" s="355"/>
      <c r="F1171" s="355"/>
      <c r="G1171" s="355"/>
      <c r="H1171" s="355"/>
      <c r="I1171" s="355"/>
      <c r="J1171" s="355"/>
      <c r="K1171" s="355"/>
      <c r="L1171" s="355"/>
      <c r="M1171" s="355"/>
      <c r="N1171" s="355"/>
      <c r="O1171" s="355"/>
      <c r="P1171" s="355"/>
      <c r="Q1171" s="355"/>
      <c r="R1171" s="355"/>
      <c r="S1171" s="351"/>
      <c r="T1171" s="351"/>
      <c r="U1171" s="351"/>
      <c r="V1171" s="351"/>
      <c r="W1171" s="351"/>
      <c r="X1171" s="351"/>
      <c r="Y1171" s="351"/>
      <c r="Z1171" s="351"/>
      <c r="AA1171" s="351"/>
      <c r="AB1171" s="346">
        <f t="shared" si="56"/>
        <v>5.0000000000000001E-3</v>
      </c>
      <c r="AC1171" s="410">
        <v>1500</v>
      </c>
      <c r="AD1171" s="357">
        <v>5.0000000000000001E-3</v>
      </c>
      <c r="AE1171" s="372">
        <f t="shared" si="58"/>
        <v>7.5</v>
      </c>
      <c r="AF1171">
        <f t="shared" si="57"/>
        <v>7.5</v>
      </c>
    </row>
    <row r="1172" spans="1:32" ht="15.75" hidden="1" thickBot="1">
      <c r="A1172" s="198"/>
      <c r="B1172" s="355"/>
      <c r="C1172" s="355"/>
      <c r="D1172" s="355"/>
      <c r="E1172" s="355"/>
      <c r="F1172" s="355"/>
      <c r="G1172" s="355"/>
      <c r="H1172" s="355"/>
      <c r="I1172" s="355"/>
      <c r="J1172" s="355"/>
      <c r="K1172" s="355"/>
      <c r="L1172" s="355"/>
      <c r="M1172" s="355"/>
      <c r="N1172" s="355"/>
      <c r="O1172" s="355"/>
      <c r="P1172" s="355"/>
      <c r="Q1172" s="355"/>
      <c r="R1172" s="355"/>
      <c r="S1172" s="351"/>
      <c r="T1172" s="351"/>
      <c r="U1172" s="351"/>
      <c r="V1172" s="351"/>
      <c r="W1172" s="351"/>
      <c r="X1172" s="351"/>
      <c r="Y1172" s="351"/>
      <c r="Z1172" s="351"/>
      <c r="AA1172" s="351"/>
      <c r="AB1172" s="346">
        <f t="shared" si="56"/>
        <v>0</v>
      </c>
      <c r="AC1172" s="410"/>
      <c r="AD1172" s="357"/>
      <c r="AE1172" s="372">
        <f t="shared" si="58"/>
        <v>0</v>
      </c>
      <c r="AF1172">
        <f t="shared" si="57"/>
        <v>0</v>
      </c>
    </row>
    <row r="1173" spans="1:32" ht="15.75" thickBot="1">
      <c r="A1173" s="198" t="s">
        <v>143</v>
      </c>
      <c r="B1173" s="355"/>
      <c r="C1173" s="355"/>
      <c r="D1173" s="355"/>
      <c r="E1173" s="355"/>
      <c r="F1173" s="355"/>
      <c r="G1173" s="355"/>
      <c r="H1173" s="355"/>
      <c r="I1173" s="355"/>
      <c r="J1173" s="355"/>
      <c r="K1173" s="355"/>
      <c r="L1173" s="355"/>
      <c r="M1173" s="355"/>
      <c r="N1173" s="355"/>
      <c r="O1173" s="355"/>
      <c r="P1173" s="355"/>
      <c r="Q1173" s="355"/>
      <c r="R1173" s="355"/>
      <c r="S1173" s="351"/>
      <c r="T1173" s="351"/>
      <c r="U1173" s="351"/>
      <c r="V1173" s="351"/>
      <c r="W1173" s="351"/>
      <c r="X1173" s="351"/>
      <c r="Y1173" s="351"/>
      <c r="Z1173" s="351"/>
      <c r="AA1173" s="351"/>
      <c r="AB1173" s="346">
        <f t="shared" si="56"/>
        <v>0</v>
      </c>
      <c r="AC1173" s="410">
        <v>320</v>
      </c>
      <c r="AD1173" s="357"/>
      <c r="AE1173" s="372">
        <f t="shared" si="58"/>
        <v>0</v>
      </c>
      <c r="AF1173">
        <f t="shared" si="57"/>
        <v>0</v>
      </c>
    </row>
    <row r="1174" spans="1:32" ht="15.75" thickBot="1">
      <c r="A1174" s="198" t="s">
        <v>89</v>
      </c>
      <c r="B1174" s="355"/>
      <c r="C1174" s="355"/>
      <c r="D1174" s="355"/>
      <c r="E1174" s="355"/>
      <c r="F1174" s="355"/>
      <c r="G1174" s="355"/>
      <c r="H1174" s="355"/>
      <c r="I1174" s="355"/>
      <c r="J1174" s="355"/>
      <c r="K1174" s="355"/>
      <c r="L1174" s="355"/>
      <c r="M1174" s="355"/>
      <c r="N1174" s="355"/>
      <c r="O1174" s="355"/>
      <c r="P1174" s="355"/>
      <c r="Q1174" s="355"/>
      <c r="R1174" s="355"/>
      <c r="S1174" s="351"/>
      <c r="T1174" s="351"/>
      <c r="U1174" s="351"/>
      <c r="V1174" s="351"/>
      <c r="W1174" s="351"/>
      <c r="X1174" s="351"/>
      <c r="Y1174" s="351"/>
      <c r="Z1174" s="351"/>
      <c r="AA1174" s="351"/>
      <c r="AB1174" s="346">
        <f t="shared" si="56"/>
        <v>0</v>
      </c>
      <c r="AC1174" s="410">
        <v>850</v>
      </c>
      <c r="AD1174" s="357"/>
      <c r="AE1174" s="372">
        <f t="shared" si="58"/>
        <v>0</v>
      </c>
      <c r="AF1174">
        <f t="shared" si="57"/>
        <v>0</v>
      </c>
    </row>
    <row r="1175" spans="1:32" ht="15.75" thickBot="1">
      <c r="A1175" s="198" t="s">
        <v>119</v>
      </c>
      <c r="B1175" s="355"/>
      <c r="C1175" s="355"/>
      <c r="D1175" s="355"/>
      <c r="E1175" s="355"/>
      <c r="F1175" s="355"/>
      <c r="G1175" s="355"/>
      <c r="H1175" s="355"/>
      <c r="I1175" s="355"/>
      <c r="J1175" s="355"/>
      <c r="K1175" s="355"/>
      <c r="L1175" s="355"/>
      <c r="M1175" s="355"/>
      <c r="N1175" s="355"/>
      <c r="O1175" s="355"/>
      <c r="P1175" s="355"/>
      <c r="Q1175" s="355"/>
      <c r="R1175" s="355"/>
      <c r="S1175" s="351"/>
      <c r="T1175" s="351"/>
      <c r="U1175" s="351"/>
      <c r="V1175" s="351"/>
      <c r="W1175" s="351"/>
      <c r="X1175" s="351"/>
      <c r="Y1175" s="351"/>
      <c r="Z1175" s="351"/>
      <c r="AA1175" s="351"/>
      <c r="AB1175" s="346">
        <f t="shared" si="56"/>
        <v>0</v>
      </c>
      <c r="AC1175" s="410">
        <v>45</v>
      </c>
      <c r="AD1175" s="357"/>
      <c r="AE1175" s="372">
        <f t="shared" si="58"/>
        <v>0</v>
      </c>
      <c r="AF1175">
        <f t="shared" si="57"/>
        <v>0</v>
      </c>
    </row>
    <row r="1176" spans="1:32" ht="15.75" thickBot="1">
      <c r="A1176" s="198" t="s">
        <v>77</v>
      </c>
      <c r="B1176" s="355"/>
      <c r="C1176" s="355"/>
      <c r="D1176" s="355"/>
      <c r="E1176" s="355"/>
      <c r="F1176" s="355"/>
      <c r="G1176" s="355"/>
      <c r="H1176" s="354"/>
      <c r="I1176" s="355"/>
      <c r="J1176" s="355"/>
      <c r="K1176" s="355"/>
      <c r="L1176" s="355"/>
      <c r="M1176" s="355"/>
      <c r="N1176" s="355"/>
      <c r="O1176" s="355"/>
      <c r="P1176" s="355"/>
      <c r="Q1176" s="355"/>
      <c r="R1176" s="355"/>
      <c r="S1176" s="351"/>
      <c r="T1176" s="351"/>
      <c r="U1176" s="351"/>
      <c r="V1176" s="351"/>
      <c r="W1176" s="351"/>
      <c r="X1176" s="351"/>
      <c r="Y1176" s="351"/>
      <c r="Z1176" s="351"/>
      <c r="AA1176" s="351"/>
      <c r="AB1176" s="346">
        <f t="shared" si="56"/>
        <v>0</v>
      </c>
      <c r="AC1176" s="410">
        <v>45</v>
      </c>
      <c r="AD1176" s="354"/>
      <c r="AE1176" s="372">
        <f t="shared" si="58"/>
        <v>0</v>
      </c>
      <c r="AF1176">
        <f t="shared" si="57"/>
        <v>0</v>
      </c>
    </row>
    <row r="1177" spans="1:32" ht="15.75" hidden="1" thickBot="1">
      <c r="A1177" s="198"/>
      <c r="B1177" s="355"/>
      <c r="C1177" s="355"/>
      <c r="D1177" s="355"/>
      <c r="E1177" s="355"/>
      <c r="F1177" s="355"/>
      <c r="G1177" s="355"/>
      <c r="H1177" s="355"/>
      <c r="I1177" s="355"/>
      <c r="J1177" s="355"/>
      <c r="K1177" s="355"/>
      <c r="L1177" s="355"/>
      <c r="M1177" s="355"/>
      <c r="N1177" s="355"/>
      <c r="O1177" s="355"/>
      <c r="P1177" s="355"/>
      <c r="Q1177" s="355"/>
      <c r="R1177" s="355"/>
      <c r="S1177" s="351"/>
      <c r="T1177" s="351"/>
      <c r="U1177" s="351"/>
      <c r="V1177" s="351"/>
      <c r="W1177" s="351"/>
      <c r="X1177" s="351"/>
      <c r="Y1177" s="351"/>
      <c r="Z1177" s="351"/>
      <c r="AA1177" s="351"/>
      <c r="AB1177" s="346">
        <f t="shared" si="56"/>
        <v>0</v>
      </c>
      <c r="AC1177" s="410"/>
      <c r="AD1177" s="354"/>
      <c r="AE1177" s="372">
        <f t="shared" si="58"/>
        <v>0</v>
      </c>
      <c r="AF1177">
        <f t="shared" si="57"/>
        <v>0</v>
      </c>
    </row>
    <row r="1178" spans="1:32" ht="15.75" thickBot="1">
      <c r="A1178" s="198" t="s">
        <v>123</v>
      </c>
      <c r="B1178" s="355"/>
      <c r="C1178" s="354"/>
      <c r="D1178" s="354"/>
      <c r="E1178" s="354"/>
      <c r="F1178" s="354"/>
      <c r="G1178" s="354"/>
      <c r="H1178" s="354"/>
      <c r="I1178" s="354"/>
      <c r="J1178" s="354"/>
      <c r="K1178" s="355"/>
      <c r="L1178" s="354"/>
      <c r="M1178" s="354"/>
      <c r="N1178" s="354"/>
      <c r="O1178" s="354"/>
      <c r="P1178" s="354"/>
      <c r="Q1178" s="354"/>
      <c r="R1178" s="354"/>
      <c r="S1178" s="357"/>
      <c r="T1178" s="357"/>
      <c r="U1178" s="357"/>
      <c r="V1178" s="357"/>
      <c r="W1178" s="357"/>
      <c r="X1178" s="357"/>
      <c r="Y1178" s="357"/>
      <c r="Z1178" s="357"/>
      <c r="AA1178" s="357"/>
      <c r="AB1178" s="346">
        <f t="shared" si="56"/>
        <v>0</v>
      </c>
      <c r="AC1178" s="410">
        <v>200</v>
      </c>
      <c r="AD1178" s="354"/>
      <c r="AE1178" s="372">
        <f t="shared" si="58"/>
        <v>0</v>
      </c>
      <c r="AF1178">
        <f t="shared" si="57"/>
        <v>0</v>
      </c>
    </row>
    <row r="1179" spans="1:32" ht="15.75" thickBot="1">
      <c r="A1179" s="198" t="s">
        <v>114</v>
      </c>
      <c r="B1179" s="355"/>
      <c r="C1179" s="355"/>
      <c r="D1179" s="355"/>
      <c r="E1179" s="355"/>
      <c r="F1179" s="355"/>
      <c r="G1179" s="355"/>
      <c r="H1179" s="355"/>
      <c r="I1179" s="355"/>
      <c r="J1179" s="355"/>
      <c r="K1179" s="355"/>
      <c r="L1179" s="354"/>
      <c r="M1179" s="355"/>
      <c r="N1179" s="355"/>
      <c r="O1179" s="355"/>
      <c r="P1179" s="355"/>
      <c r="Q1179" s="355"/>
      <c r="R1179" s="355"/>
      <c r="S1179" s="351"/>
      <c r="T1179" s="351"/>
      <c r="U1179" s="351"/>
      <c r="V1179" s="351"/>
      <c r="W1179" s="351"/>
      <c r="X1179" s="351"/>
      <c r="Y1179" s="351"/>
      <c r="Z1179" s="351"/>
      <c r="AA1179" s="351"/>
      <c r="AB1179" s="346">
        <f t="shared" si="56"/>
        <v>0</v>
      </c>
      <c r="AC1179" s="410">
        <v>330</v>
      </c>
      <c r="AD1179" s="354"/>
      <c r="AE1179" s="372">
        <f t="shared" si="58"/>
        <v>0</v>
      </c>
      <c r="AF1179">
        <f t="shared" si="57"/>
        <v>0</v>
      </c>
    </row>
    <row r="1180" spans="1:32" ht="15.75" thickBot="1">
      <c r="A1180" s="198" t="s">
        <v>113</v>
      </c>
      <c r="B1180" s="355"/>
      <c r="C1180" s="355"/>
      <c r="D1180" s="355"/>
      <c r="E1180" s="355"/>
      <c r="F1180" s="355"/>
      <c r="G1180" s="355"/>
      <c r="H1180" s="355"/>
      <c r="I1180" s="355"/>
      <c r="J1180" s="355"/>
      <c r="K1180" s="355"/>
      <c r="L1180" s="355"/>
      <c r="M1180" s="355"/>
      <c r="N1180" s="355"/>
      <c r="O1180" s="355"/>
      <c r="P1180" s="355"/>
      <c r="Q1180" s="355"/>
      <c r="R1180" s="355"/>
      <c r="S1180" s="351"/>
      <c r="T1180" s="351"/>
      <c r="U1180" s="351"/>
      <c r="V1180" s="351"/>
      <c r="W1180" s="351"/>
      <c r="X1180" s="351"/>
      <c r="Y1180" s="351"/>
      <c r="Z1180" s="351"/>
      <c r="AA1180" s="351"/>
      <c r="AB1180" s="346">
        <f t="shared" si="56"/>
        <v>0</v>
      </c>
      <c r="AC1180" s="410">
        <v>285</v>
      </c>
      <c r="AD1180" s="354"/>
      <c r="AE1180" s="372">
        <f t="shared" si="58"/>
        <v>0</v>
      </c>
      <c r="AF1180">
        <f t="shared" si="57"/>
        <v>0</v>
      </c>
    </row>
    <row r="1181" spans="1:32" ht="15.75" thickBot="1">
      <c r="A1181" s="198" t="s">
        <v>93</v>
      </c>
      <c r="B1181" s="355"/>
      <c r="C1181" s="355"/>
      <c r="D1181" s="355"/>
      <c r="E1181" s="355"/>
      <c r="F1181" s="355"/>
      <c r="G1181" s="355"/>
      <c r="H1181" s="355"/>
      <c r="I1181" s="355"/>
      <c r="J1181" s="355"/>
      <c r="K1181" s="355"/>
      <c r="L1181" s="355"/>
      <c r="M1181" s="355"/>
      <c r="N1181" s="355"/>
      <c r="O1181" s="355"/>
      <c r="P1181" s="355"/>
      <c r="Q1181" s="355"/>
      <c r="R1181" s="355"/>
      <c r="S1181" s="351"/>
      <c r="T1181" s="351"/>
      <c r="U1181" s="351"/>
      <c r="V1181" s="351"/>
      <c r="W1181" s="351"/>
      <c r="X1181" s="351"/>
      <c r="Y1181" s="351"/>
      <c r="Z1181" s="351"/>
      <c r="AA1181" s="351"/>
      <c r="AB1181" s="346">
        <f t="shared" si="56"/>
        <v>0</v>
      </c>
      <c r="AC1181" s="410">
        <v>330</v>
      </c>
      <c r="AD1181" s="354"/>
      <c r="AE1181" s="372">
        <f t="shared" si="58"/>
        <v>0</v>
      </c>
      <c r="AF1181">
        <f t="shared" si="57"/>
        <v>0</v>
      </c>
    </row>
    <row r="1182" spans="1:32" ht="15.75" thickBot="1">
      <c r="A1182" s="212" t="s">
        <v>68</v>
      </c>
      <c r="B1182" s="355"/>
      <c r="C1182" s="355"/>
      <c r="D1182" s="355"/>
      <c r="E1182" s="355"/>
      <c r="F1182" s="355"/>
      <c r="G1182" s="355"/>
      <c r="H1182" s="355"/>
      <c r="I1182" s="355"/>
      <c r="J1182" s="355"/>
      <c r="K1182" s="355"/>
      <c r="L1182" s="355"/>
      <c r="M1182" s="355"/>
      <c r="N1182" s="355"/>
      <c r="O1182" s="355"/>
      <c r="P1182" s="355"/>
      <c r="Q1182" s="355"/>
      <c r="R1182" s="355"/>
      <c r="S1182" s="351"/>
      <c r="T1182" s="351"/>
      <c r="U1182" s="351"/>
      <c r="V1182" s="351"/>
      <c r="W1182" s="351"/>
      <c r="X1182" s="351"/>
      <c r="Y1182" s="351"/>
      <c r="Z1182" s="351"/>
      <c r="AA1182" s="351"/>
      <c r="AB1182" s="346">
        <f t="shared" si="56"/>
        <v>0</v>
      </c>
      <c r="AC1182" s="410">
        <v>285</v>
      </c>
      <c r="AD1182" s="354"/>
      <c r="AE1182" s="372">
        <f t="shared" si="58"/>
        <v>0</v>
      </c>
      <c r="AF1182">
        <f t="shared" si="57"/>
        <v>0</v>
      </c>
    </row>
    <row r="1183" spans="1:32" ht="15.75" thickBot="1">
      <c r="A1183" s="198" t="s">
        <v>112</v>
      </c>
      <c r="B1183" s="355"/>
      <c r="C1183" s="355"/>
      <c r="D1183" s="355"/>
      <c r="E1183" s="355"/>
      <c r="F1183" s="355"/>
      <c r="G1183" s="355"/>
      <c r="H1183" s="355"/>
      <c r="I1183" s="355"/>
      <c r="J1183" s="355"/>
      <c r="K1183" s="355"/>
      <c r="L1183" s="355"/>
      <c r="M1183" s="355"/>
      <c r="N1183" s="355"/>
      <c r="O1183" s="355"/>
      <c r="P1183" s="355"/>
      <c r="Q1183" s="355"/>
      <c r="R1183" s="355"/>
      <c r="S1183" s="351"/>
      <c r="T1183" s="351"/>
      <c r="U1183" s="351"/>
      <c r="V1183" s="351"/>
      <c r="W1183" s="351"/>
      <c r="X1183" s="351"/>
      <c r="Y1183" s="351"/>
      <c r="Z1183" s="351"/>
      <c r="AA1183" s="351"/>
      <c r="AB1183" s="346">
        <f t="shared" si="56"/>
        <v>0</v>
      </c>
      <c r="AC1183" s="410">
        <v>475</v>
      </c>
      <c r="AD1183" s="354"/>
      <c r="AE1183" s="372">
        <f t="shared" si="58"/>
        <v>0</v>
      </c>
      <c r="AF1183">
        <f t="shared" si="57"/>
        <v>0</v>
      </c>
    </row>
    <row r="1184" spans="1:32" ht="15.75" thickBot="1">
      <c r="A1184" s="198" t="s">
        <v>66</v>
      </c>
      <c r="B1184" s="355"/>
      <c r="C1184" s="355"/>
      <c r="D1184" s="355">
        <v>5.5E-2</v>
      </c>
      <c r="E1184" s="355"/>
      <c r="F1184" s="355"/>
      <c r="G1184" s="355"/>
      <c r="H1184" s="355"/>
      <c r="I1184" s="355"/>
      <c r="J1184" s="355"/>
      <c r="K1184" s="355"/>
      <c r="L1184" s="355"/>
      <c r="M1184" s="355"/>
      <c r="N1184" s="355"/>
      <c r="O1184" s="355"/>
      <c r="P1184" s="355"/>
      <c r="Q1184" s="355"/>
      <c r="R1184" s="355"/>
      <c r="S1184" s="351"/>
      <c r="T1184" s="351"/>
      <c r="U1184" s="351"/>
      <c r="V1184" s="351"/>
      <c r="W1184" s="351"/>
      <c r="X1184" s="351"/>
      <c r="Y1184" s="351"/>
      <c r="Z1184" s="351"/>
      <c r="AA1184" s="351"/>
      <c r="AB1184" s="346">
        <f t="shared" si="56"/>
        <v>5.5E-2</v>
      </c>
      <c r="AC1184" s="410">
        <v>650</v>
      </c>
      <c r="AD1184" s="354">
        <v>5.5E-2</v>
      </c>
      <c r="AE1184" s="372">
        <f t="shared" si="58"/>
        <v>35.75</v>
      </c>
      <c r="AF1184">
        <f t="shared" si="57"/>
        <v>35.75</v>
      </c>
    </row>
    <row r="1185" spans="1:32" ht="15.75" hidden="1" thickBot="1">
      <c r="A1185" s="198"/>
      <c r="B1185" s="355"/>
      <c r="C1185" s="355"/>
      <c r="D1185" s="355"/>
      <c r="E1185" s="355"/>
      <c r="F1185" s="355"/>
      <c r="G1185" s="355"/>
      <c r="H1185" s="355"/>
      <c r="I1185" s="355"/>
      <c r="J1185" s="355"/>
      <c r="K1185" s="355"/>
      <c r="L1185" s="354"/>
      <c r="M1185" s="355"/>
      <c r="N1185" s="355"/>
      <c r="O1185" s="355"/>
      <c r="P1185" s="355"/>
      <c r="Q1185" s="355"/>
      <c r="R1185" s="355"/>
      <c r="S1185" s="351"/>
      <c r="T1185" s="351"/>
      <c r="U1185" s="351"/>
      <c r="V1185" s="351"/>
      <c r="W1185" s="351"/>
      <c r="X1185" s="351"/>
      <c r="Y1185" s="351"/>
      <c r="Z1185" s="351"/>
      <c r="AA1185" s="351"/>
      <c r="AB1185" s="346">
        <f t="shared" si="56"/>
        <v>0</v>
      </c>
      <c r="AC1185" s="410"/>
      <c r="AD1185" s="354"/>
      <c r="AE1185" s="372">
        <f t="shared" si="58"/>
        <v>0</v>
      </c>
      <c r="AF1185">
        <f t="shared" si="57"/>
        <v>0</v>
      </c>
    </row>
    <row r="1186" spans="1:32" ht="15.75" thickBot="1">
      <c r="A1186" s="198" t="s">
        <v>86</v>
      </c>
      <c r="B1186" s="354"/>
      <c r="C1186" s="354"/>
      <c r="D1186" s="354"/>
      <c r="E1186" s="354"/>
      <c r="F1186" s="354"/>
      <c r="G1186" s="354"/>
      <c r="H1186" s="354"/>
      <c r="I1186" s="354"/>
      <c r="J1186" s="354"/>
      <c r="K1186" s="354"/>
      <c r="L1186" s="354"/>
      <c r="M1186" s="354"/>
      <c r="N1186" s="354"/>
      <c r="O1186" s="354"/>
      <c r="P1186" s="354"/>
      <c r="Q1186" s="354"/>
      <c r="R1186" s="354"/>
      <c r="S1186" s="357"/>
      <c r="T1186" s="357"/>
      <c r="U1186" s="357"/>
      <c r="V1186" s="357"/>
      <c r="W1186" s="357"/>
      <c r="X1186" s="357"/>
      <c r="Y1186" s="357"/>
      <c r="Z1186" s="357"/>
      <c r="AA1186" s="357"/>
      <c r="AB1186" s="346">
        <f t="shared" si="56"/>
        <v>0</v>
      </c>
      <c r="AC1186" s="410">
        <v>120</v>
      </c>
      <c r="AD1186" s="354"/>
      <c r="AE1186" s="372">
        <f t="shared" si="58"/>
        <v>0</v>
      </c>
      <c r="AF1186">
        <f t="shared" si="57"/>
        <v>0</v>
      </c>
    </row>
    <row r="1187" spans="1:32" ht="15.75" thickBot="1">
      <c r="A1187" s="198" t="s">
        <v>96</v>
      </c>
      <c r="B1187" s="355"/>
      <c r="C1187" s="355"/>
      <c r="D1187" s="355"/>
      <c r="E1187" s="355"/>
      <c r="F1187" s="355"/>
      <c r="G1187" s="355"/>
      <c r="H1187" s="355"/>
      <c r="I1187" s="355"/>
      <c r="J1187" s="355"/>
      <c r="K1187" s="355"/>
      <c r="L1187" s="355"/>
      <c r="M1187" s="355"/>
      <c r="N1187" s="355"/>
      <c r="O1187" s="355"/>
      <c r="P1187" s="355"/>
      <c r="Q1187" s="355"/>
      <c r="R1187" s="355"/>
      <c r="S1187" s="351"/>
      <c r="T1187" s="351"/>
      <c r="U1187" s="351"/>
      <c r="V1187" s="351"/>
      <c r="W1187" s="351"/>
      <c r="X1187" s="351"/>
      <c r="Y1187" s="351"/>
      <c r="Z1187" s="351"/>
      <c r="AA1187" s="351"/>
      <c r="AB1187" s="346">
        <f t="shared" si="56"/>
        <v>0</v>
      </c>
      <c r="AC1187" s="410">
        <v>45</v>
      </c>
      <c r="AD1187" s="354"/>
      <c r="AE1187" s="372">
        <f t="shared" si="58"/>
        <v>0</v>
      </c>
      <c r="AF1187">
        <f t="shared" si="57"/>
        <v>0</v>
      </c>
    </row>
    <row r="1188" spans="1:32" ht="15.75" hidden="1" thickBot="1">
      <c r="A1188" s="212"/>
      <c r="B1188" s="355"/>
      <c r="C1188" s="354"/>
      <c r="D1188" s="354"/>
      <c r="E1188" s="354"/>
      <c r="F1188" s="354"/>
      <c r="G1188" s="354"/>
      <c r="H1188" s="354"/>
      <c r="I1188" s="354"/>
      <c r="J1188" s="354"/>
      <c r="K1188" s="355"/>
      <c r="L1188" s="354"/>
      <c r="M1188" s="354"/>
      <c r="N1188" s="354"/>
      <c r="O1188" s="354"/>
      <c r="P1188" s="354"/>
      <c r="Q1188" s="354"/>
      <c r="R1188" s="354"/>
      <c r="S1188" s="357"/>
      <c r="T1188" s="357"/>
      <c r="U1188" s="357"/>
      <c r="V1188" s="357"/>
      <c r="W1188" s="357"/>
      <c r="X1188" s="357"/>
      <c r="Y1188" s="357"/>
      <c r="Z1188" s="357"/>
      <c r="AA1188" s="357"/>
      <c r="AB1188" s="346">
        <f t="shared" si="56"/>
        <v>0</v>
      </c>
      <c r="AC1188" s="410"/>
      <c r="AD1188" s="354"/>
      <c r="AE1188" s="372">
        <f t="shared" si="58"/>
        <v>0</v>
      </c>
      <c r="AF1188">
        <f t="shared" si="57"/>
        <v>0</v>
      </c>
    </row>
    <row r="1189" spans="1:32" ht="15.75" thickBot="1">
      <c r="A1189" s="212" t="s">
        <v>105</v>
      </c>
      <c r="B1189" s="355"/>
      <c r="C1189" s="355"/>
      <c r="D1189" s="355"/>
      <c r="E1189" s="355"/>
      <c r="F1189" s="355"/>
      <c r="G1189" s="355"/>
      <c r="H1189" s="355"/>
      <c r="I1189" s="355"/>
      <c r="J1189" s="355"/>
      <c r="K1189" s="355"/>
      <c r="L1189" s="355"/>
      <c r="M1189" s="355"/>
      <c r="N1189" s="355"/>
      <c r="O1189" s="355"/>
      <c r="P1189" s="355"/>
      <c r="Q1189" s="355"/>
      <c r="R1189" s="355"/>
      <c r="S1189" s="351"/>
      <c r="T1189" s="351"/>
      <c r="U1189" s="351"/>
      <c r="V1189" s="351"/>
      <c r="W1189" s="351"/>
      <c r="X1189" s="351"/>
      <c r="Y1189" s="351"/>
      <c r="Z1189" s="351"/>
      <c r="AA1189" s="351"/>
      <c r="AB1189" s="346">
        <f t="shared" si="56"/>
        <v>0</v>
      </c>
      <c r="AC1189" s="410">
        <v>45</v>
      </c>
      <c r="AD1189" s="354"/>
      <c r="AE1189" s="372">
        <f t="shared" si="58"/>
        <v>0</v>
      </c>
      <c r="AF1189">
        <f t="shared" si="57"/>
        <v>0</v>
      </c>
    </row>
    <row r="1190" spans="1:32" ht="15.75" hidden="1" thickBot="1">
      <c r="A1190" s="198"/>
      <c r="B1190" s="355"/>
      <c r="C1190" s="355"/>
      <c r="D1190" s="355"/>
      <c r="E1190" s="355"/>
      <c r="F1190" s="355"/>
      <c r="G1190" s="355"/>
      <c r="H1190" s="355"/>
      <c r="I1190" s="355"/>
      <c r="J1190" s="355"/>
      <c r="K1190" s="355"/>
      <c r="L1190" s="355"/>
      <c r="M1190" s="355"/>
      <c r="N1190" s="355"/>
      <c r="O1190" s="355"/>
      <c r="P1190" s="355"/>
      <c r="Q1190" s="355"/>
      <c r="R1190" s="355"/>
      <c r="S1190" s="351"/>
      <c r="T1190" s="351"/>
      <c r="U1190" s="351"/>
      <c r="V1190" s="351"/>
      <c r="W1190" s="351"/>
      <c r="X1190" s="351"/>
      <c r="Y1190" s="351"/>
      <c r="Z1190" s="351"/>
      <c r="AA1190" s="351"/>
      <c r="AB1190" s="346">
        <f t="shared" si="56"/>
        <v>0</v>
      </c>
      <c r="AC1190" s="410"/>
      <c r="AD1190" s="354"/>
      <c r="AE1190" s="372">
        <f t="shared" si="58"/>
        <v>0</v>
      </c>
      <c r="AF1190">
        <f t="shared" si="57"/>
        <v>0</v>
      </c>
    </row>
    <row r="1191" spans="1:32" ht="15.75" thickBot="1">
      <c r="A1191" s="198" t="s">
        <v>99</v>
      </c>
      <c r="B1191" s="355"/>
      <c r="C1191" s="355"/>
      <c r="D1191" s="355"/>
      <c r="E1191" s="355"/>
      <c r="F1191" s="355"/>
      <c r="G1191" s="355"/>
      <c r="H1191" s="355"/>
      <c r="I1191" s="355"/>
      <c r="J1191" s="355"/>
      <c r="K1191" s="355"/>
      <c r="L1191" s="355"/>
      <c r="M1191" s="355"/>
      <c r="N1191" s="355"/>
      <c r="O1191" s="355"/>
      <c r="P1191" s="355"/>
      <c r="Q1191" s="355"/>
      <c r="R1191" s="355"/>
      <c r="S1191" s="351"/>
      <c r="T1191" s="351"/>
      <c r="U1191" s="351"/>
      <c r="V1191" s="351"/>
      <c r="W1191" s="351"/>
      <c r="X1191" s="351"/>
      <c r="Y1191" s="351"/>
      <c r="Z1191" s="351"/>
      <c r="AA1191" s="351"/>
      <c r="AB1191" s="346">
        <f t="shared" si="56"/>
        <v>0</v>
      </c>
      <c r="AC1191" s="410">
        <v>85</v>
      </c>
      <c r="AD1191" s="354"/>
      <c r="AE1191" s="372">
        <f t="shared" si="58"/>
        <v>0</v>
      </c>
      <c r="AF1191">
        <f t="shared" si="57"/>
        <v>0</v>
      </c>
    </row>
    <row r="1192" spans="1:32" ht="15.75" thickBot="1">
      <c r="A1192" s="198" t="s">
        <v>246</v>
      </c>
      <c r="B1192" s="355"/>
      <c r="C1192" s="355"/>
      <c r="D1192" s="355"/>
      <c r="E1192" s="355"/>
      <c r="F1192" s="355"/>
      <c r="G1192" s="355"/>
      <c r="H1192" s="355"/>
      <c r="I1192" s="355"/>
      <c r="J1192" s="355"/>
      <c r="K1192" s="355"/>
      <c r="L1192" s="354"/>
      <c r="M1192" s="355"/>
      <c r="N1192" s="355"/>
      <c r="O1192" s="355"/>
      <c r="P1192" s="355"/>
      <c r="Q1192" s="355"/>
      <c r="R1192" s="355"/>
      <c r="S1192" s="351"/>
      <c r="T1192" s="351"/>
      <c r="U1192" s="351"/>
      <c r="V1192" s="351"/>
      <c r="W1192" s="351"/>
      <c r="X1192" s="351"/>
      <c r="Y1192" s="351"/>
      <c r="Z1192" s="351"/>
      <c r="AA1192" s="351"/>
      <c r="AB1192" s="346">
        <f t="shared" si="56"/>
        <v>0</v>
      </c>
      <c r="AC1192" s="410">
        <v>160</v>
      </c>
      <c r="AD1192" s="354"/>
      <c r="AE1192" s="372">
        <f t="shared" si="58"/>
        <v>0</v>
      </c>
      <c r="AF1192">
        <f t="shared" si="57"/>
        <v>0</v>
      </c>
    </row>
    <row r="1193" spans="1:32" ht="15.75" thickBot="1">
      <c r="A1193" s="198" t="s">
        <v>65</v>
      </c>
      <c r="B1193" s="355"/>
      <c r="C1193" s="355"/>
      <c r="D1193" s="355"/>
      <c r="E1193" s="355"/>
      <c r="F1193" s="355"/>
      <c r="G1193" s="355"/>
      <c r="H1193" s="355"/>
      <c r="I1193" s="355"/>
      <c r="J1193" s="355"/>
      <c r="K1193" s="355"/>
      <c r="L1193" s="355"/>
      <c r="M1193" s="355"/>
      <c r="N1193" s="355"/>
      <c r="O1193" s="355"/>
      <c r="P1193" s="355"/>
      <c r="Q1193" s="355"/>
      <c r="R1193" s="355"/>
      <c r="S1193" s="351"/>
      <c r="T1193" s="351"/>
      <c r="U1193" s="351"/>
      <c r="V1193" s="351"/>
      <c r="W1193" s="351"/>
      <c r="X1193" s="351"/>
      <c r="Y1193" s="351"/>
      <c r="Z1193" s="351"/>
      <c r="AA1193" s="351"/>
      <c r="AB1193" s="346">
        <f t="shared" si="56"/>
        <v>0</v>
      </c>
      <c r="AC1193" s="410">
        <v>550</v>
      </c>
      <c r="AD1193" s="354"/>
      <c r="AE1193" s="372">
        <f t="shared" si="58"/>
        <v>0</v>
      </c>
      <c r="AF1193">
        <f t="shared" si="57"/>
        <v>0</v>
      </c>
    </row>
    <row r="1194" spans="1:32" ht="15.75" thickBot="1">
      <c r="A1194" s="198" t="s">
        <v>95</v>
      </c>
      <c r="B1194" s="355"/>
      <c r="C1194" s="355"/>
      <c r="D1194" s="355"/>
      <c r="E1194" s="355"/>
      <c r="F1194" s="354"/>
      <c r="G1194" s="355"/>
      <c r="H1194" s="355"/>
      <c r="I1194" s="355"/>
      <c r="J1194" s="355"/>
      <c r="K1194" s="355"/>
      <c r="L1194" s="355"/>
      <c r="M1194" s="355"/>
      <c r="N1194" s="355"/>
      <c r="O1194" s="355"/>
      <c r="P1194" s="355"/>
      <c r="Q1194" s="355"/>
      <c r="R1194" s="355"/>
      <c r="S1194" s="351"/>
      <c r="T1194" s="351"/>
      <c r="U1194" s="351"/>
      <c r="V1194" s="351"/>
      <c r="W1194" s="351"/>
      <c r="X1194" s="351"/>
      <c r="Y1194" s="351"/>
      <c r="Z1194" s="351"/>
      <c r="AA1194" s="351"/>
      <c r="AB1194" s="346">
        <f t="shared" si="56"/>
        <v>0</v>
      </c>
      <c r="AC1194" s="410">
        <v>230</v>
      </c>
      <c r="AD1194" s="354"/>
      <c r="AE1194" s="372">
        <f t="shared" si="58"/>
        <v>0</v>
      </c>
      <c r="AF1194">
        <f t="shared" si="57"/>
        <v>0</v>
      </c>
    </row>
    <row r="1195" spans="1:32" ht="15.75" thickBot="1">
      <c r="A1195" s="198" t="s">
        <v>62</v>
      </c>
      <c r="B1195" s="355"/>
      <c r="C1195" s="355"/>
      <c r="D1195" s="355"/>
      <c r="E1195" s="355"/>
      <c r="F1195" s="355"/>
      <c r="G1195" s="355"/>
      <c r="H1195" s="355"/>
      <c r="I1195" s="355"/>
      <c r="J1195" s="355"/>
      <c r="K1195" s="355"/>
      <c r="L1195" s="355"/>
      <c r="M1195" s="355"/>
      <c r="N1195" s="355"/>
      <c r="O1195" s="355"/>
      <c r="P1195" s="355">
        <v>8.4000000000000005E-2</v>
      </c>
      <c r="Q1195" s="355"/>
      <c r="R1195" s="355"/>
      <c r="S1195" s="351"/>
      <c r="T1195" s="351"/>
      <c r="U1195" s="351"/>
      <c r="V1195" s="351"/>
      <c r="W1195" s="351"/>
      <c r="X1195" s="351"/>
      <c r="Y1195" s="351"/>
      <c r="Z1195" s="351"/>
      <c r="AA1195" s="351"/>
      <c r="AB1195" s="346">
        <f t="shared" si="56"/>
        <v>8.4000000000000005E-2</v>
      </c>
      <c r="AC1195" s="410">
        <v>250</v>
      </c>
      <c r="AD1195" s="354">
        <v>8.4000000000000005E-2</v>
      </c>
      <c r="AE1195" s="372">
        <f t="shared" si="58"/>
        <v>21</v>
      </c>
      <c r="AF1195">
        <f t="shared" si="57"/>
        <v>21</v>
      </c>
    </row>
    <row r="1196" spans="1:32" ht="15.75" thickBot="1">
      <c r="A1196" s="198" t="s">
        <v>120</v>
      </c>
      <c r="B1196" s="355"/>
      <c r="C1196" s="355"/>
      <c r="D1196" s="355"/>
      <c r="E1196" s="355"/>
      <c r="F1196" s="355"/>
      <c r="G1196" s="355"/>
      <c r="H1196" s="355"/>
      <c r="I1196" s="355"/>
      <c r="J1196" s="355"/>
      <c r="K1196" s="355"/>
      <c r="L1196" s="355">
        <v>0.04</v>
      </c>
      <c r="M1196" s="355"/>
      <c r="N1196" s="355"/>
      <c r="O1196" s="355"/>
      <c r="P1196" s="355"/>
      <c r="Q1196" s="355"/>
      <c r="R1196" s="355"/>
      <c r="S1196" s="351"/>
      <c r="T1196" s="351"/>
      <c r="U1196" s="351"/>
      <c r="V1196" s="351"/>
      <c r="W1196" s="351"/>
      <c r="X1196" s="351"/>
      <c r="Y1196" s="351"/>
      <c r="Z1196" s="351"/>
      <c r="AA1196" s="351"/>
      <c r="AB1196" s="346">
        <f t="shared" si="56"/>
        <v>0.04</v>
      </c>
      <c r="AC1196" s="410">
        <v>45</v>
      </c>
      <c r="AD1196" s="354">
        <v>0.04</v>
      </c>
      <c r="AE1196" s="372">
        <f t="shared" si="58"/>
        <v>1.8</v>
      </c>
      <c r="AF1196">
        <f t="shared" si="57"/>
        <v>1.8</v>
      </c>
    </row>
    <row r="1197" spans="1:32" ht="15.75" thickBot="1">
      <c r="A1197" s="198" t="s">
        <v>72</v>
      </c>
      <c r="B1197" s="355"/>
      <c r="C1197" s="355"/>
      <c r="D1197" s="355"/>
      <c r="E1197" s="355"/>
      <c r="F1197" s="355"/>
      <c r="G1197" s="355"/>
      <c r="H1197" s="355"/>
      <c r="I1197" s="355"/>
      <c r="J1197" s="355">
        <v>0.98</v>
      </c>
      <c r="K1197" s="355"/>
      <c r="L1197" s="355"/>
      <c r="M1197" s="355"/>
      <c r="N1197" s="355"/>
      <c r="O1197" s="355"/>
      <c r="P1197" s="355"/>
      <c r="Q1197" s="355"/>
      <c r="R1197" s="355"/>
      <c r="S1197" s="351"/>
      <c r="T1197" s="351"/>
      <c r="U1197" s="351"/>
      <c r="V1197" s="351"/>
      <c r="W1197" s="351"/>
      <c r="X1197" s="351"/>
      <c r="Y1197" s="351"/>
      <c r="Z1197" s="351"/>
      <c r="AA1197" s="351"/>
      <c r="AB1197" s="346">
        <f t="shared" si="56"/>
        <v>0.98</v>
      </c>
      <c r="AC1197" s="410">
        <v>55</v>
      </c>
      <c r="AD1197" s="354">
        <v>0.98</v>
      </c>
      <c r="AE1197" s="372">
        <f t="shared" si="58"/>
        <v>53.9</v>
      </c>
      <c r="AF1197">
        <f t="shared" si="57"/>
        <v>53.9</v>
      </c>
    </row>
    <row r="1198" spans="1:32" ht="15.75" hidden="1" thickBot="1">
      <c r="A1198" s="198"/>
      <c r="B1198" s="355"/>
      <c r="C1198" s="355"/>
      <c r="D1198" s="355"/>
      <c r="E1198" s="355"/>
      <c r="F1198" s="355"/>
      <c r="G1198" s="355"/>
      <c r="H1198" s="355"/>
      <c r="I1198" s="355"/>
      <c r="J1198" s="355"/>
      <c r="K1198" s="355"/>
      <c r="L1198" s="355"/>
      <c r="M1198" s="355"/>
      <c r="N1198" s="355"/>
      <c r="O1198" s="355"/>
      <c r="P1198" s="355"/>
      <c r="Q1198" s="355"/>
      <c r="R1198" s="355"/>
      <c r="S1198" s="351"/>
      <c r="T1198" s="351"/>
      <c r="U1198" s="351"/>
      <c r="V1198" s="351"/>
      <c r="W1198" s="351"/>
      <c r="X1198" s="351"/>
      <c r="Y1198" s="351"/>
      <c r="Z1198" s="351"/>
      <c r="AA1198" s="351"/>
      <c r="AB1198" s="346">
        <f t="shared" si="56"/>
        <v>0</v>
      </c>
      <c r="AC1198" s="410"/>
      <c r="AD1198" s="354"/>
      <c r="AE1198" s="372">
        <f t="shared" si="58"/>
        <v>0</v>
      </c>
      <c r="AF1198">
        <f t="shared" si="57"/>
        <v>0</v>
      </c>
    </row>
    <row r="1199" spans="1:32" ht="15.75" thickBot="1">
      <c r="A1199" s="198" t="s">
        <v>107</v>
      </c>
      <c r="B1199" s="355">
        <v>0.04</v>
      </c>
      <c r="C1199" s="355"/>
      <c r="D1199" s="355"/>
      <c r="E1199" s="355"/>
      <c r="F1199" s="354"/>
      <c r="G1199" s="355"/>
      <c r="H1199" s="355"/>
      <c r="I1199" s="355"/>
      <c r="J1199" s="355"/>
      <c r="K1199" s="355"/>
      <c r="L1199" s="355">
        <v>7.0000000000000007E-2</v>
      </c>
      <c r="M1199" s="355"/>
      <c r="N1199" s="355"/>
      <c r="O1199" s="355"/>
      <c r="P1199" s="355"/>
      <c r="Q1199" s="355"/>
      <c r="R1199" s="355"/>
      <c r="S1199" s="351"/>
      <c r="T1199" s="351"/>
      <c r="U1199" s="351"/>
      <c r="V1199" s="351"/>
      <c r="W1199" s="351"/>
      <c r="X1199" s="351"/>
      <c r="Y1199" s="351"/>
      <c r="Z1199" s="351"/>
      <c r="AA1199" s="351"/>
      <c r="AB1199" s="346">
        <f t="shared" si="56"/>
        <v>0.11000000000000001</v>
      </c>
      <c r="AC1199" s="410">
        <v>175</v>
      </c>
      <c r="AD1199" s="354">
        <v>0.11</v>
      </c>
      <c r="AE1199" s="372">
        <f t="shared" si="58"/>
        <v>19.25</v>
      </c>
      <c r="AF1199">
        <f t="shared" si="57"/>
        <v>19.250000000000004</v>
      </c>
    </row>
    <row r="1200" spans="1:32" ht="15.75" thickBot="1">
      <c r="A1200" s="198" t="s">
        <v>69</v>
      </c>
      <c r="B1200" s="355">
        <v>0.06</v>
      </c>
      <c r="C1200" s="355"/>
      <c r="D1200" s="355"/>
      <c r="E1200" s="355"/>
      <c r="F1200" s="355"/>
      <c r="G1200" s="355"/>
      <c r="H1200" s="355"/>
      <c r="I1200" s="355"/>
      <c r="J1200" s="355">
        <v>0.06</v>
      </c>
      <c r="K1200" s="355"/>
      <c r="L1200" s="355"/>
      <c r="M1200" s="355"/>
      <c r="N1200" s="355"/>
      <c r="O1200" s="355"/>
      <c r="P1200" s="355"/>
      <c r="Q1200" s="355"/>
      <c r="R1200" s="355"/>
      <c r="S1200" s="351"/>
      <c r="T1200" s="351"/>
      <c r="U1200" s="351"/>
      <c r="V1200" s="351"/>
      <c r="W1200" s="351"/>
      <c r="X1200" s="351"/>
      <c r="Y1200" s="351"/>
      <c r="Z1200" s="351"/>
      <c r="AA1200" s="351"/>
      <c r="AB1200" s="346">
        <f t="shared" si="56"/>
        <v>0.12</v>
      </c>
      <c r="AC1200" s="410">
        <v>750</v>
      </c>
      <c r="AD1200" s="354">
        <v>0.12</v>
      </c>
      <c r="AE1200" s="372">
        <f t="shared" si="58"/>
        <v>90</v>
      </c>
      <c r="AF1200">
        <f t="shared" si="57"/>
        <v>90</v>
      </c>
    </row>
    <row r="1201" spans="1:32" ht="15.75" thickBot="1">
      <c r="A1201" s="212" t="s">
        <v>70</v>
      </c>
      <c r="B1201" s="355">
        <v>1</v>
      </c>
      <c r="C1201" s="355"/>
      <c r="D1201" s="354"/>
      <c r="E1201" s="355"/>
      <c r="F1201" s="355"/>
      <c r="G1201" s="355"/>
      <c r="H1201" s="355"/>
      <c r="I1201" s="355"/>
      <c r="J1201" s="355"/>
      <c r="K1201" s="355"/>
      <c r="L1201" s="355"/>
      <c r="M1201" s="355"/>
      <c r="N1201" s="355"/>
      <c r="O1201" s="355"/>
      <c r="P1201" s="355"/>
      <c r="Q1201" s="355"/>
      <c r="R1201" s="355"/>
      <c r="S1201" s="351"/>
      <c r="T1201" s="351"/>
      <c r="U1201" s="351"/>
      <c r="V1201" s="351"/>
      <c r="W1201" s="351"/>
      <c r="X1201" s="351"/>
      <c r="Y1201" s="351"/>
      <c r="Z1201" s="351"/>
      <c r="AA1201" s="351"/>
      <c r="AB1201" s="346">
        <f t="shared" si="56"/>
        <v>1</v>
      </c>
      <c r="AC1201" s="410">
        <v>66.900000000000006</v>
      </c>
      <c r="AD1201" s="354">
        <v>1</v>
      </c>
      <c r="AE1201" s="372">
        <f t="shared" si="58"/>
        <v>66.900000000000006</v>
      </c>
      <c r="AF1201">
        <f t="shared" si="57"/>
        <v>66.900000000000006</v>
      </c>
    </row>
    <row r="1202" spans="1:32" ht="15.75" hidden="1" thickBot="1">
      <c r="A1202" s="198"/>
      <c r="B1202" s="355"/>
      <c r="C1202" s="355"/>
      <c r="D1202" s="355"/>
      <c r="E1202" s="355"/>
      <c r="F1202" s="355"/>
      <c r="G1202" s="355"/>
      <c r="H1202" s="355"/>
      <c r="I1202" s="355"/>
      <c r="J1202" s="355"/>
      <c r="K1202" s="355"/>
      <c r="L1202" s="355"/>
      <c r="M1202" s="355"/>
      <c r="N1202" s="355"/>
      <c r="O1202" s="355"/>
      <c r="P1202" s="355"/>
      <c r="Q1202" s="355"/>
      <c r="R1202" s="355"/>
      <c r="S1202" s="351"/>
      <c r="T1202" s="351"/>
      <c r="U1202" s="351"/>
      <c r="V1202" s="351"/>
      <c r="W1202" s="351"/>
      <c r="X1202" s="351"/>
      <c r="Y1202" s="351"/>
      <c r="Z1202" s="351"/>
      <c r="AA1202" s="351"/>
      <c r="AB1202" s="346">
        <f t="shared" si="56"/>
        <v>0</v>
      </c>
      <c r="AC1202" s="410"/>
      <c r="AD1202" s="354"/>
      <c r="AE1202" s="372">
        <f t="shared" si="58"/>
        <v>0</v>
      </c>
      <c r="AF1202">
        <f t="shared" si="57"/>
        <v>0</v>
      </c>
    </row>
    <row r="1203" spans="1:32" ht="15.75" thickBot="1">
      <c r="A1203" s="198" t="s">
        <v>109</v>
      </c>
      <c r="B1203" s="355"/>
      <c r="C1203" s="355"/>
      <c r="D1203" s="355">
        <v>0.48</v>
      </c>
      <c r="E1203" s="355"/>
      <c r="F1203" s="355"/>
      <c r="G1203" s="355"/>
      <c r="H1203" s="355"/>
      <c r="I1203" s="355"/>
      <c r="J1203" s="355"/>
      <c r="K1203" s="355"/>
      <c r="L1203" s="355"/>
      <c r="M1203" s="355"/>
      <c r="N1203" s="355"/>
      <c r="O1203" s="355"/>
      <c r="P1203" s="355"/>
      <c r="Q1203" s="355"/>
      <c r="R1203" s="355"/>
      <c r="S1203" s="351"/>
      <c r="T1203" s="351"/>
      <c r="U1203" s="351"/>
      <c r="V1203" s="351"/>
      <c r="W1203" s="351"/>
      <c r="X1203" s="351"/>
      <c r="Y1203" s="351"/>
      <c r="Z1203" s="351"/>
      <c r="AA1203" s="351"/>
      <c r="AB1203" s="346">
        <f t="shared" si="56"/>
        <v>0.48</v>
      </c>
      <c r="AC1203" s="410">
        <v>255</v>
      </c>
      <c r="AD1203" s="354">
        <v>0.48</v>
      </c>
      <c r="AE1203" s="372">
        <f t="shared" si="58"/>
        <v>122.39999999999999</v>
      </c>
      <c r="AF1203">
        <f t="shared" si="57"/>
        <v>122.39999999999999</v>
      </c>
    </row>
    <row r="1204" spans="1:32" ht="15.75" thickBot="1">
      <c r="A1204" s="198" t="s">
        <v>117</v>
      </c>
      <c r="B1204" s="355"/>
      <c r="C1204" s="355"/>
      <c r="D1204" s="355"/>
      <c r="E1204" s="355"/>
      <c r="F1204" s="355"/>
      <c r="G1204" s="355"/>
      <c r="H1204" s="355"/>
      <c r="I1204" s="355"/>
      <c r="J1204" s="355"/>
      <c r="K1204" s="355"/>
      <c r="L1204" s="355">
        <v>7.9000000000000001E-2</v>
      </c>
      <c r="M1204" s="355"/>
      <c r="N1204" s="355"/>
      <c r="O1204" s="355"/>
      <c r="P1204" s="355"/>
      <c r="Q1204" s="355"/>
      <c r="R1204" s="355"/>
      <c r="S1204" s="351"/>
      <c r="T1204" s="351"/>
      <c r="U1204" s="351"/>
      <c r="V1204" s="351"/>
      <c r="W1204" s="351"/>
      <c r="X1204" s="351"/>
      <c r="Y1204" s="351"/>
      <c r="Z1204" s="351"/>
      <c r="AA1204" s="351"/>
      <c r="AB1204" s="346">
        <f t="shared" si="56"/>
        <v>7.9000000000000001E-2</v>
      </c>
      <c r="AC1204" s="410">
        <v>45</v>
      </c>
      <c r="AD1204" s="354">
        <v>7.9000000000000001E-2</v>
      </c>
      <c r="AE1204" s="372">
        <f t="shared" si="58"/>
        <v>3.5550000000000002</v>
      </c>
      <c r="AF1204">
        <f t="shared" si="57"/>
        <v>3.5550000000000002</v>
      </c>
    </row>
    <row r="1205" spans="1:32" ht="15.75" thickBot="1">
      <c r="A1205" s="198" t="s">
        <v>83</v>
      </c>
      <c r="B1205" s="354">
        <v>1.0229999999999999</v>
      </c>
      <c r="C1205" s="354"/>
      <c r="D1205" s="354"/>
      <c r="E1205" s="354"/>
      <c r="F1205" s="354"/>
      <c r="G1205" s="354"/>
      <c r="H1205" s="354"/>
      <c r="I1205" s="354"/>
      <c r="J1205" s="354"/>
      <c r="K1205" s="354"/>
      <c r="L1205" s="354"/>
      <c r="M1205" s="354"/>
      <c r="N1205" s="354"/>
      <c r="O1205" s="354"/>
      <c r="P1205" s="354"/>
      <c r="Q1205" s="354"/>
      <c r="R1205" s="354"/>
      <c r="S1205" s="357"/>
      <c r="T1205" s="357"/>
      <c r="U1205" s="357"/>
      <c r="V1205" s="357"/>
      <c r="W1205" s="357"/>
      <c r="X1205" s="357"/>
      <c r="Y1205" s="357"/>
      <c r="Z1205" s="357"/>
      <c r="AA1205" s="357"/>
      <c r="AB1205" s="346">
        <f t="shared" si="56"/>
        <v>1.0229999999999999</v>
      </c>
      <c r="AC1205" s="410">
        <v>40</v>
      </c>
      <c r="AD1205" s="354">
        <v>1.0229999999999999</v>
      </c>
      <c r="AE1205" s="372">
        <f t="shared" si="58"/>
        <v>40.919999999999995</v>
      </c>
      <c r="AF1205">
        <f t="shared" si="57"/>
        <v>40.919999999999995</v>
      </c>
    </row>
    <row r="1206" spans="1:32" ht="15.75" thickBot="1">
      <c r="A1206" s="198" t="s">
        <v>100</v>
      </c>
      <c r="B1206" s="355"/>
      <c r="C1206" s="354"/>
      <c r="D1206" s="354"/>
      <c r="E1206" s="354"/>
      <c r="F1206" s="354"/>
      <c r="G1206" s="354"/>
      <c r="H1206" s="354"/>
      <c r="I1206" s="354"/>
      <c r="J1206" s="354"/>
      <c r="K1206" s="354"/>
      <c r="L1206" s="354"/>
      <c r="M1206" s="354"/>
      <c r="N1206" s="354"/>
      <c r="O1206" s="354"/>
      <c r="P1206" s="354"/>
      <c r="Q1206" s="354"/>
      <c r="R1206" s="354"/>
      <c r="S1206" s="357"/>
      <c r="T1206" s="357"/>
      <c r="U1206" s="357"/>
      <c r="V1206" s="357"/>
      <c r="W1206" s="357"/>
      <c r="X1206" s="357"/>
      <c r="Y1206" s="357"/>
      <c r="Z1206" s="357"/>
      <c r="AA1206" s="354"/>
      <c r="AB1206" s="346">
        <f t="shared" si="56"/>
        <v>0</v>
      </c>
      <c r="AC1206" s="410">
        <v>550</v>
      </c>
      <c r="AD1206" s="354"/>
      <c r="AE1206" s="372">
        <f t="shared" si="58"/>
        <v>0</v>
      </c>
      <c r="AF1206">
        <f t="shared" si="57"/>
        <v>0</v>
      </c>
    </row>
    <row r="1207" spans="1:32" ht="15.75" thickBot="1">
      <c r="A1207" s="198" t="s">
        <v>110</v>
      </c>
      <c r="B1207" s="355"/>
      <c r="C1207" s="355"/>
      <c r="D1207" s="355"/>
      <c r="E1207" s="355"/>
      <c r="F1207" s="355"/>
      <c r="G1207" s="355"/>
      <c r="H1207" s="355"/>
      <c r="I1207" s="355"/>
      <c r="J1207" s="355"/>
      <c r="K1207" s="355"/>
      <c r="L1207" s="355"/>
      <c r="M1207" s="355"/>
      <c r="N1207" s="355"/>
      <c r="O1207" s="355"/>
      <c r="P1207" s="355"/>
      <c r="Q1207" s="355"/>
      <c r="R1207" s="355"/>
      <c r="S1207" s="351"/>
      <c r="T1207" s="351"/>
      <c r="U1207" s="351"/>
      <c r="V1207" s="351"/>
      <c r="W1207" s="351"/>
      <c r="X1207" s="351"/>
      <c r="Y1207" s="351"/>
      <c r="Z1207" s="351"/>
      <c r="AA1207" s="351"/>
      <c r="AB1207" s="346">
        <f t="shared" si="56"/>
        <v>0</v>
      </c>
      <c r="AC1207" s="410">
        <v>285</v>
      </c>
      <c r="AD1207" s="354"/>
      <c r="AE1207" s="372">
        <f t="shared" si="58"/>
        <v>0</v>
      </c>
      <c r="AF1207">
        <f t="shared" si="57"/>
        <v>0</v>
      </c>
    </row>
    <row r="1208" spans="1:32" ht="15.75" thickBot="1">
      <c r="A1208" s="198" t="s">
        <v>81</v>
      </c>
      <c r="B1208" s="355"/>
      <c r="C1208" s="355"/>
      <c r="D1208" s="355"/>
      <c r="E1208" s="355"/>
      <c r="F1208" s="355"/>
      <c r="G1208" s="355"/>
      <c r="H1208" s="355"/>
      <c r="I1208" s="355"/>
      <c r="J1208" s="355"/>
      <c r="K1208" s="355"/>
      <c r="L1208" s="355">
        <v>7.1999999999999995E-2</v>
      </c>
      <c r="M1208" s="355"/>
      <c r="N1208" s="355"/>
      <c r="O1208" s="355"/>
      <c r="P1208" s="355"/>
      <c r="Q1208" s="355"/>
      <c r="R1208" s="355"/>
      <c r="S1208" s="351"/>
      <c r="T1208" s="351"/>
      <c r="U1208" s="351"/>
      <c r="V1208" s="351"/>
      <c r="W1208" s="351"/>
      <c r="X1208" s="351"/>
      <c r="Y1208" s="351"/>
      <c r="Z1208" s="351"/>
      <c r="AA1208" s="351"/>
      <c r="AB1208" s="346">
        <f t="shared" si="56"/>
        <v>7.1999999999999995E-2</v>
      </c>
      <c r="AC1208" s="410">
        <v>230</v>
      </c>
      <c r="AD1208" s="354">
        <v>7.1999999999999995E-2</v>
      </c>
      <c r="AE1208" s="372">
        <f t="shared" si="58"/>
        <v>16.559999999999999</v>
      </c>
      <c r="AF1208">
        <f t="shared" si="57"/>
        <v>16.559999999999999</v>
      </c>
    </row>
    <row r="1209" spans="1:32" ht="15.75" thickBot="1">
      <c r="A1209" s="212" t="s">
        <v>125</v>
      </c>
      <c r="B1209" s="355"/>
      <c r="C1209" s="355"/>
      <c r="D1209" s="355"/>
      <c r="E1209" s="355"/>
      <c r="F1209" s="355"/>
      <c r="G1209" s="355"/>
      <c r="H1209" s="355"/>
      <c r="I1209" s="355"/>
      <c r="J1209" s="355"/>
      <c r="K1209" s="355"/>
      <c r="L1209" s="355"/>
      <c r="M1209" s="355"/>
      <c r="N1209" s="355"/>
      <c r="O1209" s="355"/>
      <c r="P1209" s="355"/>
      <c r="Q1209" s="355"/>
      <c r="R1209" s="355"/>
      <c r="S1209" s="351"/>
      <c r="T1209" s="351"/>
      <c r="U1209" s="351"/>
      <c r="V1209" s="351"/>
      <c r="W1209" s="351"/>
      <c r="X1209" s="351"/>
      <c r="Y1209" s="351"/>
      <c r="Z1209" s="351"/>
      <c r="AA1209" s="351"/>
      <c r="AB1209" s="346">
        <f t="shared" si="56"/>
        <v>0</v>
      </c>
      <c r="AC1209" s="410">
        <v>290</v>
      </c>
      <c r="AD1209" s="354"/>
      <c r="AE1209" s="372">
        <f t="shared" si="58"/>
        <v>0</v>
      </c>
      <c r="AF1209">
        <f t="shared" si="57"/>
        <v>0</v>
      </c>
    </row>
    <row r="1210" spans="1:32" ht="15.75" thickBot="1">
      <c r="A1210" s="198" t="s">
        <v>122</v>
      </c>
      <c r="B1210" s="355"/>
      <c r="C1210" s="355"/>
      <c r="D1210" s="355"/>
      <c r="E1210" s="355"/>
      <c r="F1210" s="355"/>
      <c r="G1210" s="355"/>
      <c r="H1210" s="355"/>
      <c r="I1210" s="355"/>
      <c r="J1210" s="355"/>
      <c r="K1210" s="355"/>
      <c r="L1210" s="355"/>
      <c r="M1210" s="355"/>
      <c r="N1210" s="355"/>
      <c r="O1210" s="355"/>
      <c r="P1210" s="355"/>
      <c r="Q1210" s="355"/>
      <c r="R1210" s="355"/>
      <c r="S1210" s="351"/>
      <c r="T1210" s="351"/>
      <c r="U1210" s="351"/>
      <c r="V1210" s="351"/>
      <c r="W1210" s="351"/>
      <c r="X1210" s="351"/>
      <c r="Y1210" s="351"/>
      <c r="Z1210" s="351"/>
      <c r="AA1210" s="351"/>
      <c r="AB1210" s="346">
        <f t="shared" si="56"/>
        <v>0</v>
      </c>
      <c r="AC1210" s="410">
        <v>180</v>
      </c>
      <c r="AD1210" s="354"/>
      <c r="AE1210" s="372">
        <f t="shared" si="58"/>
        <v>0</v>
      </c>
      <c r="AF1210">
        <f t="shared" si="57"/>
        <v>0</v>
      </c>
    </row>
    <row r="1211" spans="1:32" ht="15.75" hidden="1" thickBot="1">
      <c r="A1211" s="198"/>
      <c r="B1211" s="355"/>
      <c r="C1211" s="355"/>
      <c r="D1211" s="355"/>
      <c r="E1211" s="355"/>
      <c r="F1211" s="355"/>
      <c r="G1211" s="355"/>
      <c r="H1211" s="355"/>
      <c r="I1211" s="355"/>
      <c r="J1211" s="355"/>
      <c r="K1211" s="355"/>
      <c r="L1211" s="355"/>
      <c r="M1211" s="355"/>
      <c r="N1211" s="355"/>
      <c r="O1211" s="355"/>
      <c r="P1211" s="355"/>
      <c r="Q1211" s="355"/>
      <c r="R1211" s="355"/>
      <c r="S1211" s="351"/>
      <c r="T1211" s="351"/>
      <c r="U1211" s="351"/>
      <c r="V1211" s="351"/>
      <c r="W1211" s="351"/>
      <c r="X1211" s="351"/>
      <c r="Y1211" s="351"/>
      <c r="Z1211" s="351"/>
      <c r="AA1211" s="351"/>
      <c r="AB1211" s="346">
        <f t="shared" si="56"/>
        <v>0</v>
      </c>
      <c r="AC1211" s="410"/>
      <c r="AD1211" s="376"/>
      <c r="AE1211" s="372">
        <f t="shared" si="58"/>
        <v>0</v>
      </c>
      <c r="AF1211">
        <f t="shared" si="57"/>
        <v>0</v>
      </c>
    </row>
    <row r="1212" spans="1:32" ht="15.75" hidden="1" thickBot="1">
      <c r="A1212" s="198"/>
      <c r="B1212" s="355"/>
      <c r="C1212" s="355"/>
      <c r="D1212" s="355"/>
      <c r="E1212" s="355"/>
      <c r="F1212" s="355"/>
      <c r="G1212" s="355"/>
      <c r="H1212" s="355"/>
      <c r="I1212" s="355"/>
      <c r="J1212" s="355"/>
      <c r="K1212" s="355"/>
      <c r="L1212" s="355"/>
      <c r="M1212" s="355"/>
      <c r="N1212" s="355"/>
      <c r="O1212" s="355"/>
      <c r="P1212" s="355"/>
      <c r="Q1212" s="355"/>
      <c r="R1212" s="355"/>
      <c r="S1212" s="351"/>
      <c r="T1212" s="351"/>
      <c r="U1212" s="351"/>
      <c r="V1212" s="351"/>
      <c r="W1212" s="351"/>
      <c r="X1212" s="351"/>
      <c r="Y1212" s="351"/>
      <c r="Z1212" s="351"/>
      <c r="AA1212" s="351"/>
      <c r="AB1212" s="346">
        <f t="shared" si="56"/>
        <v>0</v>
      </c>
      <c r="AC1212" s="410"/>
      <c r="AD1212" s="354"/>
      <c r="AE1212" s="372">
        <f t="shared" si="58"/>
        <v>0</v>
      </c>
      <c r="AF1212">
        <f t="shared" si="57"/>
        <v>0</v>
      </c>
    </row>
    <row r="1213" spans="1:32" ht="15.75" thickBot="1">
      <c r="A1213" s="198" t="s">
        <v>121</v>
      </c>
      <c r="B1213" s="355">
        <v>0.23799999999999999</v>
      </c>
      <c r="C1213" s="355"/>
      <c r="D1213" s="355"/>
      <c r="E1213" s="355"/>
      <c r="F1213" s="355"/>
      <c r="G1213" s="355"/>
      <c r="H1213" s="355"/>
      <c r="I1213" s="355"/>
      <c r="J1213" s="355"/>
      <c r="K1213" s="355"/>
      <c r="L1213" s="355"/>
      <c r="M1213" s="355"/>
      <c r="N1213" s="355"/>
      <c r="O1213" s="355"/>
      <c r="P1213" s="355"/>
      <c r="Q1213" s="355"/>
      <c r="R1213" s="355"/>
      <c r="S1213" s="351"/>
      <c r="T1213" s="351"/>
      <c r="U1213" s="351"/>
      <c r="V1213" s="351"/>
      <c r="W1213" s="351"/>
      <c r="X1213" s="351"/>
      <c r="Y1213" s="351"/>
      <c r="Z1213" s="351"/>
      <c r="AA1213" s="351"/>
      <c r="AB1213" s="346">
        <f t="shared" si="56"/>
        <v>0.23799999999999999</v>
      </c>
      <c r="AC1213" s="410">
        <v>220</v>
      </c>
      <c r="AD1213" s="354">
        <v>0.23799999999999999</v>
      </c>
      <c r="AE1213" s="372">
        <f t="shared" si="58"/>
        <v>52.36</v>
      </c>
      <c r="AF1213">
        <f t="shared" si="57"/>
        <v>52.36</v>
      </c>
    </row>
    <row r="1214" spans="1:32" ht="15.75" hidden="1" thickBot="1">
      <c r="A1214" s="198"/>
      <c r="B1214" s="355"/>
      <c r="C1214" s="355"/>
      <c r="D1214" s="355"/>
      <c r="E1214" s="355"/>
      <c r="F1214" s="355"/>
      <c r="G1214" s="355"/>
      <c r="H1214" s="355"/>
      <c r="I1214" s="355"/>
      <c r="J1214" s="355"/>
      <c r="K1214" s="355"/>
      <c r="L1214" s="355"/>
      <c r="M1214" s="355"/>
      <c r="N1214" s="355"/>
      <c r="O1214" s="355"/>
      <c r="P1214" s="355"/>
      <c r="Q1214" s="355"/>
      <c r="R1214" s="355"/>
      <c r="S1214" s="351"/>
      <c r="T1214" s="351"/>
      <c r="U1214" s="351"/>
      <c r="V1214" s="351"/>
      <c r="W1214" s="351"/>
      <c r="X1214" s="351"/>
      <c r="Y1214" s="351"/>
      <c r="Z1214" s="351"/>
      <c r="AA1214" s="351"/>
      <c r="AB1214" s="346">
        <f t="shared" si="56"/>
        <v>0</v>
      </c>
      <c r="AC1214" s="410"/>
      <c r="AD1214" s="376"/>
      <c r="AE1214" s="372">
        <f t="shared" si="58"/>
        <v>0</v>
      </c>
      <c r="AF1214">
        <f t="shared" si="57"/>
        <v>0</v>
      </c>
    </row>
    <row r="1215" spans="1:32" ht="15.75" thickBot="1">
      <c r="A1215" s="198" t="s">
        <v>90</v>
      </c>
      <c r="B1215" s="355"/>
      <c r="C1215" s="355"/>
      <c r="D1215" s="355"/>
      <c r="E1215" s="355"/>
      <c r="F1215" s="355"/>
      <c r="G1215" s="355"/>
      <c r="H1215" s="355"/>
      <c r="I1215" s="355"/>
      <c r="J1215" s="355"/>
      <c r="K1215" s="355"/>
      <c r="L1215" s="355"/>
      <c r="M1215" s="355"/>
      <c r="N1215" s="355"/>
      <c r="O1215" s="355"/>
      <c r="P1215" s="355"/>
      <c r="Q1215" s="355"/>
      <c r="R1215" s="355"/>
      <c r="S1215" s="351"/>
      <c r="T1215" s="351"/>
      <c r="U1215" s="351"/>
      <c r="V1215" s="351"/>
      <c r="W1215" s="351"/>
      <c r="X1215" s="351"/>
      <c r="Y1215" s="351"/>
      <c r="Z1215" s="351"/>
      <c r="AA1215" s="351"/>
      <c r="AB1215" s="346">
        <f t="shared" si="56"/>
        <v>0</v>
      </c>
      <c r="AC1215" s="410">
        <v>145</v>
      </c>
      <c r="AD1215" s="354"/>
      <c r="AE1215" s="372">
        <f t="shared" si="58"/>
        <v>0</v>
      </c>
      <c r="AF1215">
        <f t="shared" si="57"/>
        <v>0</v>
      </c>
    </row>
    <row r="1216" spans="1:32" ht="15.75" hidden="1" thickBot="1">
      <c r="A1216" s="198"/>
      <c r="B1216" s="355"/>
      <c r="C1216" s="355"/>
      <c r="D1216" s="355"/>
      <c r="E1216" s="355"/>
      <c r="F1216" s="355"/>
      <c r="G1216" s="355"/>
      <c r="H1216" s="355"/>
      <c r="I1216" s="355"/>
      <c r="J1216" s="355"/>
      <c r="K1216" s="355"/>
      <c r="L1216" s="355"/>
      <c r="M1216" s="355"/>
      <c r="N1216" s="355"/>
      <c r="O1216" s="355"/>
      <c r="P1216" s="355"/>
      <c r="Q1216" s="355"/>
      <c r="R1216" s="355"/>
      <c r="S1216" s="351"/>
      <c r="T1216" s="351"/>
      <c r="U1216" s="351"/>
      <c r="V1216" s="351"/>
      <c r="W1216" s="351"/>
      <c r="X1216" s="351"/>
      <c r="Y1216" s="351"/>
      <c r="Z1216" s="351"/>
      <c r="AA1216" s="351"/>
      <c r="AB1216" s="346">
        <f t="shared" si="56"/>
        <v>0</v>
      </c>
      <c r="AC1216" s="410"/>
      <c r="AD1216" s="354"/>
      <c r="AE1216" s="372">
        <f t="shared" si="58"/>
        <v>0</v>
      </c>
      <c r="AF1216">
        <f t="shared" si="57"/>
        <v>0</v>
      </c>
    </row>
    <row r="1217" spans="1:32" ht="15.75" thickBot="1">
      <c r="A1217" s="198" t="s">
        <v>73</v>
      </c>
      <c r="B1217" s="355">
        <v>0.05</v>
      </c>
      <c r="C1217" s="355"/>
      <c r="D1217" s="355"/>
      <c r="E1217" s="355"/>
      <c r="F1217" s="355"/>
      <c r="G1217" s="355"/>
      <c r="H1217" s="355"/>
      <c r="I1217" s="355"/>
      <c r="J1217" s="355"/>
      <c r="K1217" s="355"/>
      <c r="L1217" s="355"/>
      <c r="M1217" s="355"/>
      <c r="N1217" s="355"/>
      <c r="O1217" s="355"/>
      <c r="P1217" s="355">
        <v>0.15</v>
      </c>
      <c r="Q1217" s="355"/>
      <c r="R1217" s="355"/>
      <c r="S1217" s="351"/>
      <c r="T1217" s="351"/>
      <c r="U1217" s="351"/>
      <c r="V1217" s="351"/>
      <c r="W1217" s="351"/>
      <c r="X1217" s="351"/>
      <c r="Y1217" s="351"/>
      <c r="Z1217" s="351"/>
      <c r="AA1217" s="351"/>
      <c r="AB1217" s="346">
        <f t="shared" si="56"/>
        <v>0.2</v>
      </c>
      <c r="AC1217" s="410">
        <v>75</v>
      </c>
      <c r="AD1217" s="354">
        <v>0.2</v>
      </c>
      <c r="AE1217" s="372">
        <f t="shared" si="58"/>
        <v>15</v>
      </c>
      <c r="AF1217">
        <f t="shared" si="57"/>
        <v>15</v>
      </c>
    </row>
    <row r="1218" spans="1:32" ht="15.75" thickBot="1">
      <c r="A1218" s="198" t="s">
        <v>118</v>
      </c>
      <c r="B1218" s="355"/>
      <c r="C1218" s="355"/>
      <c r="D1218" s="355"/>
      <c r="E1218" s="355"/>
      <c r="F1218" s="355"/>
      <c r="G1218" s="355"/>
      <c r="H1218" s="355"/>
      <c r="I1218" s="355"/>
      <c r="J1218" s="355"/>
      <c r="K1218" s="355"/>
      <c r="L1218" s="355"/>
      <c r="M1218" s="355"/>
      <c r="N1218" s="355"/>
      <c r="O1218" s="355"/>
      <c r="P1218" s="355"/>
      <c r="Q1218" s="355"/>
      <c r="R1218" s="355"/>
      <c r="S1218" s="351"/>
      <c r="T1218" s="351"/>
      <c r="U1218" s="351"/>
      <c r="V1218" s="351"/>
      <c r="W1218" s="351"/>
      <c r="X1218" s="351"/>
      <c r="Y1218" s="351"/>
      <c r="Z1218" s="351"/>
      <c r="AA1218" s="351"/>
      <c r="AB1218" s="346">
        <f t="shared" si="56"/>
        <v>0</v>
      </c>
      <c r="AC1218" s="410">
        <v>45</v>
      </c>
      <c r="AD1218" s="354"/>
      <c r="AE1218" s="372">
        <f t="shared" si="58"/>
        <v>0</v>
      </c>
      <c r="AF1218">
        <f t="shared" si="57"/>
        <v>0</v>
      </c>
    </row>
    <row r="1219" spans="1:32" ht="15.75" thickBot="1">
      <c r="A1219" s="198" t="s">
        <v>74</v>
      </c>
      <c r="B1219" s="355">
        <v>1.7000000000000001E-2</v>
      </c>
      <c r="C1219" s="355"/>
      <c r="D1219" s="355"/>
      <c r="E1219" s="355"/>
      <c r="F1219" s="355"/>
      <c r="G1219" s="355"/>
      <c r="H1219" s="355"/>
      <c r="I1219" s="355"/>
      <c r="J1219" s="355">
        <v>0.02</v>
      </c>
      <c r="K1219" s="355"/>
      <c r="L1219" s="355">
        <v>0.02</v>
      </c>
      <c r="M1219" s="355"/>
      <c r="N1219" s="355"/>
      <c r="O1219" s="355"/>
      <c r="P1219" s="355"/>
      <c r="Q1219" s="355"/>
      <c r="R1219" s="355"/>
      <c r="S1219" s="351"/>
      <c r="T1219" s="351"/>
      <c r="U1219" s="351"/>
      <c r="V1219" s="351"/>
      <c r="W1219" s="351"/>
      <c r="X1219" s="351"/>
      <c r="Y1219" s="351"/>
      <c r="Z1219" s="351"/>
      <c r="AA1219" s="351"/>
      <c r="AB1219" s="346">
        <f t="shared" si="56"/>
        <v>5.7000000000000002E-2</v>
      </c>
      <c r="AC1219" s="410">
        <v>30</v>
      </c>
      <c r="AD1219" s="354">
        <v>5.7000000000000002E-2</v>
      </c>
      <c r="AE1219" s="372">
        <f t="shared" si="58"/>
        <v>1.71</v>
      </c>
      <c r="AF1219">
        <f t="shared" si="57"/>
        <v>1.71</v>
      </c>
    </row>
    <row r="1220" spans="1:32" ht="15.75" thickBot="1">
      <c r="A1220" s="198" t="s">
        <v>88</v>
      </c>
      <c r="B1220" s="355"/>
      <c r="C1220" s="355"/>
      <c r="D1220" s="355"/>
      <c r="E1220" s="355"/>
      <c r="F1220" s="355"/>
      <c r="G1220" s="355"/>
      <c r="H1220" s="355"/>
      <c r="I1220" s="355"/>
      <c r="J1220" s="355"/>
      <c r="K1220" s="355"/>
      <c r="L1220" s="355"/>
      <c r="M1220" s="355"/>
      <c r="N1220" s="355"/>
      <c r="O1220" s="355"/>
      <c r="P1220" s="355"/>
      <c r="Q1220" s="355"/>
      <c r="R1220" s="355"/>
      <c r="S1220" s="351"/>
      <c r="T1220" s="351"/>
      <c r="U1220" s="351"/>
      <c r="V1220" s="351"/>
      <c r="W1220" s="351"/>
      <c r="X1220" s="351"/>
      <c r="Y1220" s="351"/>
      <c r="Z1220" s="351"/>
      <c r="AA1220" s="351"/>
      <c r="AB1220" s="346">
        <f t="shared" si="56"/>
        <v>0</v>
      </c>
      <c r="AC1220" s="410">
        <v>200</v>
      </c>
      <c r="AD1220" s="354"/>
      <c r="AE1220" s="372">
        <f t="shared" si="58"/>
        <v>0</v>
      </c>
      <c r="AF1220">
        <f t="shared" si="57"/>
        <v>0</v>
      </c>
    </row>
    <row r="1221" spans="1:32" ht="15.75" thickBot="1">
      <c r="A1221" s="198" t="s">
        <v>91</v>
      </c>
      <c r="B1221" s="355"/>
      <c r="C1221" s="355"/>
      <c r="D1221" s="355"/>
      <c r="E1221" s="355"/>
      <c r="F1221" s="355"/>
      <c r="G1221" s="355"/>
      <c r="H1221" s="355"/>
      <c r="I1221" s="355"/>
      <c r="J1221" s="355"/>
      <c r="K1221" s="355"/>
      <c r="L1221" s="355"/>
      <c r="M1221" s="355"/>
      <c r="N1221" s="355"/>
      <c r="O1221" s="355"/>
      <c r="P1221" s="355"/>
      <c r="Q1221" s="355"/>
      <c r="R1221" s="355"/>
      <c r="S1221" s="351"/>
      <c r="T1221" s="351"/>
      <c r="U1221" s="351"/>
      <c r="V1221" s="351"/>
      <c r="W1221" s="351"/>
      <c r="X1221" s="351"/>
      <c r="Y1221" s="351"/>
      <c r="Z1221" s="351"/>
      <c r="AA1221" s="351"/>
      <c r="AB1221" s="346">
        <f t="shared" si="56"/>
        <v>0</v>
      </c>
      <c r="AC1221" s="410">
        <v>750</v>
      </c>
      <c r="AD1221" s="354"/>
      <c r="AE1221" s="372">
        <f t="shared" si="58"/>
        <v>0</v>
      </c>
      <c r="AF1221">
        <f t="shared" si="57"/>
        <v>0</v>
      </c>
    </row>
    <row r="1222" spans="1:32" ht="15.75" hidden="1" thickBot="1">
      <c r="A1222" s="198"/>
      <c r="B1222" s="355"/>
      <c r="C1222" s="355"/>
      <c r="D1222" s="355"/>
      <c r="E1222" s="355"/>
      <c r="F1222" s="355"/>
      <c r="G1222" s="355"/>
      <c r="H1222" s="355"/>
      <c r="I1222" s="355"/>
      <c r="J1222" s="355"/>
      <c r="K1222" s="355"/>
      <c r="L1222" s="355"/>
      <c r="M1222" s="355"/>
      <c r="N1222" s="355"/>
      <c r="O1222" s="355"/>
      <c r="P1222" s="355"/>
      <c r="Q1222" s="355"/>
      <c r="R1222" s="355"/>
      <c r="S1222" s="351"/>
      <c r="T1222" s="351"/>
      <c r="U1222" s="351"/>
      <c r="V1222" s="351"/>
      <c r="W1222" s="351"/>
      <c r="X1222" s="351"/>
      <c r="Y1222" s="351"/>
      <c r="Z1222" s="351"/>
      <c r="AA1222" s="351"/>
      <c r="AB1222" s="346">
        <f t="shared" si="56"/>
        <v>0</v>
      </c>
      <c r="AC1222" s="410"/>
      <c r="AD1222" s="354"/>
      <c r="AE1222" s="372">
        <f t="shared" si="58"/>
        <v>0</v>
      </c>
      <c r="AF1222">
        <f t="shared" si="57"/>
        <v>0</v>
      </c>
    </row>
    <row r="1223" spans="1:32" ht="15.75" thickBot="1">
      <c r="A1223" s="198" t="s">
        <v>97</v>
      </c>
      <c r="B1223" s="355"/>
      <c r="C1223" s="355"/>
      <c r="D1223" s="355"/>
      <c r="E1223" s="355"/>
      <c r="F1223" s="355"/>
      <c r="G1223" s="355"/>
      <c r="H1223" s="355"/>
      <c r="I1223" s="355"/>
      <c r="J1223" s="355"/>
      <c r="K1223" s="355"/>
      <c r="L1223" s="355"/>
      <c r="M1223" s="355"/>
      <c r="N1223" s="355"/>
      <c r="O1223" s="355"/>
      <c r="P1223" s="355"/>
      <c r="Q1223" s="355"/>
      <c r="R1223" s="355"/>
      <c r="S1223" s="351"/>
      <c r="T1223" s="351"/>
      <c r="U1223" s="351"/>
      <c r="V1223" s="351"/>
      <c r="W1223" s="351"/>
      <c r="X1223" s="351"/>
      <c r="Y1223" s="351"/>
      <c r="Z1223" s="351"/>
      <c r="AA1223" s="351"/>
      <c r="AB1223" s="346">
        <f t="shared" si="56"/>
        <v>0</v>
      </c>
      <c r="AC1223" s="410">
        <v>250</v>
      </c>
      <c r="AD1223" s="354"/>
      <c r="AE1223" s="372">
        <f t="shared" si="58"/>
        <v>0</v>
      </c>
      <c r="AF1223">
        <f t="shared" si="57"/>
        <v>0</v>
      </c>
    </row>
    <row r="1224" spans="1:32" ht="15.75" thickBot="1">
      <c r="A1224" s="198" t="s">
        <v>71</v>
      </c>
      <c r="B1224" s="355"/>
      <c r="C1224" s="355"/>
      <c r="D1224" s="355"/>
      <c r="E1224" s="355"/>
      <c r="F1224" s="355"/>
      <c r="G1224" s="355"/>
      <c r="H1224" s="355"/>
      <c r="I1224" s="355"/>
      <c r="J1224" s="355"/>
      <c r="K1224" s="355"/>
      <c r="L1224" s="355"/>
      <c r="M1224" s="355"/>
      <c r="N1224" s="355"/>
      <c r="O1224" s="355"/>
      <c r="P1224" s="355">
        <v>4.8000000000000001E-2</v>
      </c>
      <c r="Q1224" s="355"/>
      <c r="R1224" s="355"/>
      <c r="S1224" s="351"/>
      <c r="T1224" s="351"/>
      <c r="U1224" s="351"/>
      <c r="V1224" s="351"/>
      <c r="W1224" s="351"/>
      <c r="X1224" s="351"/>
      <c r="Y1224" s="351"/>
      <c r="Z1224" s="351"/>
      <c r="AA1224" s="351"/>
      <c r="AB1224" s="346">
        <f t="shared" si="56"/>
        <v>4.8000000000000001E-2</v>
      </c>
      <c r="AC1224" s="410">
        <v>650</v>
      </c>
      <c r="AD1224" s="354">
        <v>4.8000000000000001E-2</v>
      </c>
      <c r="AE1224" s="372">
        <f t="shared" si="58"/>
        <v>31.2</v>
      </c>
      <c r="AF1224">
        <f t="shared" si="57"/>
        <v>31.2</v>
      </c>
    </row>
    <row r="1225" spans="1:32" ht="15.75" thickBot="1">
      <c r="A1225" s="198" t="s">
        <v>94</v>
      </c>
      <c r="B1225" s="355"/>
      <c r="C1225" s="355"/>
      <c r="D1225" s="355"/>
      <c r="E1225" s="355"/>
      <c r="F1225" s="355"/>
      <c r="G1225" s="355"/>
      <c r="H1225" s="355"/>
      <c r="I1225" s="355"/>
      <c r="J1225" s="355"/>
      <c r="K1225" s="355"/>
      <c r="L1225" s="355"/>
      <c r="M1225" s="355"/>
      <c r="N1225" s="355"/>
      <c r="O1225" s="355"/>
      <c r="P1225" s="355"/>
      <c r="Q1225" s="355"/>
      <c r="R1225" s="355"/>
      <c r="S1225" s="351"/>
      <c r="T1225" s="351"/>
      <c r="U1225" s="351"/>
      <c r="V1225" s="351"/>
      <c r="W1225" s="351"/>
      <c r="X1225" s="351"/>
      <c r="Y1225" s="351"/>
      <c r="Z1225" s="351"/>
      <c r="AA1225" s="351"/>
      <c r="AB1225" s="346">
        <f t="shared" si="56"/>
        <v>0</v>
      </c>
      <c r="AC1225" s="411">
        <v>285</v>
      </c>
      <c r="AD1225" s="354"/>
      <c r="AE1225" s="372">
        <f t="shared" si="58"/>
        <v>0</v>
      </c>
      <c r="AF1225">
        <f t="shared" si="57"/>
        <v>0</v>
      </c>
    </row>
    <row r="1226" spans="1:32" ht="15.75" thickBot="1">
      <c r="A1226" s="198" t="s">
        <v>84</v>
      </c>
      <c r="B1226" s="355"/>
      <c r="C1226" s="355"/>
      <c r="D1226" s="355"/>
      <c r="E1226" s="355"/>
      <c r="F1226" s="355"/>
      <c r="G1226" s="355"/>
      <c r="H1226" s="355"/>
      <c r="I1226" s="355"/>
      <c r="J1226" s="355"/>
      <c r="K1226" s="355"/>
      <c r="L1226" s="355"/>
      <c r="M1226" s="355"/>
      <c r="N1226" s="355"/>
      <c r="O1226" s="355"/>
      <c r="P1226" s="355"/>
      <c r="Q1226" s="355"/>
      <c r="R1226" s="355"/>
      <c r="S1226" s="351"/>
      <c r="T1226" s="351"/>
      <c r="U1226" s="351"/>
      <c r="V1226" s="351"/>
      <c r="W1226" s="351"/>
      <c r="X1226" s="351"/>
      <c r="Y1226" s="351"/>
      <c r="Z1226" s="351"/>
      <c r="AA1226" s="351"/>
      <c r="AB1226" s="346">
        <f t="shared" si="56"/>
        <v>0</v>
      </c>
      <c r="AC1226" s="410">
        <v>145</v>
      </c>
      <c r="AD1226" s="354"/>
      <c r="AE1226" s="372">
        <f t="shared" si="58"/>
        <v>0</v>
      </c>
      <c r="AF1226">
        <f t="shared" si="57"/>
        <v>0</v>
      </c>
    </row>
    <row r="1227" spans="1:32" ht="15.75" thickBot="1">
      <c r="A1227" s="198" t="s">
        <v>82</v>
      </c>
      <c r="B1227" s="427">
        <v>4</v>
      </c>
      <c r="C1227" s="355"/>
      <c r="D1227" s="355"/>
      <c r="E1227" s="355"/>
      <c r="F1227" s="355"/>
      <c r="G1227" s="355"/>
      <c r="H1227" s="355"/>
      <c r="I1227" s="355"/>
      <c r="J1227" s="355"/>
      <c r="K1227" s="355"/>
      <c r="L1227" s="355"/>
      <c r="M1227" s="355"/>
      <c r="N1227" s="355"/>
      <c r="O1227" s="355"/>
      <c r="P1227" s="355"/>
      <c r="Q1227" s="355"/>
      <c r="R1227" s="355"/>
      <c r="S1227" s="351"/>
      <c r="T1227" s="351"/>
      <c r="U1227" s="351"/>
      <c r="V1227" s="351"/>
      <c r="W1227" s="351"/>
      <c r="X1227" s="351"/>
      <c r="Y1227" s="351"/>
      <c r="Z1227" s="351"/>
      <c r="AA1227" s="351"/>
      <c r="AB1227" s="428">
        <f t="shared" si="56"/>
        <v>4</v>
      </c>
      <c r="AC1227" s="410">
        <v>9</v>
      </c>
      <c r="AD1227" s="357">
        <v>4</v>
      </c>
      <c r="AE1227" s="372">
        <f t="shared" si="58"/>
        <v>36</v>
      </c>
      <c r="AF1227">
        <f t="shared" si="57"/>
        <v>36</v>
      </c>
    </row>
    <row r="1228" spans="1:32" ht="15.75" thickBot="1">
      <c r="A1228" s="290" t="s">
        <v>102</v>
      </c>
      <c r="B1228" s="355"/>
      <c r="C1228" s="355"/>
      <c r="D1228" s="355"/>
      <c r="E1228" s="355"/>
      <c r="F1228" s="355"/>
      <c r="G1228" s="355"/>
      <c r="H1228" s="355"/>
      <c r="I1228" s="355"/>
      <c r="J1228" s="355"/>
      <c r="K1228" s="355"/>
      <c r="L1228" s="355"/>
      <c r="M1228" s="355"/>
      <c r="N1228" s="355">
        <v>0.36</v>
      </c>
      <c r="O1228" s="355"/>
      <c r="P1228" s="355"/>
      <c r="Q1228" s="355"/>
      <c r="R1228" s="355"/>
      <c r="S1228" s="351"/>
      <c r="T1228" s="351"/>
      <c r="U1228" s="351"/>
      <c r="V1228" s="351"/>
      <c r="W1228" s="351"/>
      <c r="X1228" s="351"/>
      <c r="Y1228" s="351"/>
      <c r="Z1228" s="351"/>
      <c r="AA1228" s="351"/>
      <c r="AB1228" s="346">
        <f t="shared" si="56"/>
        <v>0.36</v>
      </c>
      <c r="AC1228" s="412">
        <v>90</v>
      </c>
      <c r="AD1228" s="354">
        <v>0.36</v>
      </c>
      <c r="AE1228" s="372">
        <f t="shared" si="58"/>
        <v>32.4</v>
      </c>
      <c r="AF1228">
        <f t="shared" si="57"/>
        <v>32.4</v>
      </c>
    </row>
    <row r="1229" spans="1:32" ht="15.75" hidden="1" thickBot="1">
      <c r="A1229" s="291"/>
      <c r="B1229" s="351"/>
      <c r="C1229" s="351"/>
      <c r="D1229" s="351"/>
      <c r="E1229" s="351"/>
      <c r="F1229" s="351"/>
      <c r="G1229" s="351"/>
      <c r="H1229" s="351"/>
      <c r="I1229" s="351"/>
      <c r="J1229" s="351"/>
      <c r="K1229" s="351"/>
      <c r="L1229" s="351"/>
      <c r="M1229" s="351"/>
      <c r="N1229" s="351"/>
      <c r="O1229" s="351"/>
      <c r="P1229" s="351"/>
      <c r="Q1229" s="351"/>
      <c r="R1229" s="351"/>
      <c r="S1229" s="351"/>
      <c r="T1229" s="351"/>
      <c r="U1229" s="351"/>
      <c r="V1229" s="351"/>
      <c r="W1229" s="351"/>
      <c r="X1229" s="351"/>
      <c r="Y1229" s="351"/>
      <c r="Z1229" s="351"/>
      <c r="AA1229" s="351"/>
      <c r="AB1229" s="346"/>
      <c r="AC1229" s="412"/>
      <c r="AD1229" s="357"/>
      <c r="AE1229" s="372">
        <f t="shared" si="58"/>
        <v>0</v>
      </c>
      <c r="AF1229">
        <f>SUM(AF1165:AF1228)</f>
        <v>1182.9999999999998</v>
      </c>
    </row>
    <row r="1230" spans="1:32" ht="15.75" hidden="1" thickBot="1">
      <c r="A1230" s="292"/>
      <c r="B1230" s="361"/>
      <c r="C1230" s="361"/>
      <c r="D1230" s="361"/>
      <c r="E1230" s="361"/>
      <c r="F1230" s="361"/>
      <c r="G1230" s="361"/>
      <c r="H1230" s="361"/>
      <c r="I1230" s="361"/>
      <c r="J1230" s="361"/>
      <c r="K1230" s="361"/>
      <c r="L1230" s="361"/>
      <c r="M1230" s="361"/>
      <c r="N1230" s="361"/>
      <c r="O1230" s="361"/>
      <c r="P1230" s="361"/>
      <c r="Q1230" s="361"/>
      <c r="R1230" s="361"/>
      <c r="S1230" s="361"/>
      <c r="T1230" s="361"/>
      <c r="U1230" s="361"/>
      <c r="V1230" s="361"/>
      <c r="W1230" s="361"/>
      <c r="X1230" s="361"/>
      <c r="Y1230" s="361"/>
      <c r="Z1230" s="361"/>
      <c r="AA1230" s="361"/>
      <c r="AB1230" s="404"/>
      <c r="AC1230" s="420"/>
      <c r="AD1230" s="414"/>
      <c r="AE1230" s="372">
        <f t="shared" si="58"/>
        <v>0</v>
      </c>
    </row>
    <row r="1231" spans="1:32" ht="15.75" thickBot="1">
      <c r="A1231" s="295" t="s">
        <v>127</v>
      </c>
      <c r="B1231" s="367"/>
      <c r="C1231" s="368"/>
      <c r="D1231" s="368"/>
      <c r="E1231" s="368"/>
      <c r="F1231" s="368"/>
      <c r="G1231" s="368"/>
      <c r="H1231" s="368"/>
      <c r="I1231" s="368"/>
      <c r="J1231" s="368"/>
      <c r="K1231" s="368"/>
      <c r="L1231" s="368"/>
      <c r="M1231" s="368"/>
      <c r="N1231" s="368"/>
      <c r="O1231" s="368"/>
      <c r="P1231" s="368"/>
      <c r="Q1231" s="368"/>
      <c r="R1231" s="368"/>
      <c r="S1231" s="368"/>
      <c r="T1231" s="368"/>
      <c r="U1231" s="368"/>
      <c r="V1231" s="368"/>
      <c r="W1231" s="368"/>
      <c r="X1231" s="368"/>
      <c r="Y1231" s="368"/>
      <c r="Z1231" s="368"/>
      <c r="AA1231" s="368"/>
      <c r="AB1231" s="405"/>
      <c r="AC1231" s="425"/>
      <c r="AD1231" s="417"/>
      <c r="AE1231" s="426">
        <f>SUM(AE1164:AE1228)</f>
        <v>1182.9999999999998</v>
      </c>
      <c r="AF1231" s="86">
        <f>SUM(AE1231)</f>
        <v>1182.9999999999998</v>
      </c>
    </row>
    <row r="1232" spans="1:32" ht="15.75">
      <c r="A1232" s="187" t="s">
        <v>49</v>
      </c>
      <c r="B1232" s="189"/>
      <c r="C1232" s="189"/>
      <c r="D1232" s="189"/>
      <c r="E1232" s="189"/>
      <c r="F1232" s="189" t="s">
        <v>131</v>
      </c>
      <c r="G1232" s="190"/>
      <c r="H1232" s="193" t="s">
        <v>130</v>
      </c>
      <c r="I1232" s="189"/>
      <c r="J1232" s="189" t="s">
        <v>75</v>
      </c>
      <c r="K1232" s="189"/>
      <c r="L1232" s="189"/>
      <c r="M1232" s="189"/>
      <c r="N1232" s="835" t="s">
        <v>132</v>
      </c>
      <c r="O1232" s="835"/>
      <c r="P1232" s="835"/>
      <c r="Q1232" s="835"/>
      <c r="R1232" s="192"/>
      <c r="S1232" s="189" t="s">
        <v>76</v>
      </c>
      <c r="T1232" s="189"/>
      <c r="U1232" s="189"/>
      <c r="V1232" s="189"/>
      <c r="W1232" s="189"/>
      <c r="X1232" s="25"/>
      <c r="AE1232" s="86"/>
    </row>
    <row r="1233" spans="1:31">
      <c r="A1233" s="25" t="s">
        <v>52</v>
      </c>
      <c r="B1233" s="270"/>
      <c r="C1233" s="270"/>
      <c r="D1233" s="270"/>
      <c r="E1233" s="270"/>
      <c r="F1233" s="270"/>
      <c r="G1233" s="25" t="s">
        <v>53</v>
      </c>
      <c r="H1233" s="270"/>
      <c r="I1233" s="270"/>
      <c r="J1233" s="270"/>
      <c r="K1233" s="270"/>
      <c r="L1233" s="270"/>
      <c r="M1233" s="270"/>
      <c r="P1233" s="26" t="s">
        <v>128</v>
      </c>
      <c r="Q1233" s="3"/>
      <c r="R1233" s="271" t="s">
        <v>129</v>
      </c>
      <c r="S1233" s="25" t="s">
        <v>56</v>
      </c>
    </row>
    <row r="1235" spans="1:31">
      <c r="A1235" s="4" t="s">
        <v>0</v>
      </c>
      <c r="B1235" s="4"/>
      <c r="C1235" s="4"/>
      <c r="D1235" s="4"/>
      <c r="E1235" s="4"/>
      <c r="F1235" s="4"/>
      <c r="G1235" s="4"/>
      <c r="H1235" s="270"/>
      <c r="I1235" s="270"/>
      <c r="J1235" s="270"/>
      <c r="K1235" s="270"/>
      <c r="L1235" s="270"/>
      <c r="W1235" s="270"/>
      <c r="X1235" s="270"/>
      <c r="Y1235" s="270"/>
      <c r="AD1235" s="323"/>
      <c r="AE1235" s="119"/>
    </row>
    <row r="1236" spans="1:31">
      <c r="A1236" s="4" t="s">
        <v>1</v>
      </c>
      <c r="B1236" s="4"/>
      <c r="C1236" s="4" t="s">
        <v>67</v>
      </c>
      <c r="D1236" s="4"/>
      <c r="E1236" s="4"/>
      <c r="F1236" s="4"/>
      <c r="G1236" s="4"/>
      <c r="H1236" s="270"/>
      <c r="I1236" s="270"/>
      <c r="J1236" s="270"/>
      <c r="K1236" s="270"/>
      <c r="L1236" s="270"/>
      <c r="W1236" s="270"/>
      <c r="X1236" s="270"/>
      <c r="Y1236" s="270"/>
      <c r="AD1236" s="323"/>
      <c r="AE1236" s="119"/>
    </row>
    <row r="1237" spans="1:31">
      <c r="A1237" s="127" t="s">
        <v>2</v>
      </c>
      <c r="B1237" s="128"/>
      <c r="C1237" s="128"/>
      <c r="D1237" s="128"/>
      <c r="E1237" s="128"/>
      <c r="F1237" s="275"/>
      <c r="G1237" s="128"/>
      <c r="H1237" s="128"/>
      <c r="I1237" s="128"/>
      <c r="J1237" s="128"/>
      <c r="K1237" s="128"/>
      <c r="L1237" s="128"/>
      <c r="M1237" s="128"/>
      <c r="N1237" s="128"/>
      <c r="O1237" s="128"/>
      <c r="P1237" s="128"/>
      <c r="Q1237" s="128"/>
      <c r="R1237" s="129" t="s">
        <v>58</v>
      </c>
      <c r="S1237" s="277"/>
      <c r="T1237" s="128"/>
      <c r="U1237" s="127"/>
      <c r="V1237" s="127"/>
      <c r="W1237" s="127"/>
      <c r="X1237" s="127"/>
      <c r="Y1237" s="127"/>
      <c r="Z1237" s="127"/>
      <c r="AA1237" s="127"/>
      <c r="AB1237" s="130"/>
      <c r="AC1237" s="275"/>
      <c r="AD1237" s="323"/>
      <c r="AE1237" s="119"/>
    </row>
    <row r="1238" spans="1:31">
      <c r="A1238" s="174" t="s">
        <v>188</v>
      </c>
      <c r="B1238" s="130"/>
      <c r="C1238" s="130"/>
      <c r="D1238" s="130"/>
      <c r="E1238" s="130"/>
      <c r="F1238" s="130"/>
      <c r="G1238" s="130"/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828"/>
      <c r="S1238" s="828"/>
      <c r="T1238" s="828"/>
      <c r="U1238" s="828"/>
      <c r="V1238" s="828"/>
      <c r="W1238" s="828"/>
      <c r="X1238" s="828"/>
      <c r="Y1238" s="828"/>
      <c r="Z1238" s="130"/>
      <c r="AA1238" s="130"/>
      <c r="AB1238" s="130"/>
      <c r="AC1238" s="130"/>
      <c r="AD1238" s="130"/>
      <c r="AE1238" s="85"/>
    </row>
    <row r="1239" spans="1:31" ht="15.75" thickBot="1">
      <c r="A1239" s="829" t="s">
        <v>3</v>
      </c>
      <c r="B1239" s="830"/>
      <c r="C1239" s="831" t="s">
        <v>4</v>
      </c>
      <c r="D1239" s="829"/>
      <c r="E1239" s="830"/>
      <c r="F1239" s="831" t="s">
        <v>5</v>
      </c>
      <c r="G1239" s="832"/>
      <c r="H1239" s="775"/>
      <c r="I1239" s="831" t="s">
        <v>6</v>
      </c>
      <c r="J1239" s="829"/>
      <c r="K1239" s="830"/>
      <c r="L1239" s="131"/>
      <c r="M1239" s="132"/>
      <c r="N1239" s="133"/>
      <c r="O1239" s="131"/>
      <c r="P1239" s="130"/>
      <c r="Q1239" s="130"/>
      <c r="R1239" s="828"/>
      <c r="S1239" s="828"/>
      <c r="T1239" s="828"/>
      <c r="U1239" s="828"/>
      <c r="V1239" s="828"/>
      <c r="W1239" s="828"/>
      <c r="X1239" s="828"/>
      <c r="Y1239" s="828"/>
      <c r="Z1239" s="277"/>
      <c r="AA1239" s="277"/>
      <c r="AB1239" s="277"/>
      <c r="AC1239" s="277"/>
      <c r="AD1239" s="134"/>
      <c r="AE1239" s="86"/>
    </row>
    <row r="1240" spans="1:31">
      <c r="A1240" s="806" t="s">
        <v>8</v>
      </c>
      <c r="B1240" s="807"/>
      <c r="C1240" s="824" t="s">
        <v>9</v>
      </c>
      <c r="D1240" s="825"/>
      <c r="E1240" s="826"/>
      <c r="F1240" s="824" t="s">
        <v>10</v>
      </c>
      <c r="G1240" s="827"/>
      <c r="H1240" s="777"/>
      <c r="I1240" s="824" t="s">
        <v>11</v>
      </c>
      <c r="J1240" s="833"/>
      <c r="K1240" s="826"/>
      <c r="L1240" s="824" t="s">
        <v>12</v>
      </c>
      <c r="M1240" s="825"/>
      <c r="N1240" s="826"/>
      <c r="O1240" s="274" t="s">
        <v>13</v>
      </c>
      <c r="P1240" s="277"/>
      <c r="Q1240" s="277"/>
      <c r="R1240" s="277"/>
      <c r="S1240" s="277"/>
      <c r="T1240" s="277"/>
      <c r="U1240" s="277"/>
      <c r="V1240" s="277"/>
      <c r="W1240" s="277"/>
      <c r="X1240" s="275" t="s">
        <v>14</v>
      </c>
      <c r="Y1240" s="277"/>
      <c r="Z1240" s="277"/>
      <c r="AA1240" s="277"/>
      <c r="AB1240" s="277"/>
      <c r="AC1240" s="277"/>
      <c r="AD1240" s="135"/>
      <c r="AE1240" s="86"/>
    </row>
    <row r="1241" spans="1:31">
      <c r="A1241" s="272" t="s">
        <v>16</v>
      </c>
      <c r="B1241" s="272"/>
      <c r="C1241" s="824" t="s">
        <v>17</v>
      </c>
      <c r="D1241" s="825"/>
      <c r="E1241" s="826"/>
      <c r="F1241" s="824" t="s">
        <v>18</v>
      </c>
      <c r="G1241" s="827"/>
      <c r="H1241" s="777"/>
      <c r="I1241" s="824" t="s">
        <v>19</v>
      </c>
      <c r="J1241" s="825"/>
      <c r="K1241" s="826"/>
      <c r="L1241" s="824" t="s">
        <v>20</v>
      </c>
      <c r="M1241" s="825"/>
      <c r="N1241" s="826"/>
      <c r="O1241" s="274" t="s">
        <v>21</v>
      </c>
      <c r="P1241" s="277"/>
      <c r="Q1241" s="277"/>
      <c r="R1241" s="277"/>
      <c r="S1241" s="277"/>
      <c r="T1241" s="277"/>
      <c r="U1241" s="277"/>
      <c r="V1241" s="277"/>
      <c r="W1241" s="277"/>
      <c r="X1241" s="277"/>
      <c r="Y1241" s="277"/>
      <c r="Z1241" s="277"/>
      <c r="AA1241" s="277"/>
      <c r="AB1241" s="277"/>
      <c r="AC1241" s="277"/>
      <c r="AD1241" s="136"/>
      <c r="AE1241" s="86"/>
    </row>
    <row r="1242" spans="1:31">
      <c r="A1242" s="276" t="s">
        <v>22</v>
      </c>
      <c r="B1242" s="276"/>
      <c r="C1242" s="824" t="s">
        <v>23</v>
      </c>
      <c r="D1242" s="825"/>
      <c r="E1242" s="826"/>
      <c r="F1242" s="824" t="s">
        <v>24</v>
      </c>
      <c r="G1242" s="827"/>
      <c r="H1242" s="777"/>
      <c r="I1242" s="824" t="s">
        <v>23</v>
      </c>
      <c r="J1242" s="825"/>
      <c r="K1242" s="826"/>
      <c r="L1242" s="137"/>
      <c r="M1242" s="128" t="s">
        <v>23</v>
      </c>
      <c r="N1242" s="128"/>
      <c r="O1242" s="274" t="s">
        <v>25</v>
      </c>
      <c r="P1242" s="277"/>
      <c r="Q1242" s="277"/>
      <c r="R1242" s="174" t="s">
        <v>181</v>
      </c>
      <c r="S1242" s="130"/>
      <c r="T1242" s="172"/>
      <c r="U1242" s="130"/>
      <c r="V1242" s="130"/>
      <c r="W1242" s="130"/>
      <c r="X1242" s="130"/>
      <c r="Y1242" s="833"/>
      <c r="Z1242" s="833"/>
      <c r="AA1242" s="833"/>
      <c r="AB1242" s="833"/>
      <c r="AC1242" s="841"/>
      <c r="AD1242" s="138"/>
      <c r="AE1242" s="86"/>
    </row>
    <row r="1243" spans="1:31">
      <c r="A1243" s="139"/>
      <c r="B1243" s="273"/>
      <c r="C1243" s="140"/>
      <c r="D1243" s="128"/>
      <c r="E1243" s="269"/>
      <c r="F1243" s="128"/>
      <c r="G1243" s="128"/>
      <c r="H1243" s="269"/>
      <c r="I1243" s="805"/>
      <c r="J1243" s="806"/>
      <c r="K1243" s="807"/>
      <c r="L1243" s="137"/>
      <c r="M1243" s="128"/>
      <c r="N1243" s="128"/>
      <c r="O1243" s="137"/>
      <c r="P1243" s="277"/>
      <c r="Q1243" s="174" t="s">
        <v>181</v>
      </c>
      <c r="R1243" s="174" t="s">
        <v>188</v>
      </c>
      <c r="S1243" s="277"/>
      <c r="T1243" s="277"/>
      <c r="U1243" s="277"/>
      <c r="V1243" s="277"/>
      <c r="W1243" s="277"/>
      <c r="X1243" s="277"/>
      <c r="Y1243" s="277"/>
      <c r="Z1243" s="277"/>
      <c r="AA1243" s="277"/>
      <c r="AB1243" s="277"/>
      <c r="AC1243" s="277"/>
      <c r="AD1243" s="141"/>
      <c r="AE1243" s="86"/>
    </row>
    <row r="1244" spans="1:31" ht="15.75" thickBot="1">
      <c r="A1244" s="142">
        <v>1</v>
      </c>
      <c r="B1244" s="143"/>
      <c r="C1244" s="144"/>
      <c r="D1244" s="144">
        <v>3</v>
      </c>
      <c r="E1244" s="145"/>
      <c r="F1244" s="144"/>
      <c r="G1244" s="144">
        <v>4</v>
      </c>
      <c r="H1244" s="145"/>
      <c r="I1244" s="144"/>
      <c r="J1244" s="144">
        <v>5</v>
      </c>
      <c r="K1244" s="145"/>
      <c r="L1244" s="146"/>
      <c r="M1244" s="144">
        <v>6</v>
      </c>
      <c r="N1244" s="144"/>
      <c r="O1244" s="147">
        <v>7</v>
      </c>
      <c r="P1244" s="130" t="s">
        <v>28</v>
      </c>
      <c r="Q1244" s="130"/>
      <c r="R1244" s="128"/>
      <c r="S1244" s="130" t="s">
        <v>61</v>
      </c>
      <c r="T1244" s="130"/>
      <c r="U1244" s="130"/>
      <c r="V1244" s="130"/>
      <c r="W1244" s="130"/>
      <c r="X1244" s="130"/>
      <c r="Y1244" s="130"/>
      <c r="Z1244" s="130" t="s">
        <v>29</v>
      </c>
      <c r="AA1244" s="277"/>
      <c r="AB1244" s="277"/>
      <c r="AC1244" s="277"/>
      <c r="AD1244" s="138"/>
      <c r="AE1244" s="86"/>
    </row>
    <row r="1245" spans="1:31" ht="24.75">
      <c r="A1245" s="170" t="s">
        <v>126</v>
      </c>
      <c r="B1245" s="148"/>
      <c r="C1245" s="808">
        <v>91</v>
      </c>
      <c r="D1245" s="809"/>
      <c r="E1245" s="810"/>
      <c r="F1245" s="815">
        <v>13</v>
      </c>
      <c r="G1245" s="816"/>
      <c r="H1245" s="817"/>
      <c r="I1245" s="808">
        <f>SUM(C1245)</f>
        <v>91</v>
      </c>
      <c r="J1245" s="809"/>
      <c r="K1245" s="810"/>
      <c r="L1245" s="808">
        <f>F1245*C1245</f>
        <v>1183</v>
      </c>
      <c r="M1245" s="809"/>
      <c r="N1245" s="810"/>
      <c r="O1245" s="149"/>
      <c r="P1245" s="277"/>
      <c r="Q1245" s="277"/>
      <c r="R1245" s="277"/>
      <c r="S1245" s="277"/>
      <c r="T1245" s="277"/>
      <c r="U1245" s="277"/>
      <c r="V1245" s="277"/>
      <c r="W1245" s="277"/>
      <c r="X1245" s="277"/>
      <c r="Y1245" s="277"/>
      <c r="Z1245" s="277"/>
      <c r="AA1245" s="277"/>
      <c r="AB1245" s="277"/>
      <c r="AC1245" s="277"/>
      <c r="AD1245" s="136"/>
      <c r="AE1245" s="86"/>
    </row>
    <row r="1246" spans="1:31">
      <c r="A1246" s="150"/>
      <c r="B1246" s="151"/>
      <c r="C1246" s="152"/>
      <c r="D1246" s="152"/>
      <c r="E1246" s="151"/>
      <c r="F1246" s="152"/>
      <c r="G1246" s="152"/>
      <c r="H1246" s="151"/>
      <c r="I1246" s="152"/>
      <c r="J1246" s="152"/>
      <c r="K1246" s="152"/>
      <c r="L1246" s="153"/>
      <c r="M1246" s="152"/>
      <c r="N1246" s="151"/>
      <c r="O1246" s="48"/>
      <c r="P1246" s="130" t="s">
        <v>30</v>
      </c>
      <c r="Q1246" s="130"/>
      <c r="R1246" s="128"/>
      <c r="S1246" s="130"/>
      <c r="T1246" s="130"/>
      <c r="U1246" s="130"/>
      <c r="V1246" s="130"/>
      <c r="W1246" s="130"/>
      <c r="X1246" s="130"/>
      <c r="Y1246" s="130"/>
      <c r="Z1246" s="154"/>
      <c r="AA1246" s="277"/>
      <c r="AB1246" s="277"/>
      <c r="AC1246" s="277"/>
      <c r="AD1246" s="138"/>
      <c r="AE1246" s="86"/>
    </row>
    <row r="1247" spans="1:31">
      <c r="A1247" s="150"/>
      <c r="B1247" s="151"/>
      <c r="C1247" s="152"/>
      <c r="D1247" s="152"/>
      <c r="E1247" s="151"/>
      <c r="F1247" s="152"/>
      <c r="G1247" s="152"/>
      <c r="H1247" s="151"/>
      <c r="I1247" s="152"/>
      <c r="J1247" s="152"/>
      <c r="K1247" s="152"/>
      <c r="L1247" s="153"/>
      <c r="M1247" s="152"/>
      <c r="N1247" s="49"/>
      <c r="O1247" s="48"/>
      <c r="P1247" s="277"/>
      <c r="Q1247" s="277"/>
      <c r="R1247" s="277"/>
      <c r="S1247" s="277"/>
      <c r="T1247" s="277"/>
      <c r="U1247" s="277"/>
      <c r="V1247" s="277"/>
      <c r="W1247" s="277"/>
      <c r="X1247" s="277"/>
      <c r="Y1247" s="277"/>
      <c r="Z1247" s="277"/>
      <c r="AA1247" s="277"/>
      <c r="AB1247" s="277"/>
      <c r="AC1247" s="277"/>
      <c r="AD1247" s="136"/>
      <c r="AE1247" s="86"/>
    </row>
    <row r="1248" spans="1:31" ht="15.75" thickBot="1">
      <c r="A1248" s="155"/>
      <c r="B1248" s="156"/>
      <c r="C1248" s="157"/>
      <c r="D1248" s="157"/>
      <c r="E1248" s="156"/>
      <c r="F1248" s="157"/>
      <c r="G1248" s="157"/>
      <c r="H1248" s="156"/>
      <c r="I1248" s="128"/>
      <c r="J1248" s="128"/>
      <c r="K1248" s="128"/>
      <c r="L1248" s="137"/>
      <c r="M1248" s="128"/>
      <c r="N1248" s="139"/>
      <c r="O1248" s="158"/>
      <c r="P1248" s="130" t="s">
        <v>31</v>
      </c>
      <c r="Q1248" s="277"/>
      <c r="R1248" s="277"/>
      <c r="S1248" s="270" t="s">
        <v>76</v>
      </c>
      <c r="T1248" s="270"/>
      <c r="X1248" s="277"/>
      <c r="Y1248" s="277"/>
      <c r="Z1248" s="154"/>
      <c r="AA1248" s="277"/>
      <c r="AB1248" s="277"/>
      <c r="AC1248" s="277"/>
      <c r="AD1248" s="159"/>
      <c r="AE1248" s="86"/>
    </row>
    <row r="1249" spans="1:31" ht="15.75" thickBot="1">
      <c r="A1249" s="128"/>
      <c r="B1249" s="128"/>
      <c r="C1249" s="128"/>
      <c r="D1249" s="128"/>
      <c r="E1249" s="128"/>
      <c r="F1249" s="128" t="s">
        <v>32</v>
      </c>
      <c r="G1249" s="160"/>
      <c r="H1249" s="128">
        <f>SUM(F1245)</f>
        <v>13</v>
      </c>
      <c r="I1249" s="161"/>
      <c r="J1249" s="162"/>
      <c r="K1249" s="162"/>
      <c r="L1249" s="163"/>
      <c r="M1249" s="162"/>
      <c r="N1249" s="164"/>
      <c r="O1249" s="165"/>
      <c r="P1249" s="277"/>
      <c r="Q1249" s="277"/>
      <c r="R1249" s="277"/>
      <c r="S1249" s="277"/>
      <c r="T1249" s="277"/>
      <c r="U1249" s="277"/>
      <c r="V1249" s="277"/>
      <c r="W1249" s="277"/>
      <c r="X1249" s="277"/>
      <c r="Y1249" s="277"/>
      <c r="Z1249" s="277"/>
      <c r="AA1249" s="277"/>
      <c r="AB1249" s="277"/>
      <c r="AC1249" s="277"/>
      <c r="AD1249" s="324"/>
      <c r="AE1249" s="86"/>
    </row>
    <row r="1250" spans="1:31">
      <c r="A1250" s="130"/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28"/>
      <c r="S1250" s="130"/>
      <c r="T1250" s="130"/>
      <c r="U1250" s="130"/>
      <c r="V1250" s="130"/>
      <c r="W1250" s="130"/>
      <c r="X1250" s="130"/>
      <c r="Y1250" s="130"/>
      <c r="Z1250" s="130"/>
      <c r="AA1250" s="130"/>
      <c r="AB1250" s="130"/>
      <c r="AC1250" s="130"/>
      <c r="AD1250" s="128"/>
      <c r="AE1250" s="86"/>
    </row>
    <row r="1251" spans="1:31">
      <c r="A1251" s="50" t="s">
        <v>33</v>
      </c>
      <c r="B1251" s="51"/>
      <c r="C1251" s="48"/>
      <c r="D1251" s="48"/>
      <c r="E1251" s="48"/>
      <c r="F1251" s="48"/>
      <c r="G1251" s="48"/>
      <c r="H1251" s="48"/>
      <c r="I1251" s="48"/>
      <c r="J1251" s="48"/>
      <c r="K1251" s="48"/>
      <c r="L1251" s="52" t="s">
        <v>34</v>
      </c>
      <c r="M1251" s="48"/>
      <c r="N1251" s="48"/>
      <c r="O1251" s="48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  <c r="Z1251" s="48"/>
      <c r="AA1251" s="49"/>
      <c r="AB1251" s="792" t="s">
        <v>57</v>
      </c>
      <c r="AC1251" s="792" t="s">
        <v>59</v>
      </c>
      <c r="AD1251" s="321"/>
      <c r="AE1251" s="802"/>
    </row>
    <row r="1252" spans="1:31">
      <c r="A1252" s="53"/>
      <c r="B1252" s="762" t="s">
        <v>36</v>
      </c>
      <c r="C1252" s="763"/>
      <c r="D1252" s="763"/>
      <c r="E1252" s="763"/>
      <c r="F1252" s="763"/>
      <c r="G1252" s="763"/>
      <c r="H1252" s="763"/>
      <c r="I1252" s="764"/>
      <c r="J1252" s="762" t="s">
        <v>37</v>
      </c>
      <c r="K1252" s="763"/>
      <c r="L1252" s="763"/>
      <c r="M1252" s="763"/>
      <c r="N1252" s="763"/>
      <c r="O1252" s="763"/>
      <c r="P1252" s="762" t="s">
        <v>38</v>
      </c>
      <c r="Q1252" s="763"/>
      <c r="R1252" s="763"/>
      <c r="S1252" s="764"/>
      <c r="T1252" s="762" t="s">
        <v>39</v>
      </c>
      <c r="U1252" s="763"/>
      <c r="V1252" s="763"/>
      <c r="W1252" s="763"/>
      <c r="X1252" s="278" t="s">
        <v>40</v>
      </c>
      <c r="Y1252" s="120"/>
      <c r="Z1252" s="120"/>
      <c r="AA1252" s="55"/>
      <c r="AB1252" s="793"/>
      <c r="AC1252" s="813"/>
      <c r="AD1252" s="56"/>
      <c r="AE1252" s="803"/>
    </row>
    <row r="1253" spans="1:31">
      <c r="A1253" s="57"/>
      <c r="B1253" s="765"/>
      <c r="C1253" s="766"/>
      <c r="D1253" s="766"/>
      <c r="E1253" s="766"/>
      <c r="F1253" s="766"/>
      <c r="G1253" s="766"/>
      <c r="H1253" s="766"/>
      <c r="I1253" s="767"/>
      <c r="J1253" s="765"/>
      <c r="K1253" s="766"/>
      <c r="L1253" s="766"/>
      <c r="M1253" s="766"/>
      <c r="N1253" s="766"/>
      <c r="O1253" s="766"/>
      <c r="P1253" s="765"/>
      <c r="Q1253" s="766"/>
      <c r="R1253" s="766"/>
      <c r="S1253" s="767"/>
      <c r="T1253" s="765"/>
      <c r="U1253" s="766"/>
      <c r="V1253" s="766"/>
      <c r="W1253" s="766"/>
      <c r="X1253" s="121" t="s">
        <v>42</v>
      </c>
      <c r="Y1253" s="122"/>
      <c r="Z1253" s="122"/>
      <c r="AA1253" s="60"/>
      <c r="AB1253" s="793"/>
      <c r="AC1253" s="813"/>
      <c r="AD1253" s="321"/>
      <c r="AE1253" s="803"/>
    </row>
    <row r="1254" spans="1:31">
      <c r="A1254" s="57" t="s">
        <v>44</v>
      </c>
      <c r="B1254" s="768" t="s">
        <v>215</v>
      </c>
      <c r="C1254" s="769"/>
      <c r="D1254" s="768" t="s">
        <v>198</v>
      </c>
      <c r="E1254" s="769"/>
      <c r="F1254" s="768"/>
      <c r="G1254" s="769"/>
      <c r="H1254" s="780"/>
      <c r="I1254" s="781"/>
      <c r="J1254" s="768" t="s">
        <v>216</v>
      </c>
      <c r="K1254" s="769"/>
      <c r="L1254" s="768" t="s">
        <v>217</v>
      </c>
      <c r="M1254" s="769"/>
      <c r="N1254" s="768" t="s">
        <v>212</v>
      </c>
      <c r="O1254" s="769"/>
      <c r="P1254" s="768" t="s">
        <v>206</v>
      </c>
      <c r="Q1254" s="769"/>
      <c r="R1254" s="786"/>
      <c r="S1254" s="787"/>
      <c r="T1254" s="818"/>
      <c r="U1254" s="819"/>
      <c r="V1254" s="818"/>
      <c r="W1254" s="819"/>
      <c r="X1254" s="818"/>
      <c r="Y1254" s="819"/>
      <c r="Z1254" s="818"/>
      <c r="AA1254" s="819"/>
      <c r="AB1254" s="811"/>
      <c r="AC1254" s="813"/>
      <c r="AD1254" s="61"/>
      <c r="AE1254" s="803"/>
    </row>
    <row r="1255" spans="1:31">
      <c r="A1255" s="57"/>
      <c r="B1255" s="770"/>
      <c r="C1255" s="771"/>
      <c r="D1255" s="770"/>
      <c r="E1255" s="771"/>
      <c r="F1255" s="770"/>
      <c r="G1255" s="771"/>
      <c r="H1255" s="782"/>
      <c r="I1255" s="783"/>
      <c r="J1255" s="770"/>
      <c r="K1255" s="771"/>
      <c r="L1255" s="770"/>
      <c r="M1255" s="771"/>
      <c r="N1255" s="770"/>
      <c r="O1255" s="771"/>
      <c r="P1255" s="770"/>
      <c r="Q1255" s="771"/>
      <c r="R1255" s="788"/>
      <c r="S1255" s="789"/>
      <c r="T1255" s="820"/>
      <c r="U1255" s="821"/>
      <c r="V1255" s="820"/>
      <c r="W1255" s="821"/>
      <c r="X1255" s="820"/>
      <c r="Y1255" s="821"/>
      <c r="Z1255" s="820"/>
      <c r="AA1255" s="821"/>
      <c r="AB1255" s="811"/>
      <c r="AC1255" s="813"/>
      <c r="AD1255" s="62"/>
      <c r="AE1255" s="803"/>
    </row>
    <row r="1256" spans="1:31">
      <c r="A1256" s="60"/>
      <c r="B1256" s="772"/>
      <c r="C1256" s="773"/>
      <c r="D1256" s="772"/>
      <c r="E1256" s="773"/>
      <c r="F1256" s="772"/>
      <c r="G1256" s="773"/>
      <c r="H1256" s="784"/>
      <c r="I1256" s="785"/>
      <c r="J1256" s="772"/>
      <c r="K1256" s="773"/>
      <c r="L1256" s="772"/>
      <c r="M1256" s="773"/>
      <c r="N1256" s="772"/>
      <c r="O1256" s="773"/>
      <c r="P1256" s="772"/>
      <c r="Q1256" s="773"/>
      <c r="R1256" s="790"/>
      <c r="S1256" s="791"/>
      <c r="T1256" s="822"/>
      <c r="U1256" s="823"/>
      <c r="V1256" s="822"/>
      <c r="W1256" s="823"/>
      <c r="X1256" s="822"/>
      <c r="Y1256" s="823"/>
      <c r="Z1256" s="822"/>
      <c r="AA1256" s="823"/>
      <c r="AB1256" s="812"/>
      <c r="AC1256" s="814"/>
      <c r="AD1256" s="63"/>
      <c r="AE1256" s="804"/>
    </row>
    <row r="1257" spans="1:31">
      <c r="A1257" s="64">
        <v>1</v>
      </c>
      <c r="B1257" s="65">
        <v>4</v>
      </c>
      <c r="C1257" s="65">
        <v>5</v>
      </c>
      <c r="D1257" s="65">
        <v>6</v>
      </c>
      <c r="E1257" s="65">
        <v>7</v>
      </c>
      <c r="F1257" s="65">
        <v>8</v>
      </c>
      <c r="G1257" s="65">
        <v>9</v>
      </c>
      <c r="H1257" s="65">
        <v>10</v>
      </c>
      <c r="I1257" s="65">
        <v>11</v>
      </c>
      <c r="J1257" s="65">
        <v>12</v>
      </c>
      <c r="K1257" s="65">
        <v>13</v>
      </c>
      <c r="L1257" s="65">
        <v>14</v>
      </c>
      <c r="M1257" s="65">
        <v>15</v>
      </c>
      <c r="N1257" s="65">
        <v>16</v>
      </c>
      <c r="O1257" s="65">
        <v>17</v>
      </c>
      <c r="P1257" s="65">
        <v>20</v>
      </c>
      <c r="Q1257" s="65">
        <v>21</v>
      </c>
      <c r="R1257" s="65">
        <v>22</v>
      </c>
      <c r="S1257" s="65">
        <v>23</v>
      </c>
      <c r="T1257" s="65">
        <v>24</v>
      </c>
      <c r="U1257" s="65">
        <v>25</v>
      </c>
      <c r="V1257" s="65">
        <v>26</v>
      </c>
      <c r="W1257" s="65">
        <v>27</v>
      </c>
      <c r="X1257" s="65">
        <v>28</v>
      </c>
      <c r="Y1257" s="65">
        <v>29</v>
      </c>
      <c r="Z1257" s="65">
        <v>30</v>
      </c>
      <c r="AA1257" s="66">
        <v>31</v>
      </c>
      <c r="AB1257" s="66">
        <v>32</v>
      </c>
      <c r="AC1257" s="66">
        <v>33</v>
      </c>
      <c r="AD1257" s="66"/>
      <c r="AE1257" s="67"/>
    </row>
    <row r="1258" spans="1:31">
      <c r="A1258" s="68" t="s">
        <v>47</v>
      </c>
      <c r="B1258" s="69">
        <f>SUM(F1245)</f>
        <v>13</v>
      </c>
      <c r="C1258" s="69"/>
      <c r="D1258" s="69">
        <f>SUM(F1245)</f>
        <v>13</v>
      </c>
      <c r="E1258" s="69"/>
      <c r="F1258" s="69">
        <f>SUM(F1245)</f>
        <v>13</v>
      </c>
      <c r="G1258" s="69"/>
      <c r="H1258" s="69">
        <f>SUM(F1245)</f>
        <v>13</v>
      </c>
      <c r="I1258" s="69"/>
      <c r="J1258" s="69">
        <f>SUM(F1245)</f>
        <v>13</v>
      </c>
      <c r="K1258" s="69"/>
      <c r="L1258" s="69">
        <f>SUM(F1245)</f>
        <v>13</v>
      </c>
      <c r="M1258" s="69"/>
      <c r="N1258" s="69">
        <f>SUM(F1245)</f>
        <v>13</v>
      </c>
      <c r="O1258" s="69"/>
      <c r="P1258" s="69">
        <f>SUM(F1245)</f>
        <v>13</v>
      </c>
      <c r="Q1258" s="69"/>
      <c r="R1258" s="69">
        <f>SUM(F1245)</f>
        <v>13</v>
      </c>
      <c r="S1258" s="69"/>
      <c r="T1258" s="69"/>
      <c r="U1258" s="69"/>
      <c r="V1258" s="69"/>
      <c r="W1258" s="69"/>
      <c r="X1258" s="69"/>
      <c r="Y1258" s="69"/>
      <c r="Z1258" s="69"/>
      <c r="AA1258" s="69"/>
      <c r="AB1258" s="70"/>
      <c r="AC1258" s="69"/>
      <c r="AD1258" s="71"/>
      <c r="AE1258" s="123"/>
    </row>
    <row r="1259" spans="1:31" ht="15.75" thickBot="1">
      <c r="A1259" s="81" t="s">
        <v>48</v>
      </c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166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  <c r="AA1259" s="73"/>
      <c r="AB1259" s="74"/>
      <c r="AC1259" s="73"/>
      <c r="AD1259" s="73"/>
      <c r="AE1259" s="75"/>
    </row>
    <row r="1260" spans="1:31" ht="16.5" thickTop="1" thickBot="1">
      <c r="A1260" s="112" t="s">
        <v>103</v>
      </c>
      <c r="B1260" s="345"/>
      <c r="C1260" s="345"/>
      <c r="D1260" s="345"/>
      <c r="E1260" s="345"/>
      <c r="F1260" s="345"/>
      <c r="G1260" s="345"/>
      <c r="H1260" s="345"/>
      <c r="I1260" s="345"/>
      <c r="J1260" s="345"/>
      <c r="K1260" s="345"/>
      <c r="L1260" s="345"/>
      <c r="M1260" s="345"/>
      <c r="N1260" s="345"/>
      <c r="O1260" s="345"/>
      <c r="P1260" s="345"/>
      <c r="Q1260" s="345"/>
      <c r="R1260" s="345"/>
      <c r="S1260" s="345"/>
      <c r="T1260" s="345"/>
      <c r="U1260" s="345"/>
      <c r="V1260" s="345"/>
      <c r="W1260" s="345"/>
      <c r="X1260" s="345"/>
      <c r="Y1260" s="345"/>
      <c r="Z1260" s="345"/>
      <c r="AA1260" s="345"/>
      <c r="AB1260" s="346">
        <f t="shared" ref="AB1260:AB1267" si="59">B1260+D1260+F1260+H1260+J1260+L1260+N1260+P1260+R1260</f>
        <v>0</v>
      </c>
      <c r="AC1260" s="409">
        <v>125</v>
      </c>
      <c r="AD1260" s="356"/>
      <c r="AE1260" s="372">
        <f t="shared" ref="AE1260:AE1267" si="60">AC1260*AD1260</f>
        <v>0</v>
      </c>
    </row>
    <row r="1261" spans="1:31" ht="15.75" thickBot="1">
      <c r="A1261" s="198" t="s">
        <v>108</v>
      </c>
      <c r="B1261" s="351"/>
      <c r="C1261" s="351"/>
      <c r="D1261" s="351"/>
      <c r="E1261" s="351"/>
      <c r="F1261" s="351"/>
      <c r="G1261" s="351"/>
      <c r="H1261" s="351"/>
      <c r="I1261" s="351"/>
      <c r="J1261" s="351"/>
      <c r="K1261" s="351"/>
      <c r="L1261" s="351"/>
      <c r="M1261" s="351"/>
      <c r="N1261" s="351"/>
      <c r="O1261" s="351"/>
      <c r="P1261" s="351"/>
      <c r="Q1261" s="351"/>
      <c r="R1261" s="351"/>
      <c r="S1261" s="351"/>
      <c r="T1261" s="351"/>
      <c r="U1261" s="351"/>
      <c r="V1261" s="351"/>
      <c r="W1261" s="351"/>
      <c r="X1261" s="351"/>
      <c r="Y1261" s="351"/>
      <c r="Z1261" s="351"/>
      <c r="AA1261" s="351"/>
      <c r="AB1261" s="346">
        <f t="shared" si="59"/>
        <v>0</v>
      </c>
      <c r="AC1261" s="410">
        <v>150</v>
      </c>
      <c r="AD1261" s="356"/>
      <c r="AE1261" s="372">
        <f t="shared" si="60"/>
        <v>0</v>
      </c>
    </row>
    <row r="1262" spans="1:31" ht="15.75" thickBot="1">
      <c r="A1262" s="198" t="s">
        <v>78</v>
      </c>
      <c r="B1262" s="351"/>
      <c r="C1262" s="351"/>
      <c r="D1262" s="351"/>
      <c r="E1262" s="351"/>
      <c r="F1262" s="354"/>
      <c r="G1262" s="351"/>
      <c r="H1262" s="355"/>
      <c r="I1262" s="351"/>
      <c r="J1262" s="351"/>
      <c r="K1262" s="351"/>
      <c r="L1262" s="351"/>
      <c r="M1262" s="351"/>
      <c r="N1262" s="351"/>
      <c r="O1262" s="351"/>
      <c r="P1262" s="351"/>
      <c r="Q1262" s="351"/>
      <c r="R1262" s="351"/>
      <c r="S1262" s="351"/>
      <c r="T1262" s="351"/>
      <c r="U1262" s="351"/>
      <c r="V1262" s="351"/>
      <c r="W1262" s="351"/>
      <c r="X1262" s="351"/>
      <c r="Y1262" s="351"/>
      <c r="Z1262" s="351"/>
      <c r="AA1262" s="351"/>
      <c r="AB1262" s="346">
        <f t="shared" si="59"/>
        <v>0</v>
      </c>
      <c r="AC1262" s="410">
        <v>300</v>
      </c>
      <c r="AD1262" s="356"/>
      <c r="AE1262" s="372">
        <f t="shared" si="60"/>
        <v>0</v>
      </c>
    </row>
    <row r="1263" spans="1:31" ht="15.75" thickBot="1">
      <c r="A1263" s="198" t="s">
        <v>111</v>
      </c>
      <c r="B1263" s="351"/>
      <c r="C1263" s="351"/>
      <c r="D1263" s="351"/>
      <c r="E1263" s="351"/>
      <c r="F1263" s="351"/>
      <c r="G1263" s="351"/>
      <c r="H1263" s="351"/>
      <c r="I1263" s="351"/>
      <c r="J1263" s="351"/>
      <c r="K1263" s="351"/>
      <c r="L1263" s="351"/>
      <c r="M1263" s="351"/>
      <c r="N1263" s="351"/>
      <c r="O1263" s="351"/>
      <c r="P1263" s="351"/>
      <c r="Q1263" s="351"/>
      <c r="R1263" s="351"/>
      <c r="S1263" s="351"/>
      <c r="T1263" s="351"/>
      <c r="U1263" s="351"/>
      <c r="V1263" s="351"/>
      <c r="W1263" s="351"/>
      <c r="X1263" s="351"/>
      <c r="Y1263" s="351"/>
      <c r="Z1263" s="351"/>
      <c r="AA1263" s="351"/>
      <c r="AB1263" s="346">
        <f t="shared" si="59"/>
        <v>0</v>
      </c>
      <c r="AC1263" s="410">
        <v>480</v>
      </c>
      <c r="AD1263" s="357"/>
      <c r="AE1263" s="372">
        <f t="shared" si="60"/>
        <v>0</v>
      </c>
    </row>
    <row r="1264" spans="1:31" ht="15.75" thickBot="1">
      <c r="A1264" s="198" t="s">
        <v>80</v>
      </c>
      <c r="B1264" s="351"/>
      <c r="C1264" s="351"/>
      <c r="D1264" s="351"/>
      <c r="E1264" s="351"/>
      <c r="F1264" s="351"/>
      <c r="G1264" s="351"/>
      <c r="H1264" s="351"/>
      <c r="I1264" s="351"/>
      <c r="J1264" s="351"/>
      <c r="K1264" s="351"/>
      <c r="L1264" s="351"/>
      <c r="M1264" s="351"/>
      <c r="N1264" s="351"/>
      <c r="O1264" s="351"/>
      <c r="P1264" s="351"/>
      <c r="Q1264" s="351"/>
      <c r="R1264" s="351"/>
      <c r="S1264" s="351"/>
      <c r="T1264" s="351"/>
      <c r="U1264" s="351"/>
      <c r="V1264" s="351"/>
      <c r="W1264" s="351"/>
      <c r="X1264" s="351"/>
      <c r="Y1264" s="351"/>
      <c r="Z1264" s="351"/>
      <c r="AA1264" s="351"/>
      <c r="AB1264" s="346">
        <f t="shared" si="59"/>
        <v>0</v>
      </c>
      <c r="AC1264" s="410">
        <v>285</v>
      </c>
      <c r="AD1264" s="357"/>
      <c r="AE1264" s="372">
        <f t="shared" si="60"/>
        <v>0</v>
      </c>
    </row>
    <row r="1265" spans="1:32" ht="15.75" thickBot="1">
      <c r="A1265" s="198" t="s">
        <v>245</v>
      </c>
      <c r="B1265" s="351"/>
      <c r="C1265" s="351"/>
      <c r="D1265" s="351"/>
      <c r="E1265" s="351"/>
      <c r="F1265" s="351"/>
      <c r="G1265" s="351"/>
      <c r="H1265" s="351"/>
      <c r="I1265" s="351"/>
      <c r="J1265" s="351"/>
      <c r="K1265" s="351"/>
      <c r="L1265" s="351"/>
      <c r="M1265" s="351"/>
      <c r="N1265" s="351"/>
      <c r="O1265" s="351"/>
      <c r="P1265" s="351"/>
      <c r="Q1265" s="351"/>
      <c r="R1265" s="351"/>
      <c r="S1265" s="351"/>
      <c r="T1265" s="351"/>
      <c r="U1265" s="351"/>
      <c r="V1265" s="351"/>
      <c r="W1265" s="351"/>
      <c r="X1265" s="351"/>
      <c r="Y1265" s="351"/>
      <c r="Z1265" s="351"/>
      <c r="AA1265" s="351"/>
      <c r="AB1265" s="346">
        <f t="shared" si="59"/>
        <v>0</v>
      </c>
      <c r="AC1265" s="410">
        <v>160</v>
      </c>
      <c r="AD1265" s="357"/>
      <c r="AE1265" s="372">
        <f t="shared" si="60"/>
        <v>0</v>
      </c>
    </row>
    <row r="1266" spans="1:32" ht="15.75" thickBot="1">
      <c r="A1266" s="198" t="s">
        <v>85</v>
      </c>
      <c r="B1266" s="351"/>
      <c r="C1266" s="351"/>
      <c r="D1266" s="351"/>
      <c r="E1266" s="351"/>
      <c r="F1266" s="351"/>
      <c r="G1266" s="351"/>
      <c r="H1266" s="351"/>
      <c r="I1266" s="351"/>
      <c r="J1266" s="355"/>
      <c r="K1266" s="351"/>
      <c r="L1266" s="351"/>
      <c r="M1266" s="351"/>
      <c r="N1266" s="351"/>
      <c r="O1266" s="351"/>
      <c r="P1266" s="351"/>
      <c r="Q1266" s="351"/>
      <c r="R1266" s="351"/>
      <c r="S1266" s="351"/>
      <c r="T1266" s="351"/>
      <c r="U1266" s="351"/>
      <c r="V1266" s="351"/>
      <c r="W1266" s="351"/>
      <c r="X1266" s="351"/>
      <c r="Y1266" s="351"/>
      <c r="Z1266" s="351"/>
      <c r="AA1266" s="351"/>
      <c r="AB1266" s="346">
        <f t="shared" si="59"/>
        <v>0</v>
      </c>
      <c r="AC1266" s="410">
        <v>1500</v>
      </c>
      <c r="AD1266" s="357"/>
      <c r="AE1266" s="372">
        <f t="shared" si="60"/>
        <v>0</v>
      </c>
    </row>
    <row r="1267" spans="1:32" ht="15.75" thickBot="1">
      <c r="A1267" s="198" t="s">
        <v>143</v>
      </c>
      <c r="B1267" s="351"/>
      <c r="C1267" s="351"/>
      <c r="D1267" s="351"/>
      <c r="E1267" s="351"/>
      <c r="F1267" s="351"/>
      <c r="G1267" s="351"/>
      <c r="H1267" s="351"/>
      <c r="I1267" s="351"/>
      <c r="J1267" s="351"/>
      <c r="K1267" s="351"/>
      <c r="L1267" s="351"/>
      <c r="M1267" s="351"/>
      <c r="N1267" s="351"/>
      <c r="O1267" s="351"/>
      <c r="P1267" s="351"/>
      <c r="Q1267" s="351"/>
      <c r="R1267" s="351"/>
      <c r="S1267" s="351"/>
      <c r="T1267" s="351"/>
      <c r="U1267" s="351"/>
      <c r="V1267" s="351"/>
      <c r="W1267" s="351"/>
      <c r="X1267" s="351"/>
      <c r="Y1267" s="351"/>
      <c r="Z1267" s="351"/>
      <c r="AA1267" s="351"/>
      <c r="AB1267" s="346">
        <f t="shared" si="59"/>
        <v>0</v>
      </c>
      <c r="AC1267" s="410">
        <v>320</v>
      </c>
      <c r="AD1267" s="357"/>
      <c r="AE1267" s="372">
        <f t="shared" si="60"/>
        <v>0</v>
      </c>
    </row>
    <row r="1268" spans="1:32" ht="15.75" thickBot="1">
      <c r="A1268" s="198" t="s">
        <v>89</v>
      </c>
      <c r="B1268" s="351"/>
      <c r="C1268" s="351"/>
      <c r="D1268" s="351">
        <v>5.2999999999999999E-2</v>
      </c>
      <c r="E1268" s="351"/>
      <c r="F1268" s="351"/>
      <c r="G1268" s="351"/>
      <c r="H1268" s="351"/>
      <c r="I1268" s="351"/>
      <c r="J1268" s="351"/>
      <c r="K1268" s="351"/>
      <c r="L1268" s="351"/>
      <c r="M1268" s="351"/>
      <c r="N1268" s="351"/>
      <c r="O1268" s="351"/>
      <c r="P1268" s="351"/>
      <c r="Q1268" s="351"/>
      <c r="R1268" s="351"/>
      <c r="S1268" s="351"/>
      <c r="T1268" s="351"/>
      <c r="U1268" s="351"/>
      <c r="V1268" s="351"/>
      <c r="W1268" s="351"/>
      <c r="X1268" s="351"/>
      <c r="Y1268" s="351"/>
      <c r="Z1268" s="351"/>
      <c r="AA1268" s="351"/>
      <c r="AB1268" s="346">
        <f>B1268+D1268+F1268+H1268+J1268+L1268+N1268+P1268+R1268</f>
        <v>5.2999999999999999E-2</v>
      </c>
      <c r="AC1268" s="410">
        <v>850</v>
      </c>
      <c r="AD1268" s="357">
        <v>5.2999999999999999E-2</v>
      </c>
      <c r="AE1268" s="372">
        <f>AC1268*AD1268</f>
        <v>45.05</v>
      </c>
      <c r="AF1268">
        <f>AB1268*AC1268</f>
        <v>45.05</v>
      </c>
    </row>
    <row r="1269" spans="1:32" ht="15.75" thickBot="1">
      <c r="A1269" s="198" t="s">
        <v>119</v>
      </c>
      <c r="B1269" s="351"/>
      <c r="C1269" s="351"/>
      <c r="D1269" s="351"/>
      <c r="E1269" s="351"/>
      <c r="F1269" s="351"/>
      <c r="G1269" s="351"/>
      <c r="H1269" s="351"/>
      <c r="I1269" s="351"/>
      <c r="J1269" s="351"/>
      <c r="K1269" s="351"/>
      <c r="L1269" s="351"/>
      <c r="M1269" s="351"/>
      <c r="N1269" s="351"/>
      <c r="O1269" s="351"/>
      <c r="P1269" s="351"/>
      <c r="Q1269" s="351"/>
      <c r="R1269" s="351"/>
      <c r="S1269" s="351"/>
      <c r="T1269" s="351"/>
      <c r="U1269" s="351"/>
      <c r="V1269" s="351"/>
      <c r="W1269" s="351"/>
      <c r="X1269" s="351"/>
      <c r="Y1269" s="351"/>
      <c r="Z1269" s="351"/>
      <c r="AA1269" s="351"/>
      <c r="AB1269" s="346">
        <f t="shared" ref="AB1269:AB1313" si="61">B1269+D1269+F1269+H1269+J1269+L1269+N1269+P1269+R1269</f>
        <v>0</v>
      </c>
      <c r="AC1269" s="410">
        <v>45</v>
      </c>
      <c r="AD1269" s="357"/>
      <c r="AE1269" s="372">
        <f t="shared" ref="AE1269:AE1313" si="62">AC1269*AD1269</f>
        <v>0</v>
      </c>
      <c r="AF1269">
        <f t="shared" ref="AF1269:AF1313" si="63">AB1269*AC1269</f>
        <v>0</v>
      </c>
    </row>
    <row r="1270" spans="1:32" ht="15.75" thickBot="1">
      <c r="A1270" s="198" t="s">
        <v>77</v>
      </c>
      <c r="B1270" s="351"/>
      <c r="C1270" s="351"/>
      <c r="D1270" s="351"/>
      <c r="E1270" s="351"/>
      <c r="F1270" s="351"/>
      <c r="G1270" s="351"/>
      <c r="H1270" s="354"/>
      <c r="I1270" s="351"/>
      <c r="J1270" s="351"/>
      <c r="K1270" s="351"/>
      <c r="L1270" s="351"/>
      <c r="M1270" s="351"/>
      <c r="N1270" s="351"/>
      <c r="O1270" s="351"/>
      <c r="P1270" s="351"/>
      <c r="Q1270" s="351"/>
      <c r="R1270" s="351"/>
      <c r="S1270" s="351"/>
      <c r="T1270" s="351"/>
      <c r="U1270" s="351"/>
      <c r="V1270" s="351"/>
      <c r="W1270" s="351"/>
      <c r="X1270" s="351"/>
      <c r="Y1270" s="351"/>
      <c r="Z1270" s="351"/>
      <c r="AA1270" s="351"/>
      <c r="AB1270" s="346">
        <f t="shared" si="61"/>
        <v>0</v>
      </c>
      <c r="AC1270" s="410">
        <v>45</v>
      </c>
      <c r="AD1270" s="354"/>
      <c r="AE1270" s="372">
        <f t="shared" si="62"/>
        <v>0</v>
      </c>
      <c r="AF1270">
        <f t="shared" si="63"/>
        <v>0</v>
      </c>
    </row>
    <row r="1271" spans="1:32" ht="15.75" thickBot="1">
      <c r="A1271" s="198" t="s">
        <v>123</v>
      </c>
      <c r="B1271" s="351"/>
      <c r="C1271" s="357"/>
      <c r="D1271" s="357"/>
      <c r="E1271" s="357"/>
      <c r="F1271" s="354"/>
      <c r="G1271" s="357"/>
      <c r="H1271" s="354"/>
      <c r="I1271" s="357"/>
      <c r="J1271" s="354"/>
      <c r="K1271" s="351"/>
      <c r="L1271" s="354"/>
      <c r="M1271" s="357"/>
      <c r="N1271" s="357"/>
      <c r="O1271" s="357"/>
      <c r="P1271" s="354">
        <v>0.24</v>
      </c>
      <c r="Q1271" s="357"/>
      <c r="R1271" s="357"/>
      <c r="S1271" s="357"/>
      <c r="T1271" s="357"/>
      <c r="U1271" s="357"/>
      <c r="V1271" s="357"/>
      <c r="W1271" s="357"/>
      <c r="X1271" s="357"/>
      <c r="Y1271" s="357"/>
      <c r="Z1271" s="357"/>
      <c r="AA1271" s="357"/>
      <c r="AB1271" s="346">
        <f t="shared" si="61"/>
        <v>0.24</v>
      </c>
      <c r="AC1271" s="410">
        <v>200</v>
      </c>
      <c r="AD1271" s="354">
        <v>0.24</v>
      </c>
      <c r="AE1271" s="372">
        <f t="shared" si="62"/>
        <v>48</v>
      </c>
      <c r="AF1271">
        <f t="shared" si="63"/>
        <v>48</v>
      </c>
    </row>
    <row r="1272" spans="1:32" ht="15.75" thickBot="1">
      <c r="A1272" s="198" t="s">
        <v>114</v>
      </c>
      <c r="B1272" s="351"/>
      <c r="C1272" s="351"/>
      <c r="D1272" s="351"/>
      <c r="E1272" s="351"/>
      <c r="F1272" s="351"/>
      <c r="G1272" s="351"/>
      <c r="H1272" s="355"/>
      <c r="I1272" s="351"/>
      <c r="J1272" s="351"/>
      <c r="K1272" s="351"/>
      <c r="L1272" s="354"/>
      <c r="M1272" s="351"/>
      <c r="N1272" s="351"/>
      <c r="O1272" s="351"/>
      <c r="P1272" s="351"/>
      <c r="Q1272" s="351"/>
      <c r="R1272" s="351"/>
      <c r="S1272" s="351"/>
      <c r="T1272" s="351"/>
      <c r="U1272" s="351"/>
      <c r="V1272" s="351"/>
      <c r="W1272" s="351"/>
      <c r="X1272" s="351"/>
      <c r="Y1272" s="351"/>
      <c r="Z1272" s="351"/>
      <c r="AA1272" s="351"/>
      <c r="AB1272" s="346">
        <f t="shared" si="61"/>
        <v>0</v>
      </c>
      <c r="AC1272" s="410">
        <v>330</v>
      </c>
      <c r="AD1272" s="354"/>
      <c r="AE1272" s="372">
        <f t="shared" si="62"/>
        <v>0</v>
      </c>
      <c r="AF1272">
        <f t="shared" si="63"/>
        <v>0</v>
      </c>
    </row>
    <row r="1273" spans="1:32" ht="15.75" thickBot="1">
      <c r="A1273" s="198" t="s">
        <v>113</v>
      </c>
      <c r="B1273" s="351"/>
      <c r="C1273" s="351"/>
      <c r="D1273" s="351"/>
      <c r="E1273" s="351"/>
      <c r="F1273" s="351"/>
      <c r="G1273" s="351"/>
      <c r="H1273" s="351"/>
      <c r="I1273" s="351"/>
      <c r="J1273" s="351"/>
      <c r="K1273" s="351"/>
      <c r="L1273" s="351"/>
      <c r="M1273" s="351"/>
      <c r="N1273" s="351"/>
      <c r="O1273" s="351"/>
      <c r="P1273" s="351"/>
      <c r="Q1273" s="351"/>
      <c r="R1273" s="351"/>
      <c r="S1273" s="351"/>
      <c r="T1273" s="351"/>
      <c r="U1273" s="351"/>
      <c r="V1273" s="351"/>
      <c r="W1273" s="351"/>
      <c r="X1273" s="351"/>
      <c r="Y1273" s="351"/>
      <c r="Z1273" s="351"/>
      <c r="AA1273" s="351"/>
      <c r="AB1273" s="346">
        <f t="shared" si="61"/>
        <v>0</v>
      </c>
      <c r="AC1273" s="410">
        <v>285</v>
      </c>
      <c r="AD1273" s="354"/>
      <c r="AE1273" s="372">
        <f t="shared" si="62"/>
        <v>0</v>
      </c>
      <c r="AF1273">
        <f t="shared" si="63"/>
        <v>0</v>
      </c>
    </row>
    <row r="1274" spans="1:32" ht="15.75" thickBot="1">
      <c r="A1274" s="198" t="s">
        <v>93</v>
      </c>
      <c r="B1274" s="351"/>
      <c r="C1274" s="351"/>
      <c r="D1274" s="351"/>
      <c r="E1274" s="351"/>
      <c r="F1274" s="351"/>
      <c r="G1274" s="351"/>
      <c r="H1274" s="351"/>
      <c r="I1274" s="351"/>
      <c r="J1274" s="351"/>
      <c r="K1274" s="351"/>
      <c r="L1274" s="351"/>
      <c r="M1274" s="351"/>
      <c r="N1274" s="351"/>
      <c r="O1274" s="351"/>
      <c r="P1274" s="351"/>
      <c r="Q1274" s="351"/>
      <c r="R1274" s="351"/>
      <c r="S1274" s="351"/>
      <c r="T1274" s="351"/>
      <c r="U1274" s="351"/>
      <c r="V1274" s="351"/>
      <c r="W1274" s="351"/>
      <c r="X1274" s="351"/>
      <c r="Y1274" s="351"/>
      <c r="Z1274" s="351"/>
      <c r="AA1274" s="351"/>
      <c r="AB1274" s="346">
        <f t="shared" si="61"/>
        <v>0</v>
      </c>
      <c r="AC1274" s="410">
        <v>330</v>
      </c>
      <c r="AD1274" s="354"/>
      <c r="AE1274" s="372">
        <f t="shared" si="62"/>
        <v>0</v>
      </c>
      <c r="AF1274">
        <f t="shared" si="63"/>
        <v>0</v>
      </c>
    </row>
    <row r="1275" spans="1:32" ht="15.75" thickBot="1">
      <c r="A1275" s="212" t="s">
        <v>68</v>
      </c>
      <c r="B1275" s="351"/>
      <c r="C1275" s="351"/>
      <c r="D1275" s="351"/>
      <c r="E1275" s="351"/>
      <c r="F1275" s="351"/>
      <c r="G1275" s="351"/>
      <c r="H1275" s="351"/>
      <c r="I1275" s="351"/>
      <c r="J1275" s="351"/>
      <c r="K1275" s="351"/>
      <c r="L1275" s="351"/>
      <c r="M1275" s="351"/>
      <c r="N1275" s="351"/>
      <c r="O1275" s="351"/>
      <c r="P1275" s="351"/>
      <c r="Q1275" s="351"/>
      <c r="R1275" s="351"/>
      <c r="S1275" s="351"/>
      <c r="T1275" s="351"/>
      <c r="U1275" s="351"/>
      <c r="V1275" s="351"/>
      <c r="W1275" s="351"/>
      <c r="X1275" s="351"/>
      <c r="Y1275" s="351"/>
      <c r="Z1275" s="351"/>
      <c r="AA1275" s="351"/>
      <c r="AB1275" s="346">
        <f t="shared" si="61"/>
        <v>0</v>
      </c>
      <c r="AC1275" s="410">
        <v>285</v>
      </c>
      <c r="AD1275" s="354"/>
      <c r="AE1275" s="372">
        <f t="shared" si="62"/>
        <v>0</v>
      </c>
      <c r="AF1275">
        <f t="shared" si="63"/>
        <v>0</v>
      </c>
    </row>
    <row r="1276" spans="1:32" ht="15.75" thickBot="1">
      <c r="A1276" s="198" t="s">
        <v>112</v>
      </c>
      <c r="B1276" s="351"/>
      <c r="C1276" s="351"/>
      <c r="D1276" s="351"/>
      <c r="E1276" s="351"/>
      <c r="F1276" s="351"/>
      <c r="G1276" s="351"/>
      <c r="H1276" s="351"/>
      <c r="I1276" s="351"/>
      <c r="J1276" s="355"/>
      <c r="K1276" s="351"/>
      <c r="L1276" s="351"/>
      <c r="M1276" s="351"/>
      <c r="N1276" s="351"/>
      <c r="O1276" s="351"/>
      <c r="P1276" s="351"/>
      <c r="Q1276" s="351"/>
      <c r="R1276" s="351"/>
      <c r="S1276" s="351"/>
      <c r="T1276" s="351"/>
      <c r="U1276" s="351"/>
      <c r="V1276" s="351"/>
      <c r="W1276" s="351"/>
      <c r="X1276" s="351"/>
      <c r="Y1276" s="351"/>
      <c r="Z1276" s="351"/>
      <c r="AA1276" s="351"/>
      <c r="AB1276" s="346">
        <f t="shared" si="61"/>
        <v>0</v>
      </c>
      <c r="AC1276" s="410">
        <v>475</v>
      </c>
      <c r="AD1276" s="354"/>
      <c r="AE1276" s="372">
        <f t="shared" si="62"/>
        <v>0</v>
      </c>
      <c r="AF1276">
        <f t="shared" si="63"/>
        <v>0</v>
      </c>
    </row>
    <row r="1277" spans="1:32" ht="15.75" thickBot="1">
      <c r="A1277" s="198" t="s">
        <v>66</v>
      </c>
      <c r="B1277" s="351"/>
      <c r="C1277" s="351"/>
      <c r="D1277" s="351"/>
      <c r="E1277" s="351"/>
      <c r="F1277" s="351"/>
      <c r="G1277" s="351"/>
      <c r="H1277" s="351"/>
      <c r="I1277" s="351"/>
      <c r="J1277" s="351"/>
      <c r="K1277" s="351"/>
      <c r="L1277" s="351"/>
      <c r="M1277" s="351"/>
      <c r="N1277" s="351"/>
      <c r="O1277" s="351"/>
      <c r="P1277" s="351"/>
      <c r="Q1277" s="351"/>
      <c r="R1277" s="351"/>
      <c r="S1277" s="351"/>
      <c r="T1277" s="351"/>
      <c r="U1277" s="351"/>
      <c r="V1277" s="351"/>
      <c r="W1277" s="351"/>
      <c r="X1277" s="351"/>
      <c r="Y1277" s="351"/>
      <c r="Z1277" s="351"/>
      <c r="AA1277" s="351"/>
      <c r="AB1277" s="346">
        <f t="shared" si="61"/>
        <v>0</v>
      </c>
      <c r="AC1277" s="410">
        <v>650</v>
      </c>
      <c r="AD1277" s="354"/>
      <c r="AE1277" s="372">
        <f t="shared" si="62"/>
        <v>0</v>
      </c>
      <c r="AF1277">
        <f t="shared" si="63"/>
        <v>0</v>
      </c>
    </row>
    <row r="1278" spans="1:32" ht="15.75" thickBot="1">
      <c r="A1278" s="198" t="s">
        <v>86</v>
      </c>
      <c r="B1278" s="351"/>
      <c r="C1278" s="357"/>
      <c r="D1278" s="357"/>
      <c r="E1278" s="357"/>
      <c r="F1278" s="354"/>
      <c r="G1278" s="357"/>
      <c r="H1278" s="354"/>
      <c r="I1278" s="357"/>
      <c r="J1278" s="357"/>
      <c r="K1278" s="351"/>
      <c r="L1278" s="354"/>
      <c r="M1278" s="357"/>
      <c r="N1278" s="357"/>
      <c r="O1278" s="357"/>
      <c r="P1278" s="357"/>
      <c r="Q1278" s="357"/>
      <c r="R1278" s="357"/>
      <c r="S1278" s="357"/>
      <c r="T1278" s="357"/>
      <c r="U1278" s="357"/>
      <c r="V1278" s="357"/>
      <c r="W1278" s="357"/>
      <c r="X1278" s="357"/>
      <c r="Y1278" s="357"/>
      <c r="Z1278" s="357"/>
      <c r="AA1278" s="357"/>
      <c r="AB1278" s="346">
        <f t="shared" si="61"/>
        <v>0</v>
      </c>
      <c r="AC1278" s="410">
        <v>120</v>
      </c>
      <c r="AD1278" s="354"/>
      <c r="AE1278" s="372">
        <f t="shared" si="62"/>
        <v>0</v>
      </c>
      <c r="AF1278">
        <f t="shared" si="63"/>
        <v>0</v>
      </c>
    </row>
    <row r="1279" spans="1:32" ht="15.75" thickBot="1">
      <c r="A1279" s="198" t="s">
        <v>96</v>
      </c>
      <c r="B1279" s="351"/>
      <c r="C1279" s="351"/>
      <c r="D1279" s="351"/>
      <c r="E1279" s="351"/>
      <c r="F1279" s="351"/>
      <c r="G1279" s="351"/>
      <c r="H1279" s="351"/>
      <c r="I1279" s="351"/>
      <c r="J1279" s="351"/>
      <c r="K1279" s="351"/>
      <c r="L1279" s="351"/>
      <c r="M1279" s="351"/>
      <c r="N1279" s="351"/>
      <c r="O1279" s="351"/>
      <c r="P1279" s="351"/>
      <c r="Q1279" s="351"/>
      <c r="R1279" s="351"/>
      <c r="S1279" s="351"/>
      <c r="T1279" s="351"/>
      <c r="U1279" s="351"/>
      <c r="V1279" s="351"/>
      <c r="W1279" s="351"/>
      <c r="X1279" s="351"/>
      <c r="Y1279" s="351"/>
      <c r="Z1279" s="351"/>
      <c r="AA1279" s="351"/>
      <c r="AB1279" s="346">
        <f t="shared" si="61"/>
        <v>0</v>
      </c>
      <c r="AC1279" s="410">
        <v>45</v>
      </c>
      <c r="AD1279" s="354"/>
      <c r="AE1279" s="372">
        <f t="shared" si="62"/>
        <v>0</v>
      </c>
      <c r="AF1279">
        <f t="shared" si="63"/>
        <v>0</v>
      </c>
    </row>
    <row r="1280" spans="1:32" ht="15.75" thickBot="1">
      <c r="A1280" s="212" t="s">
        <v>105</v>
      </c>
      <c r="B1280" s="351"/>
      <c r="C1280" s="351"/>
      <c r="D1280" s="351"/>
      <c r="E1280" s="351"/>
      <c r="F1280" s="351"/>
      <c r="G1280" s="351"/>
      <c r="H1280" s="351"/>
      <c r="I1280" s="351"/>
      <c r="J1280" s="351"/>
      <c r="K1280" s="351"/>
      <c r="L1280" s="351"/>
      <c r="M1280" s="351"/>
      <c r="N1280" s="351"/>
      <c r="O1280" s="351"/>
      <c r="P1280" s="351"/>
      <c r="Q1280" s="351"/>
      <c r="R1280" s="351"/>
      <c r="S1280" s="351"/>
      <c r="T1280" s="351"/>
      <c r="U1280" s="351"/>
      <c r="V1280" s="351"/>
      <c r="W1280" s="351"/>
      <c r="X1280" s="351"/>
      <c r="Y1280" s="351"/>
      <c r="Z1280" s="351"/>
      <c r="AA1280" s="351"/>
      <c r="AB1280" s="346">
        <f t="shared" si="61"/>
        <v>0</v>
      </c>
      <c r="AC1280" s="410">
        <v>45</v>
      </c>
      <c r="AD1280" s="354"/>
      <c r="AE1280" s="372">
        <f t="shared" si="62"/>
        <v>0</v>
      </c>
      <c r="AF1280">
        <f t="shared" si="63"/>
        <v>0</v>
      </c>
    </row>
    <row r="1281" spans="1:32" ht="15.75" thickBot="1">
      <c r="A1281" s="198" t="s">
        <v>99</v>
      </c>
      <c r="B1281" s="351"/>
      <c r="C1281" s="351"/>
      <c r="D1281" s="351"/>
      <c r="E1281" s="351"/>
      <c r="F1281" s="351"/>
      <c r="G1281" s="351"/>
      <c r="H1281" s="351"/>
      <c r="I1281" s="351"/>
      <c r="J1281" s="355">
        <v>0.78</v>
      </c>
      <c r="K1281" s="351"/>
      <c r="L1281" s="351"/>
      <c r="M1281" s="351"/>
      <c r="N1281" s="351"/>
      <c r="O1281" s="351"/>
      <c r="P1281" s="351"/>
      <c r="Q1281" s="351"/>
      <c r="R1281" s="351"/>
      <c r="S1281" s="351"/>
      <c r="T1281" s="351"/>
      <c r="U1281" s="351"/>
      <c r="V1281" s="351"/>
      <c r="W1281" s="351"/>
      <c r="X1281" s="351"/>
      <c r="Y1281" s="351"/>
      <c r="Z1281" s="351"/>
      <c r="AA1281" s="351"/>
      <c r="AB1281" s="346">
        <f t="shared" si="61"/>
        <v>0.78</v>
      </c>
      <c r="AC1281" s="410">
        <v>85</v>
      </c>
      <c r="AD1281" s="354">
        <v>0.78</v>
      </c>
      <c r="AE1281" s="372">
        <f t="shared" si="62"/>
        <v>66.3</v>
      </c>
      <c r="AF1281">
        <f t="shared" si="63"/>
        <v>66.3</v>
      </c>
    </row>
    <row r="1282" spans="1:32" ht="15.75" thickBot="1">
      <c r="A1282" s="198" t="s">
        <v>246</v>
      </c>
      <c r="B1282" s="351"/>
      <c r="C1282" s="351"/>
      <c r="D1282" s="351"/>
      <c r="E1282" s="351"/>
      <c r="F1282" s="355"/>
      <c r="G1282" s="351"/>
      <c r="H1282" s="355"/>
      <c r="I1282" s="351"/>
      <c r="J1282" s="351"/>
      <c r="K1282" s="351"/>
      <c r="L1282" s="354"/>
      <c r="M1282" s="351"/>
      <c r="N1282" s="351"/>
      <c r="O1282" s="351"/>
      <c r="P1282" s="351"/>
      <c r="Q1282" s="351"/>
      <c r="R1282" s="351"/>
      <c r="S1282" s="351"/>
      <c r="T1282" s="351"/>
      <c r="U1282" s="351"/>
      <c r="V1282" s="351"/>
      <c r="W1282" s="351"/>
      <c r="X1282" s="351"/>
      <c r="Y1282" s="351"/>
      <c r="Z1282" s="351"/>
      <c r="AA1282" s="351"/>
      <c r="AB1282" s="346">
        <f t="shared" si="61"/>
        <v>0</v>
      </c>
      <c r="AC1282" s="410">
        <v>160</v>
      </c>
      <c r="AD1282" s="354"/>
      <c r="AE1282" s="372">
        <f t="shared" si="62"/>
        <v>0</v>
      </c>
      <c r="AF1282">
        <f t="shared" si="63"/>
        <v>0</v>
      </c>
    </row>
    <row r="1283" spans="1:32" ht="15.75" thickBot="1">
      <c r="A1283" s="198" t="s">
        <v>65</v>
      </c>
      <c r="B1283" s="351"/>
      <c r="C1283" s="351"/>
      <c r="D1283" s="351"/>
      <c r="E1283" s="351"/>
      <c r="F1283" s="351"/>
      <c r="G1283" s="351"/>
      <c r="H1283" s="351"/>
      <c r="I1283" s="351"/>
      <c r="J1283" s="351"/>
      <c r="K1283" s="351"/>
      <c r="L1283" s="351"/>
      <c r="M1283" s="351"/>
      <c r="N1283" s="351"/>
      <c r="O1283" s="351"/>
      <c r="P1283" s="351"/>
      <c r="Q1283" s="351"/>
      <c r="R1283" s="351"/>
      <c r="S1283" s="351"/>
      <c r="T1283" s="351"/>
      <c r="U1283" s="351"/>
      <c r="V1283" s="351"/>
      <c r="W1283" s="351"/>
      <c r="X1283" s="351"/>
      <c r="Y1283" s="351"/>
      <c r="Z1283" s="351"/>
      <c r="AA1283" s="351"/>
      <c r="AB1283" s="346">
        <f t="shared" si="61"/>
        <v>0</v>
      </c>
      <c r="AC1283" s="410">
        <v>550</v>
      </c>
      <c r="AD1283" s="354"/>
      <c r="AE1283" s="372">
        <f t="shared" si="62"/>
        <v>0</v>
      </c>
      <c r="AF1283">
        <f t="shared" si="63"/>
        <v>0</v>
      </c>
    </row>
    <row r="1284" spans="1:32" ht="15.75" thickBot="1">
      <c r="A1284" s="198" t="s">
        <v>95</v>
      </c>
      <c r="B1284" s="351"/>
      <c r="C1284" s="351"/>
      <c r="D1284" s="351"/>
      <c r="E1284" s="351"/>
      <c r="F1284" s="354"/>
      <c r="G1284" s="351"/>
      <c r="H1284" s="355"/>
      <c r="I1284" s="351"/>
      <c r="J1284" s="351"/>
      <c r="K1284" s="351"/>
      <c r="L1284" s="351"/>
      <c r="M1284" s="351"/>
      <c r="N1284" s="351"/>
      <c r="O1284" s="351"/>
      <c r="P1284" s="351"/>
      <c r="Q1284" s="351"/>
      <c r="R1284" s="351"/>
      <c r="S1284" s="351"/>
      <c r="T1284" s="351"/>
      <c r="U1284" s="351"/>
      <c r="V1284" s="351"/>
      <c r="W1284" s="351"/>
      <c r="X1284" s="351"/>
      <c r="Y1284" s="351"/>
      <c r="Z1284" s="351"/>
      <c r="AA1284" s="351"/>
      <c r="AB1284" s="346">
        <f t="shared" si="61"/>
        <v>0</v>
      </c>
      <c r="AC1284" s="410">
        <v>230</v>
      </c>
      <c r="AD1284" s="354"/>
      <c r="AE1284" s="372">
        <f t="shared" si="62"/>
        <v>0</v>
      </c>
      <c r="AF1284">
        <f t="shared" si="63"/>
        <v>0</v>
      </c>
    </row>
    <row r="1285" spans="1:32" ht="15.75" thickBot="1">
      <c r="A1285" s="198" t="s">
        <v>62</v>
      </c>
      <c r="B1285" s="351"/>
      <c r="C1285" s="351"/>
      <c r="D1285" s="351"/>
      <c r="E1285" s="351"/>
      <c r="F1285" s="351"/>
      <c r="G1285" s="351"/>
      <c r="H1285" s="351"/>
      <c r="I1285" s="351"/>
      <c r="J1285" s="351"/>
      <c r="K1285" s="351"/>
      <c r="L1285" s="351"/>
      <c r="M1285" s="351"/>
      <c r="N1285" s="351"/>
      <c r="O1285" s="351"/>
      <c r="P1285" s="351"/>
      <c r="Q1285" s="351"/>
      <c r="R1285" s="351"/>
      <c r="S1285" s="351"/>
      <c r="T1285" s="351"/>
      <c r="U1285" s="351"/>
      <c r="V1285" s="351"/>
      <c r="W1285" s="351"/>
      <c r="X1285" s="351"/>
      <c r="Y1285" s="351"/>
      <c r="Z1285" s="351"/>
      <c r="AA1285" s="351"/>
      <c r="AB1285" s="346">
        <f t="shared" si="61"/>
        <v>0</v>
      </c>
      <c r="AC1285" s="410">
        <v>250</v>
      </c>
      <c r="AD1285" s="354"/>
      <c r="AE1285" s="372">
        <f t="shared" si="62"/>
        <v>0</v>
      </c>
      <c r="AF1285">
        <f t="shared" si="63"/>
        <v>0</v>
      </c>
    </row>
    <row r="1286" spans="1:32" ht="15.75" thickBot="1">
      <c r="A1286" s="198" t="s">
        <v>120</v>
      </c>
      <c r="B1286" s="351"/>
      <c r="C1286" s="351"/>
      <c r="D1286" s="351"/>
      <c r="E1286" s="351"/>
      <c r="F1286" s="351"/>
      <c r="G1286" s="351"/>
      <c r="H1286" s="351"/>
      <c r="I1286" s="351"/>
      <c r="J1286" s="351">
        <v>0.32400000000000001</v>
      </c>
      <c r="K1286" s="351"/>
      <c r="L1286" s="351"/>
      <c r="M1286" s="351"/>
      <c r="N1286" s="351"/>
      <c r="O1286" s="351"/>
      <c r="P1286" s="355"/>
      <c r="Q1286" s="351"/>
      <c r="R1286" s="351"/>
      <c r="S1286" s="351"/>
      <c r="T1286" s="351"/>
      <c r="U1286" s="351"/>
      <c r="V1286" s="351"/>
      <c r="W1286" s="351"/>
      <c r="X1286" s="351"/>
      <c r="Y1286" s="351"/>
      <c r="Z1286" s="351"/>
      <c r="AA1286" s="351"/>
      <c r="AB1286" s="346">
        <f t="shared" si="61"/>
        <v>0.32400000000000001</v>
      </c>
      <c r="AC1286" s="410">
        <v>45</v>
      </c>
      <c r="AD1286" s="354">
        <v>0.32400000000000001</v>
      </c>
      <c r="AE1286" s="372">
        <f t="shared" si="62"/>
        <v>14.58</v>
      </c>
      <c r="AF1286">
        <f t="shared" si="63"/>
        <v>14.58</v>
      </c>
    </row>
    <row r="1287" spans="1:32" ht="15.75" thickBot="1">
      <c r="A1287" s="198" t="s">
        <v>72</v>
      </c>
      <c r="B1287" s="351"/>
      <c r="C1287" s="351"/>
      <c r="D1287" s="351"/>
      <c r="E1287" s="351"/>
      <c r="F1287" s="351"/>
      <c r="G1287" s="351"/>
      <c r="H1287" s="351"/>
      <c r="I1287" s="351"/>
      <c r="J1287" s="351"/>
      <c r="K1287" s="351"/>
      <c r="L1287" s="351"/>
      <c r="M1287" s="351"/>
      <c r="N1287" s="351"/>
      <c r="O1287" s="351"/>
      <c r="P1287" s="351"/>
      <c r="Q1287" s="351"/>
      <c r="R1287" s="351"/>
      <c r="S1287" s="351"/>
      <c r="T1287" s="351"/>
      <c r="U1287" s="351"/>
      <c r="V1287" s="351"/>
      <c r="W1287" s="351"/>
      <c r="X1287" s="351"/>
      <c r="Y1287" s="351"/>
      <c r="Z1287" s="351"/>
      <c r="AA1287" s="351"/>
      <c r="AB1287" s="346">
        <f t="shared" si="61"/>
        <v>0</v>
      </c>
      <c r="AC1287" s="410">
        <v>55</v>
      </c>
      <c r="AD1287" s="354"/>
      <c r="AE1287" s="372">
        <f t="shared" si="62"/>
        <v>0</v>
      </c>
      <c r="AF1287">
        <f t="shared" si="63"/>
        <v>0</v>
      </c>
    </row>
    <row r="1288" spans="1:32" ht="15.75" thickBot="1">
      <c r="A1288" s="198" t="s">
        <v>107</v>
      </c>
      <c r="B1288" s="351"/>
      <c r="C1288" s="351"/>
      <c r="D1288" s="351"/>
      <c r="E1288" s="351"/>
      <c r="F1288" s="354"/>
      <c r="G1288" s="351"/>
      <c r="H1288" s="355"/>
      <c r="I1288" s="351"/>
      <c r="J1288" s="351">
        <v>0.22600000000000001</v>
      </c>
      <c r="K1288" s="351"/>
      <c r="L1288" s="355"/>
      <c r="M1288" s="351"/>
      <c r="N1288" s="351"/>
      <c r="O1288" s="351"/>
      <c r="P1288" s="351"/>
      <c r="Q1288" s="351"/>
      <c r="R1288" s="351"/>
      <c r="S1288" s="351"/>
      <c r="T1288" s="351"/>
      <c r="U1288" s="351"/>
      <c r="V1288" s="351"/>
      <c r="W1288" s="351"/>
      <c r="X1288" s="351"/>
      <c r="Y1288" s="351"/>
      <c r="Z1288" s="351"/>
      <c r="AA1288" s="351"/>
      <c r="AB1288" s="346">
        <f t="shared" si="61"/>
        <v>0.22600000000000001</v>
      </c>
      <c r="AC1288" s="410">
        <v>175</v>
      </c>
      <c r="AD1288" s="354">
        <v>0.22600000000000001</v>
      </c>
      <c r="AE1288" s="372">
        <f t="shared" si="62"/>
        <v>39.550000000000004</v>
      </c>
      <c r="AF1288">
        <f t="shared" si="63"/>
        <v>39.550000000000004</v>
      </c>
    </row>
    <row r="1289" spans="1:32" ht="15.75" thickBot="1">
      <c r="A1289" s="198" t="s">
        <v>69</v>
      </c>
      <c r="B1289" s="351"/>
      <c r="C1289" s="351"/>
      <c r="D1289" s="351"/>
      <c r="E1289" s="351"/>
      <c r="F1289" s="351"/>
      <c r="G1289" s="351"/>
      <c r="H1289" s="351"/>
      <c r="I1289" s="351"/>
      <c r="J1289" s="355"/>
      <c r="K1289" s="351"/>
      <c r="L1289" s="351"/>
      <c r="M1289" s="351"/>
      <c r="N1289" s="351"/>
      <c r="O1289" s="351"/>
      <c r="P1289" s="351"/>
      <c r="Q1289" s="351"/>
      <c r="R1289" s="351"/>
      <c r="S1289" s="351"/>
      <c r="T1289" s="351"/>
      <c r="U1289" s="351"/>
      <c r="V1289" s="351"/>
      <c r="W1289" s="351"/>
      <c r="X1289" s="351"/>
      <c r="Y1289" s="351"/>
      <c r="Z1289" s="351"/>
      <c r="AA1289" s="351"/>
      <c r="AB1289" s="346">
        <f t="shared" si="61"/>
        <v>0</v>
      </c>
      <c r="AC1289" s="410">
        <v>750</v>
      </c>
      <c r="AD1289" s="354"/>
      <c r="AE1289" s="372">
        <f t="shared" si="62"/>
        <v>0</v>
      </c>
      <c r="AF1289">
        <f t="shared" si="63"/>
        <v>0</v>
      </c>
    </row>
    <row r="1290" spans="1:32" ht="15.75" thickBot="1">
      <c r="A1290" s="212" t="s">
        <v>70</v>
      </c>
      <c r="B1290" s="351"/>
      <c r="C1290" s="351"/>
      <c r="D1290" s="357">
        <v>1.2889999999999999</v>
      </c>
      <c r="E1290" s="351"/>
      <c r="F1290" s="355"/>
      <c r="G1290" s="351"/>
      <c r="H1290" s="355"/>
      <c r="I1290" s="351"/>
      <c r="J1290" s="351"/>
      <c r="K1290" s="351"/>
      <c r="L1290" s="355"/>
      <c r="M1290" s="351"/>
      <c r="N1290" s="351"/>
      <c r="O1290" s="351"/>
      <c r="P1290" s="351"/>
      <c r="Q1290" s="351"/>
      <c r="R1290" s="351"/>
      <c r="S1290" s="351"/>
      <c r="T1290" s="351"/>
      <c r="U1290" s="351"/>
      <c r="V1290" s="351"/>
      <c r="W1290" s="351"/>
      <c r="X1290" s="351"/>
      <c r="Y1290" s="351"/>
      <c r="Z1290" s="351"/>
      <c r="AA1290" s="351"/>
      <c r="AB1290" s="346">
        <f t="shared" si="61"/>
        <v>1.2889999999999999</v>
      </c>
      <c r="AC1290" s="410">
        <v>66.900000000000006</v>
      </c>
      <c r="AD1290" s="354">
        <v>1.2889999999999999</v>
      </c>
      <c r="AE1290" s="372">
        <f t="shared" si="62"/>
        <v>86.234099999999998</v>
      </c>
      <c r="AF1290" s="86">
        <f t="shared" si="63"/>
        <v>86.234099999999998</v>
      </c>
    </row>
    <row r="1291" spans="1:32" ht="15.75" thickBot="1">
      <c r="A1291" s="198" t="s">
        <v>109</v>
      </c>
      <c r="B1291" s="351"/>
      <c r="C1291" s="351"/>
      <c r="D1291" s="351"/>
      <c r="E1291" s="351"/>
      <c r="F1291" s="351"/>
      <c r="G1291" s="351"/>
      <c r="H1291" s="351"/>
      <c r="I1291" s="351"/>
      <c r="J1291" s="351"/>
      <c r="K1291" s="351"/>
      <c r="L1291" s="351"/>
      <c r="M1291" s="351"/>
      <c r="N1291" s="351"/>
      <c r="O1291" s="351"/>
      <c r="P1291" s="351"/>
      <c r="Q1291" s="351"/>
      <c r="R1291" s="351"/>
      <c r="S1291" s="351"/>
      <c r="T1291" s="351"/>
      <c r="U1291" s="351"/>
      <c r="V1291" s="351"/>
      <c r="W1291" s="351"/>
      <c r="X1291" s="351"/>
      <c r="Y1291" s="351"/>
      <c r="Z1291" s="351"/>
      <c r="AA1291" s="351"/>
      <c r="AB1291" s="346">
        <f t="shared" si="61"/>
        <v>0</v>
      </c>
      <c r="AC1291" s="410">
        <v>255</v>
      </c>
      <c r="AD1291" s="354"/>
      <c r="AE1291" s="372">
        <f t="shared" si="62"/>
        <v>0</v>
      </c>
      <c r="AF1291">
        <f t="shared" si="63"/>
        <v>0</v>
      </c>
    </row>
    <row r="1292" spans="1:32" ht="15.75" thickBot="1">
      <c r="A1292" s="198" t="s">
        <v>117</v>
      </c>
      <c r="B1292" s="351"/>
      <c r="C1292" s="351"/>
      <c r="D1292" s="351"/>
      <c r="E1292" s="351"/>
      <c r="F1292" s="351"/>
      <c r="G1292" s="351"/>
      <c r="H1292" s="351"/>
      <c r="I1292" s="351"/>
      <c r="J1292" s="351">
        <v>0.67200000000000004</v>
      </c>
      <c r="K1292" s="351"/>
      <c r="L1292" s="351"/>
      <c r="M1292" s="351"/>
      <c r="N1292" s="351"/>
      <c r="O1292" s="351"/>
      <c r="P1292" s="351"/>
      <c r="Q1292" s="351"/>
      <c r="R1292" s="351"/>
      <c r="S1292" s="351"/>
      <c r="T1292" s="351"/>
      <c r="U1292" s="351"/>
      <c r="V1292" s="351"/>
      <c r="W1292" s="351"/>
      <c r="X1292" s="351"/>
      <c r="Y1292" s="351"/>
      <c r="Z1292" s="351"/>
      <c r="AA1292" s="351"/>
      <c r="AB1292" s="346">
        <f t="shared" si="61"/>
        <v>0.67200000000000004</v>
      </c>
      <c r="AC1292" s="410">
        <v>45</v>
      </c>
      <c r="AD1292" s="354">
        <v>0.67200000000000004</v>
      </c>
      <c r="AE1292" s="372">
        <f t="shared" si="62"/>
        <v>30.240000000000002</v>
      </c>
      <c r="AF1292">
        <f t="shared" si="63"/>
        <v>30.240000000000002</v>
      </c>
    </row>
    <row r="1293" spans="1:32" ht="15.75" thickBot="1">
      <c r="A1293" s="198" t="s">
        <v>83</v>
      </c>
      <c r="B1293" s="357"/>
      <c r="C1293" s="357"/>
      <c r="D1293" s="357"/>
      <c r="E1293" s="357"/>
      <c r="F1293" s="354"/>
      <c r="G1293" s="357"/>
      <c r="H1293" s="357"/>
      <c r="I1293" s="357"/>
      <c r="J1293" s="357"/>
      <c r="K1293" s="357"/>
      <c r="L1293" s="357"/>
      <c r="M1293" s="357"/>
      <c r="N1293" s="354"/>
      <c r="O1293" s="357"/>
      <c r="P1293" s="357"/>
      <c r="Q1293" s="357"/>
      <c r="R1293" s="357"/>
      <c r="S1293" s="357"/>
      <c r="T1293" s="357"/>
      <c r="U1293" s="357"/>
      <c r="V1293" s="357"/>
      <c r="W1293" s="357"/>
      <c r="X1293" s="357"/>
      <c r="Y1293" s="357"/>
      <c r="Z1293" s="357"/>
      <c r="AA1293" s="357"/>
      <c r="AB1293" s="346">
        <f t="shared" si="61"/>
        <v>0</v>
      </c>
      <c r="AC1293" s="410">
        <v>40</v>
      </c>
      <c r="AD1293" s="354"/>
      <c r="AE1293" s="372">
        <f t="shared" si="62"/>
        <v>0</v>
      </c>
      <c r="AF1293">
        <f t="shared" si="63"/>
        <v>0</v>
      </c>
    </row>
    <row r="1294" spans="1:32" ht="15.75" thickBot="1">
      <c r="A1294" s="198" t="s">
        <v>100</v>
      </c>
      <c r="B1294" s="351"/>
      <c r="C1294" s="357"/>
      <c r="D1294" s="357"/>
      <c r="E1294" s="357"/>
      <c r="F1294" s="357"/>
      <c r="G1294" s="357"/>
      <c r="H1294" s="354"/>
      <c r="I1294" s="357"/>
      <c r="J1294" s="354">
        <v>0.78800000000000003</v>
      </c>
      <c r="K1294" s="354"/>
      <c r="L1294" s="354"/>
      <c r="M1294" s="357"/>
      <c r="N1294" s="357"/>
      <c r="O1294" s="357"/>
      <c r="P1294" s="357"/>
      <c r="Q1294" s="357"/>
      <c r="R1294" s="357"/>
      <c r="S1294" s="357"/>
      <c r="T1294" s="357"/>
      <c r="U1294" s="357"/>
      <c r="V1294" s="357"/>
      <c r="W1294" s="357"/>
      <c r="X1294" s="357"/>
      <c r="Y1294" s="357"/>
      <c r="Z1294" s="357"/>
      <c r="AA1294" s="354"/>
      <c r="AB1294" s="346">
        <f t="shared" si="61"/>
        <v>0.78800000000000003</v>
      </c>
      <c r="AC1294" s="410">
        <v>550</v>
      </c>
      <c r="AD1294" s="354">
        <v>0.78800000000000003</v>
      </c>
      <c r="AE1294" s="372">
        <f t="shared" si="62"/>
        <v>433.40000000000003</v>
      </c>
      <c r="AF1294">
        <f t="shared" si="63"/>
        <v>433.40000000000003</v>
      </c>
    </row>
    <row r="1295" spans="1:32" ht="15.75" thickBot="1">
      <c r="A1295" s="198" t="s">
        <v>110</v>
      </c>
      <c r="B1295" s="351"/>
      <c r="C1295" s="351"/>
      <c r="D1295" s="351"/>
      <c r="E1295" s="351"/>
      <c r="F1295" s="351"/>
      <c r="G1295" s="351"/>
      <c r="H1295" s="351"/>
      <c r="I1295" s="351"/>
      <c r="J1295" s="351"/>
      <c r="K1295" s="351"/>
      <c r="L1295" s="355">
        <v>0.78</v>
      </c>
      <c r="M1295" s="351"/>
      <c r="N1295" s="351"/>
      <c r="O1295" s="351"/>
      <c r="P1295" s="351"/>
      <c r="Q1295" s="351"/>
      <c r="R1295" s="351"/>
      <c r="S1295" s="351"/>
      <c r="T1295" s="351"/>
      <c r="U1295" s="351"/>
      <c r="V1295" s="351"/>
      <c r="W1295" s="351"/>
      <c r="X1295" s="351"/>
      <c r="Y1295" s="351"/>
      <c r="Z1295" s="351"/>
      <c r="AA1295" s="351"/>
      <c r="AB1295" s="346">
        <f t="shared" si="61"/>
        <v>0.78</v>
      </c>
      <c r="AC1295" s="410">
        <v>285</v>
      </c>
      <c r="AD1295" s="354">
        <v>0.78</v>
      </c>
      <c r="AE1295" s="372">
        <f t="shared" si="62"/>
        <v>222.3</v>
      </c>
      <c r="AF1295">
        <f t="shared" si="63"/>
        <v>222.3</v>
      </c>
    </row>
    <row r="1296" spans="1:32" ht="15.75" thickBot="1">
      <c r="A1296" s="198" t="s">
        <v>81</v>
      </c>
      <c r="B1296" s="351"/>
      <c r="C1296" s="351"/>
      <c r="D1296" s="351"/>
      <c r="E1296" s="351"/>
      <c r="F1296" s="351"/>
      <c r="G1296" s="351"/>
      <c r="H1296" s="351"/>
      <c r="I1296" s="351"/>
      <c r="J1296" s="351"/>
      <c r="K1296" s="351"/>
      <c r="L1296" s="351"/>
      <c r="M1296" s="351"/>
      <c r="N1296" s="355"/>
      <c r="O1296" s="351"/>
      <c r="P1296" s="351"/>
      <c r="Q1296" s="351"/>
      <c r="R1296" s="351"/>
      <c r="S1296" s="351"/>
      <c r="T1296" s="351"/>
      <c r="U1296" s="351"/>
      <c r="V1296" s="351"/>
      <c r="W1296" s="351"/>
      <c r="X1296" s="351"/>
      <c r="Y1296" s="351"/>
      <c r="Z1296" s="351"/>
      <c r="AA1296" s="351"/>
      <c r="AB1296" s="346">
        <f t="shared" si="61"/>
        <v>0</v>
      </c>
      <c r="AC1296" s="410">
        <v>230</v>
      </c>
      <c r="AD1296" s="354"/>
      <c r="AE1296" s="372">
        <f t="shared" si="62"/>
        <v>0</v>
      </c>
      <c r="AF1296">
        <f t="shared" si="63"/>
        <v>0</v>
      </c>
    </row>
    <row r="1297" spans="1:32" ht="15.75" thickBot="1">
      <c r="A1297" s="212" t="s">
        <v>125</v>
      </c>
      <c r="B1297" s="351"/>
      <c r="C1297" s="351"/>
      <c r="D1297" s="351"/>
      <c r="E1297" s="351"/>
      <c r="F1297" s="351"/>
      <c r="G1297" s="351"/>
      <c r="H1297" s="351"/>
      <c r="I1297" s="351"/>
      <c r="J1297" s="351"/>
      <c r="K1297" s="351"/>
      <c r="L1297" s="351"/>
      <c r="M1297" s="351"/>
      <c r="N1297" s="351"/>
      <c r="O1297" s="351"/>
      <c r="P1297" s="351"/>
      <c r="Q1297" s="351"/>
      <c r="R1297" s="351"/>
      <c r="S1297" s="351"/>
      <c r="T1297" s="351"/>
      <c r="U1297" s="351"/>
      <c r="V1297" s="351"/>
      <c r="W1297" s="351"/>
      <c r="X1297" s="351"/>
      <c r="Y1297" s="351"/>
      <c r="Z1297" s="351"/>
      <c r="AA1297" s="351"/>
      <c r="AB1297" s="346">
        <f t="shared" si="61"/>
        <v>0</v>
      </c>
      <c r="AC1297" s="410">
        <v>290</v>
      </c>
      <c r="AD1297" s="354"/>
      <c r="AE1297" s="372">
        <f t="shared" si="62"/>
        <v>0</v>
      </c>
      <c r="AF1297">
        <f t="shared" si="63"/>
        <v>0</v>
      </c>
    </row>
    <row r="1298" spans="1:32" ht="15.75" thickBot="1">
      <c r="A1298" s="198" t="s">
        <v>122</v>
      </c>
      <c r="B1298" s="351">
        <v>0.80200000000000005</v>
      </c>
      <c r="C1298" s="351"/>
      <c r="D1298" s="351"/>
      <c r="E1298" s="351"/>
      <c r="F1298" s="351"/>
      <c r="G1298" s="351"/>
      <c r="H1298" s="351"/>
      <c r="I1298" s="351"/>
      <c r="J1298" s="351"/>
      <c r="K1298" s="351"/>
      <c r="L1298" s="351"/>
      <c r="M1298" s="351"/>
      <c r="N1298" s="351"/>
      <c r="O1298" s="351"/>
      <c r="P1298" s="351"/>
      <c r="Q1298" s="351"/>
      <c r="R1298" s="351"/>
      <c r="S1298" s="351"/>
      <c r="T1298" s="351"/>
      <c r="U1298" s="351"/>
      <c r="V1298" s="351"/>
      <c r="W1298" s="351"/>
      <c r="X1298" s="351"/>
      <c r="Y1298" s="351"/>
      <c r="Z1298" s="351"/>
      <c r="AA1298" s="351"/>
      <c r="AB1298" s="346">
        <f t="shared" si="61"/>
        <v>0.80200000000000005</v>
      </c>
      <c r="AC1298" s="410">
        <v>180</v>
      </c>
      <c r="AD1298" s="354">
        <v>0.80200000000000005</v>
      </c>
      <c r="AE1298" s="372">
        <f t="shared" si="62"/>
        <v>144.36000000000001</v>
      </c>
      <c r="AF1298">
        <f t="shared" si="63"/>
        <v>144.36000000000001</v>
      </c>
    </row>
    <row r="1299" spans="1:32" ht="15.75" thickBot="1">
      <c r="A1299" s="198" t="s">
        <v>121</v>
      </c>
      <c r="B1299" s="351"/>
      <c r="C1299" s="351"/>
      <c r="D1299" s="351"/>
      <c r="E1299" s="351"/>
      <c r="F1299" s="351"/>
      <c r="G1299" s="351"/>
      <c r="H1299" s="351"/>
      <c r="I1299" s="351"/>
      <c r="J1299" s="351"/>
      <c r="K1299" s="351"/>
      <c r="L1299" s="351"/>
      <c r="M1299" s="351"/>
      <c r="N1299" s="351"/>
      <c r="O1299" s="351"/>
      <c r="P1299" s="351"/>
      <c r="Q1299" s="351"/>
      <c r="R1299" s="351"/>
      <c r="S1299" s="351"/>
      <c r="T1299" s="351"/>
      <c r="U1299" s="351"/>
      <c r="V1299" s="351"/>
      <c r="W1299" s="351"/>
      <c r="X1299" s="351"/>
      <c r="Y1299" s="351"/>
      <c r="Z1299" s="351"/>
      <c r="AA1299" s="351"/>
      <c r="AB1299" s="346">
        <f t="shared" si="61"/>
        <v>0</v>
      </c>
      <c r="AC1299" s="410">
        <v>220</v>
      </c>
      <c r="AD1299" s="354"/>
      <c r="AE1299" s="372">
        <f t="shared" si="62"/>
        <v>0</v>
      </c>
      <c r="AF1299">
        <f t="shared" si="63"/>
        <v>0</v>
      </c>
    </row>
    <row r="1300" spans="1:32" ht="15.75" thickBot="1">
      <c r="A1300" s="198" t="s">
        <v>90</v>
      </c>
      <c r="B1300" s="351"/>
      <c r="C1300" s="351"/>
      <c r="D1300" s="351"/>
      <c r="E1300" s="351"/>
      <c r="F1300" s="351"/>
      <c r="G1300" s="351"/>
      <c r="H1300" s="351"/>
      <c r="I1300" s="351"/>
      <c r="J1300" s="351"/>
      <c r="K1300" s="351"/>
      <c r="L1300" s="351"/>
      <c r="M1300" s="351"/>
      <c r="N1300" s="351"/>
      <c r="O1300" s="351"/>
      <c r="P1300" s="351"/>
      <c r="Q1300" s="351"/>
      <c r="R1300" s="351"/>
      <c r="S1300" s="351"/>
      <c r="T1300" s="351"/>
      <c r="U1300" s="351"/>
      <c r="V1300" s="351"/>
      <c r="W1300" s="351"/>
      <c r="X1300" s="351"/>
      <c r="Y1300" s="351"/>
      <c r="Z1300" s="351"/>
      <c r="AA1300" s="351"/>
      <c r="AB1300" s="346">
        <f t="shared" si="61"/>
        <v>0</v>
      </c>
      <c r="AC1300" s="410">
        <v>145</v>
      </c>
      <c r="AD1300" s="354"/>
      <c r="AE1300" s="372">
        <f t="shared" si="62"/>
        <v>0</v>
      </c>
      <c r="AF1300">
        <f t="shared" si="63"/>
        <v>0</v>
      </c>
    </row>
    <row r="1301" spans="1:32" ht="15.75" thickBot="1">
      <c r="A1301" s="198" t="s">
        <v>73</v>
      </c>
      <c r="B1301" s="351"/>
      <c r="C1301" s="351"/>
      <c r="D1301" s="355">
        <v>0.2</v>
      </c>
      <c r="E1301" s="351"/>
      <c r="F1301" s="351"/>
      <c r="G1301" s="351"/>
      <c r="H1301" s="351"/>
      <c r="I1301" s="351"/>
      <c r="J1301" s="351"/>
      <c r="K1301" s="351"/>
      <c r="L1301" s="351"/>
      <c r="M1301" s="351"/>
      <c r="N1301" s="351"/>
      <c r="O1301" s="351"/>
      <c r="P1301" s="351">
        <v>5.5E-2</v>
      </c>
      <c r="Q1301" s="351"/>
      <c r="R1301" s="351"/>
      <c r="S1301" s="351"/>
      <c r="T1301" s="351"/>
      <c r="U1301" s="351"/>
      <c r="V1301" s="351"/>
      <c r="W1301" s="351"/>
      <c r="X1301" s="351"/>
      <c r="Y1301" s="351"/>
      <c r="Z1301" s="351"/>
      <c r="AA1301" s="351"/>
      <c r="AB1301" s="346">
        <f t="shared" si="61"/>
        <v>0.255</v>
      </c>
      <c r="AC1301" s="410">
        <v>75</v>
      </c>
      <c r="AD1301" s="354">
        <v>0.255</v>
      </c>
      <c r="AE1301" s="372">
        <f t="shared" si="62"/>
        <v>19.125</v>
      </c>
      <c r="AF1301">
        <f t="shared" si="63"/>
        <v>19.125</v>
      </c>
    </row>
    <row r="1302" spans="1:32" ht="15.75" thickBot="1">
      <c r="A1302" s="198" t="s">
        <v>118</v>
      </c>
      <c r="B1302" s="351"/>
      <c r="C1302" s="351"/>
      <c r="D1302" s="351"/>
      <c r="E1302" s="351"/>
      <c r="F1302" s="351"/>
      <c r="G1302" s="351"/>
      <c r="H1302" s="351"/>
      <c r="I1302" s="351"/>
      <c r="J1302" s="351"/>
      <c r="K1302" s="351"/>
      <c r="L1302" s="351"/>
      <c r="M1302" s="351"/>
      <c r="N1302" s="351"/>
      <c r="O1302" s="351"/>
      <c r="P1302" s="351"/>
      <c r="Q1302" s="351"/>
      <c r="R1302" s="351"/>
      <c r="S1302" s="351"/>
      <c r="T1302" s="351"/>
      <c r="U1302" s="351"/>
      <c r="V1302" s="351"/>
      <c r="W1302" s="351"/>
      <c r="X1302" s="351"/>
      <c r="Y1302" s="351"/>
      <c r="Z1302" s="351"/>
      <c r="AA1302" s="351"/>
      <c r="AB1302" s="346">
        <f t="shared" si="61"/>
        <v>0</v>
      </c>
      <c r="AC1302" s="410">
        <v>45</v>
      </c>
      <c r="AD1302" s="354"/>
      <c r="AE1302" s="372">
        <f t="shared" si="62"/>
        <v>0</v>
      </c>
      <c r="AF1302">
        <f t="shared" si="63"/>
        <v>0</v>
      </c>
    </row>
    <row r="1303" spans="1:32" ht="15.75" thickBot="1">
      <c r="A1303" s="198" t="s">
        <v>74</v>
      </c>
      <c r="B1303" s="351"/>
      <c r="C1303" s="351"/>
      <c r="D1303" s="351"/>
      <c r="E1303" s="351"/>
      <c r="F1303" s="351"/>
      <c r="G1303" s="351"/>
      <c r="H1303" s="351"/>
      <c r="I1303" s="351"/>
      <c r="J1303" s="351">
        <v>4.9000000000000002E-2</v>
      </c>
      <c r="K1303" s="351"/>
      <c r="L1303" s="351"/>
      <c r="M1303" s="351"/>
      <c r="N1303" s="351"/>
      <c r="O1303" s="351"/>
      <c r="P1303" s="351"/>
      <c r="Q1303" s="351"/>
      <c r="R1303" s="351"/>
      <c r="S1303" s="351"/>
      <c r="T1303" s="351"/>
      <c r="U1303" s="351"/>
      <c r="V1303" s="351"/>
      <c r="W1303" s="351"/>
      <c r="X1303" s="351"/>
      <c r="Y1303" s="351"/>
      <c r="Z1303" s="351"/>
      <c r="AA1303" s="351"/>
      <c r="AB1303" s="346">
        <f t="shared" si="61"/>
        <v>4.9000000000000002E-2</v>
      </c>
      <c r="AC1303" s="410">
        <v>30</v>
      </c>
      <c r="AD1303" s="354">
        <v>4.9000000000000002E-2</v>
      </c>
      <c r="AE1303" s="372">
        <f t="shared" si="62"/>
        <v>1.47</v>
      </c>
      <c r="AF1303">
        <f t="shared" si="63"/>
        <v>1.47</v>
      </c>
    </row>
    <row r="1304" spans="1:32" ht="15.75" thickBot="1">
      <c r="A1304" s="198" t="s">
        <v>88</v>
      </c>
      <c r="B1304" s="351"/>
      <c r="C1304" s="351"/>
      <c r="D1304" s="351"/>
      <c r="E1304" s="351"/>
      <c r="F1304" s="351"/>
      <c r="G1304" s="351"/>
      <c r="H1304" s="351"/>
      <c r="I1304" s="351"/>
      <c r="J1304" s="351"/>
      <c r="K1304" s="351"/>
      <c r="L1304" s="351"/>
      <c r="M1304" s="351"/>
      <c r="N1304" s="351"/>
      <c r="O1304" s="351"/>
      <c r="P1304" s="351"/>
      <c r="Q1304" s="351"/>
      <c r="R1304" s="351"/>
      <c r="S1304" s="351"/>
      <c r="T1304" s="351"/>
      <c r="U1304" s="351"/>
      <c r="V1304" s="351"/>
      <c r="W1304" s="351"/>
      <c r="X1304" s="351"/>
      <c r="Y1304" s="351"/>
      <c r="Z1304" s="351"/>
      <c r="AA1304" s="351"/>
      <c r="AB1304" s="346">
        <f t="shared" si="61"/>
        <v>0</v>
      </c>
      <c r="AC1304" s="410">
        <v>200</v>
      </c>
      <c r="AD1304" s="354"/>
      <c r="AE1304" s="372">
        <f t="shared" si="62"/>
        <v>0</v>
      </c>
      <c r="AF1304">
        <f t="shared" si="63"/>
        <v>0</v>
      </c>
    </row>
    <row r="1305" spans="1:32" ht="15.75" thickBot="1">
      <c r="A1305" s="198" t="s">
        <v>91</v>
      </c>
      <c r="B1305" s="351"/>
      <c r="C1305" s="351"/>
      <c r="D1305" s="351"/>
      <c r="E1305" s="351"/>
      <c r="F1305" s="351"/>
      <c r="G1305" s="351"/>
      <c r="H1305" s="351"/>
      <c r="I1305" s="351"/>
      <c r="J1305" s="351"/>
      <c r="K1305" s="351"/>
      <c r="L1305" s="351"/>
      <c r="M1305" s="351"/>
      <c r="N1305" s="351"/>
      <c r="O1305" s="351"/>
      <c r="P1305" s="351"/>
      <c r="Q1305" s="351"/>
      <c r="R1305" s="351"/>
      <c r="S1305" s="351"/>
      <c r="T1305" s="351"/>
      <c r="U1305" s="351"/>
      <c r="V1305" s="351"/>
      <c r="W1305" s="351"/>
      <c r="X1305" s="351"/>
      <c r="Y1305" s="351"/>
      <c r="Z1305" s="351"/>
      <c r="AA1305" s="351"/>
      <c r="AB1305" s="346">
        <f t="shared" si="61"/>
        <v>0</v>
      </c>
      <c r="AC1305" s="410">
        <v>750</v>
      </c>
      <c r="AD1305" s="354"/>
      <c r="AE1305" s="372">
        <f t="shared" si="62"/>
        <v>0</v>
      </c>
      <c r="AF1305">
        <f t="shared" si="63"/>
        <v>0</v>
      </c>
    </row>
    <row r="1306" spans="1:32" ht="15.75" thickBot="1">
      <c r="A1306" s="198" t="s">
        <v>97</v>
      </c>
      <c r="B1306" s="351"/>
      <c r="C1306" s="351"/>
      <c r="D1306" s="351"/>
      <c r="E1306" s="351"/>
      <c r="F1306" s="351"/>
      <c r="G1306" s="351"/>
      <c r="H1306" s="351"/>
      <c r="I1306" s="351"/>
      <c r="J1306" s="351"/>
      <c r="K1306" s="351"/>
      <c r="L1306" s="351"/>
      <c r="M1306" s="351"/>
      <c r="N1306" s="351"/>
      <c r="O1306" s="351"/>
      <c r="P1306" s="351"/>
      <c r="Q1306" s="351"/>
      <c r="R1306" s="351"/>
      <c r="S1306" s="351"/>
      <c r="T1306" s="351"/>
      <c r="U1306" s="351"/>
      <c r="V1306" s="351"/>
      <c r="W1306" s="351"/>
      <c r="X1306" s="351"/>
      <c r="Y1306" s="351"/>
      <c r="Z1306" s="351"/>
      <c r="AA1306" s="351"/>
      <c r="AB1306" s="346">
        <f t="shared" si="61"/>
        <v>0</v>
      </c>
      <c r="AC1306" s="410">
        <v>250</v>
      </c>
      <c r="AD1306" s="354"/>
      <c r="AE1306" s="372">
        <f t="shared" si="62"/>
        <v>0</v>
      </c>
      <c r="AF1306">
        <f t="shared" si="63"/>
        <v>0</v>
      </c>
    </row>
    <row r="1307" spans="1:32" ht="15.75" thickBot="1">
      <c r="A1307" s="198" t="s">
        <v>71</v>
      </c>
      <c r="B1307" s="351"/>
      <c r="C1307" s="351"/>
      <c r="D1307" s="351"/>
      <c r="E1307" s="351"/>
      <c r="F1307" s="351"/>
      <c r="G1307" s="351"/>
      <c r="H1307" s="351"/>
      <c r="I1307" s="351"/>
      <c r="J1307" s="351"/>
      <c r="K1307" s="351"/>
      <c r="L1307" s="351"/>
      <c r="M1307" s="351"/>
      <c r="N1307" s="351"/>
      <c r="O1307" s="351"/>
      <c r="P1307" s="351"/>
      <c r="Q1307" s="351"/>
      <c r="R1307" s="351"/>
      <c r="S1307" s="351"/>
      <c r="T1307" s="351"/>
      <c r="U1307" s="351"/>
      <c r="V1307" s="351"/>
      <c r="W1307" s="351"/>
      <c r="X1307" s="351"/>
      <c r="Y1307" s="351"/>
      <c r="Z1307" s="351"/>
      <c r="AA1307" s="351"/>
      <c r="AB1307" s="346">
        <f t="shared" si="61"/>
        <v>0</v>
      </c>
      <c r="AC1307" s="410">
        <v>650</v>
      </c>
      <c r="AD1307" s="354"/>
      <c r="AE1307" s="372">
        <f t="shared" si="62"/>
        <v>0</v>
      </c>
      <c r="AF1307">
        <f t="shared" si="63"/>
        <v>0</v>
      </c>
    </row>
    <row r="1308" spans="1:32" ht="15.75" thickBot="1">
      <c r="A1308" s="198" t="s">
        <v>94</v>
      </c>
      <c r="B1308" s="351"/>
      <c r="C1308" s="351"/>
      <c r="D1308" s="351"/>
      <c r="E1308" s="351"/>
      <c r="F1308" s="351"/>
      <c r="G1308" s="351"/>
      <c r="H1308" s="351"/>
      <c r="I1308" s="351"/>
      <c r="J1308" s="351"/>
      <c r="K1308" s="351"/>
      <c r="L1308" s="351"/>
      <c r="M1308" s="351"/>
      <c r="N1308" s="351"/>
      <c r="O1308" s="351"/>
      <c r="P1308" s="351"/>
      <c r="Q1308" s="351"/>
      <c r="R1308" s="351"/>
      <c r="S1308" s="351"/>
      <c r="T1308" s="351"/>
      <c r="U1308" s="351"/>
      <c r="V1308" s="351"/>
      <c r="W1308" s="351"/>
      <c r="X1308" s="351"/>
      <c r="Y1308" s="351"/>
      <c r="Z1308" s="351"/>
      <c r="AA1308" s="351"/>
      <c r="AB1308" s="346">
        <f t="shared" si="61"/>
        <v>0</v>
      </c>
      <c r="AC1308" s="411">
        <v>285</v>
      </c>
      <c r="AD1308" s="354"/>
      <c r="AE1308" s="372">
        <f t="shared" si="62"/>
        <v>0</v>
      </c>
      <c r="AF1308">
        <f t="shared" si="63"/>
        <v>0</v>
      </c>
    </row>
    <row r="1309" spans="1:32" ht="15.75" thickBot="1">
      <c r="A1309" s="198" t="s">
        <v>84</v>
      </c>
      <c r="B1309" s="351"/>
      <c r="C1309" s="351"/>
      <c r="D1309" s="351"/>
      <c r="E1309" s="351"/>
      <c r="F1309" s="351"/>
      <c r="G1309" s="351"/>
      <c r="H1309" s="351"/>
      <c r="I1309" s="351"/>
      <c r="J1309" s="351"/>
      <c r="K1309" s="351"/>
      <c r="L1309" s="351"/>
      <c r="M1309" s="351"/>
      <c r="N1309" s="351"/>
      <c r="O1309" s="351"/>
      <c r="P1309" s="351"/>
      <c r="Q1309" s="351"/>
      <c r="R1309" s="351"/>
      <c r="S1309" s="351"/>
      <c r="T1309" s="351"/>
      <c r="U1309" s="351"/>
      <c r="V1309" s="351"/>
      <c r="W1309" s="351"/>
      <c r="X1309" s="351"/>
      <c r="Y1309" s="351"/>
      <c r="Z1309" s="351"/>
      <c r="AA1309" s="351"/>
      <c r="AB1309" s="346">
        <f t="shared" si="61"/>
        <v>0</v>
      </c>
      <c r="AC1309" s="410">
        <v>145</v>
      </c>
      <c r="AD1309" s="354"/>
      <c r="AE1309" s="372">
        <f t="shared" si="62"/>
        <v>0</v>
      </c>
      <c r="AF1309">
        <f t="shared" si="63"/>
        <v>0</v>
      </c>
    </row>
    <row r="1310" spans="1:32" ht="15.75" thickBot="1">
      <c r="A1310" s="198" t="s">
        <v>82</v>
      </c>
      <c r="B1310" s="351"/>
      <c r="C1310" s="351"/>
      <c r="D1310" s="351"/>
      <c r="E1310" s="351"/>
      <c r="F1310" s="351"/>
      <c r="G1310" s="351"/>
      <c r="H1310" s="351"/>
      <c r="I1310" s="351"/>
      <c r="J1310" s="351"/>
      <c r="K1310" s="351"/>
      <c r="L1310" s="351"/>
      <c r="M1310" s="351"/>
      <c r="N1310" s="351"/>
      <c r="O1310" s="351"/>
      <c r="P1310" s="351"/>
      <c r="Q1310" s="351"/>
      <c r="R1310" s="351"/>
      <c r="S1310" s="351"/>
      <c r="T1310" s="351"/>
      <c r="U1310" s="351"/>
      <c r="V1310" s="351"/>
      <c r="W1310" s="351"/>
      <c r="X1310" s="351"/>
      <c r="Y1310" s="351"/>
      <c r="Z1310" s="351"/>
      <c r="AA1310" s="351"/>
      <c r="AB1310" s="346">
        <f t="shared" si="61"/>
        <v>0</v>
      </c>
      <c r="AC1310" s="410">
        <v>9</v>
      </c>
      <c r="AD1310" s="357"/>
      <c r="AE1310" s="372">
        <f t="shared" si="62"/>
        <v>0</v>
      </c>
      <c r="AF1310">
        <f t="shared" si="63"/>
        <v>0</v>
      </c>
    </row>
    <row r="1311" spans="1:32" ht="15.75" thickBot="1">
      <c r="A1311" s="290" t="s">
        <v>102</v>
      </c>
      <c r="B1311" s="351"/>
      <c r="C1311" s="351"/>
      <c r="D1311" s="351"/>
      <c r="E1311" s="351"/>
      <c r="F1311" s="351"/>
      <c r="G1311" s="351"/>
      <c r="H1311" s="351"/>
      <c r="I1311" s="351"/>
      <c r="J1311" s="351"/>
      <c r="K1311" s="351"/>
      <c r="L1311" s="351"/>
      <c r="M1311" s="351"/>
      <c r="N1311" s="355">
        <v>0.36</v>
      </c>
      <c r="O1311" s="351"/>
      <c r="P1311" s="351"/>
      <c r="Q1311" s="351"/>
      <c r="R1311" s="351"/>
      <c r="S1311" s="351"/>
      <c r="T1311" s="351"/>
      <c r="U1311" s="351"/>
      <c r="V1311" s="351"/>
      <c r="W1311" s="351"/>
      <c r="X1311" s="351"/>
      <c r="Y1311" s="351"/>
      <c r="Z1311" s="351"/>
      <c r="AA1311" s="351"/>
      <c r="AB1311" s="346">
        <f t="shared" si="61"/>
        <v>0.36</v>
      </c>
      <c r="AC1311" s="412">
        <v>90</v>
      </c>
      <c r="AD1311" s="354">
        <v>0.36</v>
      </c>
      <c r="AE1311" s="372">
        <f t="shared" si="62"/>
        <v>32.4</v>
      </c>
      <c r="AF1311">
        <f t="shared" si="63"/>
        <v>32.4</v>
      </c>
    </row>
    <row r="1312" spans="1:32" ht="15.75" hidden="1" thickBot="1">
      <c r="A1312" s="291"/>
      <c r="B1312" s="351"/>
      <c r="C1312" s="351"/>
      <c r="D1312" s="351"/>
      <c r="E1312" s="351"/>
      <c r="F1312" s="351"/>
      <c r="G1312" s="351"/>
      <c r="H1312" s="351"/>
      <c r="I1312" s="351"/>
      <c r="J1312" s="351"/>
      <c r="K1312" s="351"/>
      <c r="L1312" s="351"/>
      <c r="M1312" s="351"/>
      <c r="N1312" s="351"/>
      <c r="O1312" s="351"/>
      <c r="P1312" s="351"/>
      <c r="Q1312" s="351"/>
      <c r="R1312" s="351"/>
      <c r="S1312" s="351"/>
      <c r="T1312" s="351"/>
      <c r="U1312" s="351"/>
      <c r="V1312" s="351"/>
      <c r="W1312" s="351"/>
      <c r="X1312" s="351"/>
      <c r="Y1312" s="351"/>
      <c r="Z1312" s="351"/>
      <c r="AA1312" s="351"/>
      <c r="AB1312" s="346">
        <f t="shared" si="61"/>
        <v>0</v>
      </c>
      <c r="AC1312" s="412"/>
      <c r="AD1312" s="357"/>
      <c r="AE1312" s="372">
        <f t="shared" si="62"/>
        <v>0</v>
      </c>
      <c r="AF1312">
        <f t="shared" si="63"/>
        <v>0</v>
      </c>
    </row>
    <row r="1313" spans="1:32" ht="15.75" hidden="1" thickBot="1">
      <c r="A1313" s="292"/>
      <c r="B1313" s="351"/>
      <c r="C1313" s="351"/>
      <c r="D1313" s="351"/>
      <c r="E1313" s="351"/>
      <c r="F1313" s="351"/>
      <c r="G1313" s="351"/>
      <c r="H1313" s="351"/>
      <c r="I1313" s="351"/>
      <c r="J1313" s="351"/>
      <c r="K1313" s="351"/>
      <c r="L1313" s="351"/>
      <c r="M1313" s="351"/>
      <c r="N1313" s="351"/>
      <c r="O1313" s="351"/>
      <c r="P1313" s="351"/>
      <c r="Q1313" s="351"/>
      <c r="R1313" s="351"/>
      <c r="S1313" s="351"/>
      <c r="T1313" s="351"/>
      <c r="U1313" s="351"/>
      <c r="V1313" s="351"/>
      <c r="W1313" s="351"/>
      <c r="X1313" s="351"/>
      <c r="Y1313" s="351"/>
      <c r="Z1313" s="351"/>
      <c r="AA1313" s="351"/>
      <c r="AB1313" s="346">
        <f t="shared" si="61"/>
        <v>0</v>
      </c>
      <c r="AC1313" s="420"/>
      <c r="AD1313" s="357"/>
      <c r="AE1313" s="372">
        <f t="shared" si="62"/>
        <v>0</v>
      </c>
      <c r="AF1313">
        <f t="shared" si="63"/>
        <v>0</v>
      </c>
    </row>
    <row r="1314" spans="1:32" ht="15.75" thickBot="1">
      <c r="A1314" s="292" t="s">
        <v>127</v>
      </c>
      <c r="B1314" s="351"/>
      <c r="C1314" s="351"/>
      <c r="D1314" s="351"/>
      <c r="E1314" s="351"/>
      <c r="F1314" s="351"/>
      <c r="G1314" s="351"/>
      <c r="H1314" s="351"/>
      <c r="I1314" s="351"/>
      <c r="J1314" s="351"/>
      <c r="K1314" s="351"/>
      <c r="L1314" s="351"/>
      <c r="M1314" s="351"/>
      <c r="N1314" s="351"/>
      <c r="O1314" s="351"/>
      <c r="P1314" s="351"/>
      <c r="Q1314" s="351"/>
      <c r="R1314" s="351"/>
      <c r="S1314" s="351"/>
      <c r="T1314" s="351"/>
      <c r="U1314" s="351"/>
      <c r="V1314" s="351"/>
      <c r="W1314" s="351"/>
      <c r="X1314" s="351"/>
      <c r="Y1314" s="351"/>
      <c r="Z1314" s="351"/>
      <c r="AA1314" s="351"/>
      <c r="AB1314" s="375"/>
      <c r="AC1314" s="421"/>
      <c r="AD1314" s="422"/>
      <c r="AE1314" s="372">
        <f>SUM(AE1268:AE1313)</f>
        <v>1183.0091</v>
      </c>
      <c r="AF1314" s="336">
        <f>SUM(AF1268:AF1313)</f>
        <v>1183.0091</v>
      </c>
    </row>
    <row r="1315" spans="1:32" ht="15.75">
      <c r="A1315" s="187" t="s">
        <v>49</v>
      </c>
      <c r="B1315" s="189"/>
      <c r="C1315" s="189"/>
      <c r="D1315" s="189"/>
      <c r="E1315" s="189"/>
      <c r="F1315" s="189" t="s">
        <v>131</v>
      </c>
      <c r="G1315" s="190"/>
      <c r="H1315" s="191" t="s">
        <v>130</v>
      </c>
      <c r="I1315" s="189"/>
      <c r="J1315" s="189" t="s">
        <v>75</v>
      </c>
      <c r="K1315" s="189"/>
      <c r="L1315" s="189"/>
      <c r="M1315" s="189"/>
      <c r="N1315" s="801" t="s">
        <v>132</v>
      </c>
      <c r="O1315" s="801"/>
      <c r="P1315" s="801"/>
      <c r="Q1315" s="801"/>
      <c r="R1315" s="192"/>
      <c r="S1315" s="189" t="s">
        <v>76</v>
      </c>
      <c r="T1315" s="189"/>
      <c r="U1315" s="189"/>
      <c r="V1315" s="189"/>
      <c r="W1315" s="189"/>
      <c r="X1315" s="25"/>
      <c r="AE1315" s="86"/>
    </row>
    <row r="1316" spans="1:32">
      <c r="A1316" s="25" t="s">
        <v>52</v>
      </c>
      <c r="B1316" s="270"/>
      <c r="C1316" s="270"/>
      <c r="D1316" s="270"/>
      <c r="E1316" s="270"/>
      <c r="F1316" s="270"/>
      <c r="G1316" s="25" t="s">
        <v>53</v>
      </c>
      <c r="H1316" s="270"/>
      <c r="I1316" s="270"/>
      <c r="J1316" s="270"/>
      <c r="K1316" s="270"/>
      <c r="L1316" s="270"/>
      <c r="M1316" s="270"/>
      <c r="P1316" s="26" t="s">
        <v>128</v>
      </c>
      <c r="Q1316" s="3"/>
      <c r="R1316" s="271" t="s">
        <v>129</v>
      </c>
      <c r="S1316" s="25" t="s">
        <v>56</v>
      </c>
    </row>
    <row r="1318" spans="1:32">
      <c r="A1318" s="4" t="s">
        <v>0</v>
      </c>
      <c r="B1318" s="4"/>
      <c r="C1318" s="4"/>
      <c r="D1318" s="4"/>
      <c r="E1318" s="4"/>
      <c r="F1318" s="4"/>
      <c r="G1318" s="4"/>
      <c r="H1318" s="270"/>
      <c r="I1318" s="270"/>
      <c r="J1318" s="270"/>
      <c r="K1318" s="270"/>
      <c r="L1318" s="270"/>
      <c r="W1318" s="270"/>
      <c r="X1318" s="270"/>
      <c r="Y1318" s="270"/>
      <c r="AD1318" s="323"/>
      <c r="AE1318" s="119"/>
    </row>
    <row r="1319" spans="1:32">
      <c r="A1319" s="4" t="s">
        <v>1</v>
      </c>
      <c r="B1319" s="4"/>
      <c r="C1319" s="4" t="s">
        <v>67</v>
      </c>
      <c r="D1319" s="4"/>
      <c r="E1319" s="4"/>
      <c r="F1319" s="4"/>
      <c r="G1319" s="4"/>
      <c r="H1319" s="270"/>
      <c r="I1319" s="270"/>
      <c r="J1319" s="270"/>
      <c r="K1319" s="270"/>
      <c r="L1319" s="270"/>
      <c r="W1319" s="270"/>
      <c r="X1319" s="270"/>
      <c r="Y1319" s="270"/>
      <c r="AD1319" s="323"/>
      <c r="AE1319" s="119"/>
    </row>
    <row r="1320" spans="1:32">
      <c r="A1320" s="127" t="s">
        <v>2</v>
      </c>
      <c r="B1320" s="128"/>
      <c r="C1320" s="128"/>
      <c r="D1320" s="128"/>
      <c r="E1320" s="128"/>
      <c r="F1320" s="275"/>
      <c r="G1320" s="128"/>
      <c r="H1320" s="128"/>
      <c r="I1320" s="128"/>
      <c r="J1320" s="128"/>
      <c r="K1320" s="128"/>
      <c r="L1320" s="128"/>
      <c r="M1320" s="128"/>
      <c r="N1320" s="128"/>
      <c r="O1320" s="128"/>
      <c r="P1320" s="128"/>
      <c r="Q1320" s="128"/>
      <c r="R1320" s="129" t="s">
        <v>58</v>
      </c>
      <c r="S1320" s="277"/>
      <c r="T1320" s="128"/>
      <c r="U1320" s="127"/>
      <c r="V1320" s="127"/>
      <c r="W1320" s="127"/>
      <c r="X1320" s="127"/>
      <c r="Y1320" s="127"/>
      <c r="Z1320" s="127"/>
      <c r="AA1320" s="127"/>
      <c r="AB1320" s="130"/>
      <c r="AC1320" s="275"/>
      <c r="AD1320" s="323"/>
      <c r="AE1320" s="119"/>
    </row>
    <row r="1321" spans="1:32">
      <c r="A1321" s="174" t="s">
        <v>190</v>
      </c>
      <c r="B1321" s="130"/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30"/>
      <c r="N1321" s="130"/>
      <c r="O1321" s="130"/>
      <c r="P1321" s="130"/>
      <c r="Q1321" s="130"/>
      <c r="R1321" s="828"/>
      <c r="S1321" s="828"/>
      <c r="T1321" s="828"/>
      <c r="U1321" s="828"/>
      <c r="V1321" s="828"/>
      <c r="W1321" s="828"/>
      <c r="X1321" s="828"/>
      <c r="Y1321" s="828"/>
      <c r="Z1321" s="130"/>
      <c r="AA1321" s="130"/>
      <c r="AB1321" s="130"/>
      <c r="AC1321" s="130"/>
      <c r="AD1321" s="130"/>
      <c r="AE1321" s="85"/>
    </row>
    <row r="1322" spans="1:32" ht="15.75" thickBot="1">
      <c r="A1322" s="829" t="s">
        <v>3</v>
      </c>
      <c r="B1322" s="830"/>
      <c r="C1322" s="831" t="s">
        <v>4</v>
      </c>
      <c r="D1322" s="829"/>
      <c r="E1322" s="830"/>
      <c r="F1322" s="831" t="s">
        <v>5</v>
      </c>
      <c r="G1322" s="832"/>
      <c r="H1322" s="775"/>
      <c r="I1322" s="831" t="s">
        <v>6</v>
      </c>
      <c r="J1322" s="829"/>
      <c r="K1322" s="830"/>
      <c r="L1322" s="131"/>
      <c r="M1322" s="132"/>
      <c r="N1322" s="133"/>
      <c r="O1322" s="131"/>
      <c r="P1322" s="130"/>
      <c r="Q1322" s="130"/>
      <c r="R1322" s="828"/>
      <c r="S1322" s="828"/>
      <c r="T1322" s="828"/>
      <c r="U1322" s="828"/>
      <c r="V1322" s="828"/>
      <c r="W1322" s="828"/>
      <c r="X1322" s="828"/>
      <c r="Y1322" s="828"/>
      <c r="Z1322" s="277"/>
      <c r="AA1322" s="277"/>
      <c r="AB1322" s="277"/>
      <c r="AC1322" s="277"/>
      <c r="AD1322" s="134" t="s">
        <v>7</v>
      </c>
      <c r="AE1322" s="86"/>
    </row>
    <row r="1323" spans="1:32">
      <c r="A1323" s="806" t="s">
        <v>8</v>
      </c>
      <c r="B1323" s="807"/>
      <c r="C1323" s="824" t="s">
        <v>9</v>
      </c>
      <c r="D1323" s="825"/>
      <c r="E1323" s="826"/>
      <c r="F1323" s="824" t="s">
        <v>10</v>
      </c>
      <c r="G1323" s="827"/>
      <c r="H1323" s="777"/>
      <c r="I1323" s="824" t="s">
        <v>11</v>
      </c>
      <c r="J1323" s="833"/>
      <c r="K1323" s="826"/>
      <c r="L1323" s="824" t="s">
        <v>12</v>
      </c>
      <c r="M1323" s="825"/>
      <c r="N1323" s="826"/>
      <c r="O1323" s="274" t="s">
        <v>13</v>
      </c>
      <c r="P1323" s="277"/>
      <c r="Q1323" s="277"/>
      <c r="R1323" s="277"/>
      <c r="S1323" s="277"/>
      <c r="T1323" s="277"/>
      <c r="U1323" s="277"/>
      <c r="V1323" s="277"/>
      <c r="W1323" s="277"/>
      <c r="X1323" s="275" t="s">
        <v>14</v>
      </c>
      <c r="Y1323" s="277"/>
      <c r="Z1323" s="277"/>
      <c r="AA1323" s="277"/>
      <c r="AB1323" s="277"/>
      <c r="AC1323" s="277"/>
      <c r="AD1323" s="135" t="s">
        <v>15</v>
      </c>
      <c r="AE1323" s="86"/>
    </row>
    <row r="1324" spans="1:32">
      <c r="A1324" s="272" t="s">
        <v>16</v>
      </c>
      <c r="B1324" s="272"/>
      <c r="C1324" s="824" t="s">
        <v>17</v>
      </c>
      <c r="D1324" s="825"/>
      <c r="E1324" s="826"/>
      <c r="F1324" s="824" t="s">
        <v>18</v>
      </c>
      <c r="G1324" s="827"/>
      <c r="H1324" s="777"/>
      <c r="I1324" s="824" t="s">
        <v>19</v>
      </c>
      <c r="J1324" s="825"/>
      <c r="K1324" s="826"/>
      <c r="L1324" s="824" t="s">
        <v>20</v>
      </c>
      <c r="M1324" s="825"/>
      <c r="N1324" s="826"/>
      <c r="O1324" s="274" t="s">
        <v>21</v>
      </c>
      <c r="P1324" s="277"/>
      <c r="Q1324" s="277"/>
      <c r="R1324" s="277"/>
      <c r="S1324" s="277"/>
      <c r="T1324" s="277"/>
      <c r="U1324" s="277"/>
      <c r="V1324" s="277"/>
      <c r="W1324" s="277"/>
      <c r="X1324" s="277"/>
      <c r="Y1324" s="277"/>
      <c r="Z1324" s="277"/>
      <c r="AA1324" s="277"/>
      <c r="AB1324" s="277"/>
      <c r="AC1324" s="277"/>
      <c r="AD1324" s="136"/>
      <c r="AE1324" s="86"/>
    </row>
    <row r="1325" spans="1:32">
      <c r="A1325" s="276" t="s">
        <v>22</v>
      </c>
      <c r="B1325" s="276"/>
      <c r="C1325" s="824" t="s">
        <v>23</v>
      </c>
      <c r="D1325" s="825"/>
      <c r="E1325" s="826"/>
      <c r="F1325" s="824" t="s">
        <v>24</v>
      </c>
      <c r="G1325" s="827"/>
      <c r="H1325" s="777"/>
      <c r="I1325" s="824" t="s">
        <v>23</v>
      </c>
      <c r="J1325" s="825"/>
      <c r="K1325" s="826"/>
      <c r="L1325" s="137"/>
      <c r="M1325" s="128" t="s">
        <v>23</v>
      </c>
      <c r="N1325" s="128"/>
      <c r="O1325" s="274" t="s">
        <v>25</v>
      </c>
      <c r="P1325" s="277"/>
      <c r="Q1325" s="277"/>
      <c r="R1325" s="174" t="s">
        <v>181</v>
      </c>
      <c r="S1325" s="130"/>
      <c r="T1325" s="172"/>
      <c r="U1325" s="130"/>
      <c r="V1325" s="130"/>
      <c r="W1325" s="130"/>
      <c r="X1325" s="130"/>
      <c r="Y1325" s="833"/>
      <c r="Z1325" s="833"/>
      <c r="AA1325" s="833"/>
      <c r="AB1325" s="833"/>
      <c r="AC1325" s="841"/>
      <c r="AD1325" s="138"/>
      <c r="AE1325" s="86"/>
    </row>
    <row r="1326" spans="1:32">
      <c r="A1326" s="139"/>
      <c r="B1326" s="273"/>
      <c r="C1326" s="140"/>
      <c r="D1326" s="128"/>
      <c r="E1326" s="269"/>
      <c r="F1326" s="128"/>
      <c r="G1326" s="128"/>
      <c r="H1326" s="269"/>
      <c r="I1326" s="805"/>
      <c r="J1326" s="806"/>
      <c r="K1326" s="807"/>
      <c r="L1326" s="137"/>
      <c r="M1326" s="128"/>
      <c r="N1326" s="128"/>
      <c r="O1326" s="137"/>
      <c r="P1326" s="277"/>
      <c r="Q1326" s="174" t="s">
        <v>181</v>
      </c>
      <c r="R1326" s="174" t="s">
        <v>190</v>
      </c>
      <c r="S1326" s="277"/>
      <c r="T1326" s="277"/>
      <c r="U1326" s="277"/>
      <c r="V1326" s="277"/>
      <c r="W1326" s="277"/>
      <c r="X1326" s="277"/>
      <c r="Y1326" s="277"/>
      <c r="Z1326" s="277"/>
      <c r="AA1326" s="277"/>
      <c r="AB1326" s="277"/>
      <c r="AC1326" s="277"/>
      <c r="AD1326" s="141"/>
      <c r="AE1326" s="86"/>
    </row>
    <row r="1327" spans="1:32" ht="15.75" thickBot="1">
      <c r="A1327" s="142">
        <v>1</v>
      </c>
      <c r="B1327" s="143"/>
      <c r="C1327" s="144"/>
      <c r="D1327" s="144">
        <v>3</v>
      </c>
      <c r="E1327" s="145"/>
      <c r="F1327" s="144"/>
      <c r="G1327" s="144">
        <v>4</v>
      </c>
      <c r="H1327" s="145"/>
      <c r="I1327" s="144"/>
      <c r="J1327" s="144">
        <v>5</v>
      </c>
      <c r="K1327" s="145"/>
      <c r="L1327" s="146"/>
      <c r="M1327" s="144">
        <v>6</v>
      </c>
      <c r="N1327" s="144"/>
      <c r="O1327" s="147">
        <v>7</v>
      </c>
      <c r="P1327" s="130" t="s">
        <v>28</v>
      </c>
      <c r="Q1327" s="130"/>
      <c r="R1327" s="128"/>
      <c r="S1327" s="130" t="s">
        <v>61</v>
      </c>
      <c r="T1327" s="130"/>
      <c r="U1327" s="130"/>
      <c r="V1327" s="130"/>
      <c r="W1327" s="130"/>
      <c r="X1327" s="130"/>
      <c r="Y1327" s="130"/>
      <c r="Z1327" s="130" t="s">
        <v>29</v>
      </c>
      <c r="AA1327" s="277"/>
      <c r="AB1327" s="277"/>
      <c r="AC1327" s="277"/>
      <c r="AD1327" s="138"/>
      <c r="AE1327" s="86"/>
    </row>
    <row r="1328" spans="1:32" ht="24.75">
      <c r="A1328" s="170" t="s">
        <v>126</v>
      </c>
      <c r="B1328" s="148"/>
      <c r="C1328" s="808">
        <v>91</v>
      </c>
      <c r="D1328" s="809"/>
      <c r="E1328" s="810"/>
      <c r="F1328" s="815">
        <v>13</v>
      </c>
      <c r="G1328" s="816"/>
      <c r="H1328" s="817"/>
      <c r="I1328" s="808">
        <f>SUM(C1328)</f>
        <v>91</v>
      </c>
      <c r="J1328" s="809"/>
      <c r="K1328" s="810"/>
      <c r="L1328" s="808">
        <f>F1328*C1328</f>
        <v>1183</v>
      </c>
      <c r="M1328" s="809"/>
      <c r="N1328" s="810"/>
      <c r="O1328" s="149"/>
      <c r="P1328" s="277"/>
      <c r="Q1328" s="277"/>
      <c r="R1328" s="277"/>
      <c r="S1328" s="277"/>
      <c r="T1328" s="277"/>
      <c r="U1328" s="277"/>
      <c r="V1328" s="277"/>
      <c r="W1328" s="277"/>
      <c r="X1328" s="277"/>
      <c r="Y1328" s="277"/>
      <c r="Z1328" s="277"/>
      <c r="AA1328" s="277"/>
      <c r="AB1328" s="277"/>
      <c r="AC1328" s="277"/>
      <c r="AD1328" s="136"/>
      <c r="AE1328" s="86"/>
    </row>
    <row r="1329" spans="1:31">
      <c r="A1329" s="150"/>
      <c r="B1329" s="151"/>
      <c r="C1329" s="152"/>
      <c r="D1329" s="152"/>
      <c r="E1329" s="151"/>
      <c r="F1329" s="152"/>
      <c r="G1329" s="152"/>
      <c r="H1329" s="151"/>
      <c r="I1329" s="152"/>
      <c r="J1329" s="152"/>
      <c r="K1329" s="152"/>
      <c r="L1329" s="153"/>
      <c r="M1329" s="152"/>
      <c r="N1329" s="151"/>
      <c r="O1329" s="48"/>
      <c r="P1329" s="130" t="s">
        <v>30</v>
      </c>
      <c r="Q1329" s="130"/>
      <c r="R1329" s="128"/>
      <c r="S1329" s="130"/>
      <c r="T1329" s="130"/>
      <c r="U1329" s="130"/>
      <c r="V1329" s="130"/>
      <c r="W1329" s="130"/>
      <c r="X1329" s="130"/>
      <c r="Y1329" s="130"/>
      <c r="Z1329" s="154"/>
      <c r="AA1329" s="277"/>
      <c r="AB1329" s="277"/>
      <c r="AC1329" s="277"/>
      <c r="AD1329" s="138"/>
      <c r="AE1329" s="86"/>
    </row>
    <row r="1330" spans="1:31">
      <c r="A1330" s="150"/>
      <c r="B1330" s="151"/>
      <c r="C1330" s="152"/>
      <c r="D1330" s="152"/>
      <c r="E1330" s="151"/>
      <c r="F1330" s="152"/>
      <c r="G1330" s="152"/>
      <c r="H1330" s="151"/>
      <c r="I1330" s="152"/>
      <c r="J1330" s="152"/>
      <c r="K1330" s="152"/>
      <c r="L1330" s="153"/>
      <c r="M1330" s="152"/>
      <c r="N1330" s="49"/>
      <c r="O1330" s="48"/>
      <c r="P1330" s="277"/>
      <c r="Q1330" s="277"/>
      <c r="R1330" s="277"/>
      <c r="S1330" s="277"/>
      <c r="T1330" s="277"/>
      <c r="U1330" s="277"/>
      <c r="V1330" s="277"/>
      <c r="W1330" s="277"/>
      <c r="X1330" s="277"/>
      <c r="Y1330" s="277"/>
      <c r="Z1330" s="277"/>
      <c r="AA1330" s="277"/>
      <c r="AB1330" s="277"/>
      <c r="AC1330" s="277"/>
      <c r="AD1330" s="136"/>
      <c r="AE1330" s="86"/>
    </row>
    <row r="1331" spans="1:31" ht="15.75" thickBot="1">
      <c r="A1331" s="155"/>
      <c r="B1331" s="156"/>
      <c r="C1331" s="157"/>
      <c r="D1331" s="157"/>
      <c r="E1331" s="156"/>
      <c r="F1331" s="157"/>
      <c r="G1331" s="157"/>
      <c r="H1331" s="156"/>
      <c r="I1331" s="128"/>
      <c r="J1331" s="128"/>
      <c r="K1331" s="128"/>
      <c r="L1331" s="137"/>
      <c r="M1331" s="128"/>
      <c r="N1331" s="139"/>
      <c r="O1331" s="158"/>
      <c r="P1331" s="130" t="s">
        <v>31</v>
      </c>
      <c r="Q1331" s="277"/>
      <c r="R1331" s="277"/>
      <c r="S1331" s="270" t="s">
        <v>76</v>
      </c>
      <c r="T1331" s="270"/>
      <c r="X1331" s="277"/>
      <c r="Y1331" s="277"/>
      <c r="Z1331" s="154"/>
      <c r="AA1331" s="277"/>
      <c r="AB1331" s="277"/>
      <c r="AC1331" s="277"/>
      <c r="AD1331" s="159"/>
      <c r="AE1331" s="86"/>
    </row>
    <row r="1332" spans="1:31" ht="15.75" thickBot="1">
      <c r="A1332" s="128"/>
      <c r="B1332" s="128"/>
      <c r="C1332" s="128"/>
      <c r="D1332" s="128"/>
      <c r="E1332" s="128"/>
      <c r="F1332" s="128" t="s">
        <v>32</v>
      </c>
      <c r="G1332" s="160"/>
      <c r="H1332" s="128">
        <f>SUM(F1328)</f>
        <v>13</v>
      </c>
      <c r="I1332" s="161"/>
      <c r="J1332" s="162"/>
      <c r="K1332" s="162"/>
      <c r="L1332" s="163"/>
      <c r="M1332" s="162"/>
      <c r="N1332" s="164"/>
      <c r="O1332" s="165"/>
      <c r="P1332" s="277"/>
      <c r="Q1332" s="277"/>
      <c r="R1332" s="277"/>
      <c r="S1332" s="277"/>
      <c r="T1332" s="277"/>
      <c r="U1332" s="277"/>
      <c r="V1332" s="277"/>
      <c r="W1332" s="277"/>
      <c r="X1332" s="277"/>
      <c r="Y1332" s="277"/>
      <c r="Z1332" s="277"/>
      <c r="AA1332" s="277"/>
      <c r="AB1332" s="277"/>
      <c r="AC1332" s="277"/>
      <c r="AD1332" s="324"/>
      <c r="AE1332" s="86"/>
    </row>
    <row r="1333" spans="1:31">
      <c r="A1333" s="130"/>
      <c r="B1333" s="130"/>
      <c r="C1333" s="130"/>
      <c r="D1333" s="130"/>
      <c r="E1333" s="130"/>
      <c r="F1333" s="130"/>
      <c r="G1333" s="130"/>
      <c r="H1333" s="130"/>
      <c r="I1333" s="130"/>
      <c r="J1333" s="130"/>
      <c r="K1333" s="130"/>
      <c r="L1333" s="130"/>
      <c r="M1333" s="130"/>
      <c r="N1333" s="130"/>
      <c r="O1333" s="130"/>
      <c r="P1333" s="130"/>
      <c r="Q1333" s="130"/>
      <c r="R1333" s="128"/>
      <c r="S1333" s="130"/>
      <c r="T1333" s="130"/>
      <c r="U1333" s="130"/>
      <c r="V1333" s="130"/>
      <c r="W1333" s="130"/>
      <c r="X1333" s="130"/>
      <c r="Y1333" s="130"/>
      <c r="Z1333" s="130"/>
      <c r="AA1333" s="130"/>
      <c r="AB1333" s="130"/>
      <c r="AC1333" s="130"/>
      <c r="AD1333" s="128"/>
      <c r="AE1333" s="86"/>
    </row>
    <row r="1334" spans="1:31">
      <c r="A1334" s="50" t="s">
        <v>33</v>
      </c>
      <c r="B1334" s="51"/>
      <c r="C1334" s="48"/>
      <c r="D1334" s="48"/>
      <c r="E1334" s="48"/>
      <c r="F1334" s="48"/>
      <c r="G1334" s="48"/>
      <c r="H1334" s="48"/>
      <c r="I1334" s="48"/>
      <c r="J1334" s="48"/>
      <c r="K1334" s="48"/>
      <c r="L1334" s="52" t="s">
        <v>34</v>
      </c>
      <c r="M1334" s="48"/>
      <c r="N1334" s="48"/>
      <c r="O1334" s="48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9"/>
      <c r="AB1334" s="792" t="s">
        <v>57</v>
      </c>
      <c r="AC1334" s="792" t="s">
        <v>59</v>
      </c>
      <c r="AD1334" s="321" t="s">
        <v>35</v>
      </c>
      <c r="AE1334" s="802" t="s">
        <v>60</v>
      </c>
    </row>
    <row r="1335" spans="1:31">
      <c r="A1335" s="53"/>
      <c r="B1335" s="762" t="s">
        <v>36</v>
      </c>
      <c r="C1335" s="763"/>
      <c r="D1335" s="763"/>
      <c r="E1335" s="763"/>
      <c r="F1335" s="763"/>
      <c r="G1335" s="763"/>
      <c r="H1335" s="763"/>
      <c r="I1335" s="764"/>
      <c r="J1335" s="762" t="s">
        <v>37</v>
      </c>
      <c r="K1335" s="763"/>
      <c r="L1335" s="763"/>
      <c r="M1335" s="763"/>
      <c r="N1335" s="763"/>
      <c r="O1335" s="763"/>
      <c r="P1335" s="762" t="s">
        <v>38</v>
      </c>
      <c r="Q1335" s="763"/>
      <c r="R1335" s="763"/>
      <c r="S1335" s="764"/>
      <c r="T1335" s="762" t="s">
        <v>39</v>
      </c>
      <c r="U1335" s="763"/>
      <c r="V1335" s="763"/>
      <c r="W1335" s="763"/>
      <c r="X1335" s="278" t="s">
        <v>40</v>
      </c>
      <c r="Y1335" s="120"/>
      <c r="Z1335" s="120"/>
      <c r="AA1335" s="55"/>
      <c r="AB1335" s="793"/>
      <c r="AC1335" s="813"/>
      <c r="AD1335" s="56" t="s">
        <v>41</v>
      </c>
      <c r="AE1335" s="803"/>
    </row>
    <row r="1336" spans="1:31">
      <c r="A1336" s="57"/>
      <c r="B1336" s="765"/>
      <c r="C1336" s="766"/>
      <c r="D1336" s="766"/>
      <c r="E1336" s="766"/>
      <c r="F1336" s="766"/>
      <c r="G1336" s="766"/>
      <c r="H1336" s="766"/>
      <c r="I1336" s="767"/>
      <c r="J1336" s="765"/>
      <c r="K1336" s="766"/>
      <c r="L1336" s="766"/>
      <c r="M1336" s="766"/>
      <c r="N1336" s="766"/>
      <c r="O1336" s="766"/>
      <c r="P1336" s="765"/>
      <c r="Q1336" s="766"/>
      <c r="R1336" s="766"/>
      <c r="S1336" s="767"/>
      <c r="T1336" s="765"/>
      <c r="U1336" s="766"/>
      <c r="V1336" s="766"/>
      <c r="W1336" s="766"/>
      <c r="X1336" s="121" t="s">
        <v>42</v>
      </c>
      <c r="Y1336" s="122"/>
      <c r="Z1336" s="122"/>
      <c r="AA1336" s="60"/>
      <c r="AB1336" s="793"/>
      <c r="AC1336" s="813"/>
      <c r="AD1336" s="321" t="s">
        <v>43</v>
      </c>
      <c r="AE1336" s="803"/>
    </row>
    <row r="1337" spans="1:31">
      <c r="A1337" s="57" t="s">
        <v>44</v>
      </c>
      <c r="B1337" s="768" t="s">
        <v>218</v>
      </c>
      <c r="C1337" s="769"/>
      <c r="D1337" s="768" t="s">
        <v>212</v>
      </c>
      <c r="E1337" s="769"/>
      <c r="F1337" s="768" t="s">
        <v>219</v>
      </c>
      <c r="G1337" s="769"/>
      <c r="H1337" s="780"/>
      <c r="I1337" s="781"/>
      <c r="J1337" s="768" t="s">
        <v>220</v>
      </c>
      <c r="K1337" s="769"/>
      <c r="L1337" s="768" t="s">
        <v>221</v>
      </c>
      <c r="M1337" s="769"/>
      <c r="N1337" s="768" t="s">
        <v>222</v>
      </c>
      <c r="O1337" s="769"/>
      <c r="P1337" s="768" t="s">
        <v>223</v>
      </c>
      <c r="Q1337" s="769"/>
      <c r="R1337" s="786" t="s">
        <v>212</v>
      </c>
      <c r="S1337" s="787"/>
      <c r="T1337" s="818"/>
      <c r="U1337" s="819"/>
      <c r="V1337" s="818"/>
      <c r="W1337" s="819"/>
      <c r="X1337" s="818"/>
      <c r="Y1337" s="819"/>
      <c r="Z1337" s="818"/>
      <c r="AA1337" s="819"/>
      <c r="AB1337" s="811"/>
      <c r="AC1337" s="813"/>
      <c r="AD1337" s="61"/>
      <c r="AE1337" s="803"/>
    </row>
    <row r="1338" spans="1:31">
      <c r="A1338" s="57"/>
      <c r="B1338" s="770"/>
      <c r="C1338" s="771"/>
      <c r="D1338" s="770"/>
      <c r="E1338" s="771"/>
      <c r="F1338" s="770"/>
      <c r="G1338" s="771"/>
      <c r="H1338" s="782"/>
      <c r="I1338" s="783"/>
      <c r="J1338" s="770"/>
      <c r="K1338" s="771"/>
      <c r="L1338" s="770"/>
      <c r="M1338" s="771"/>
      <c r="N1338" s="770"/>
      <c r="O1338" s="771"/>
      <c r="P1338" s="770"/>
      <c r="Q1338" s="771"/>
      <c r="R1338" s="788"/>
      <c r="S1338" s="789"/>
      <c r="T1338" s="820"/>
      <c r="U1338" s="821"/>
      <c r="V1338" s="820"/>
      <c r="W1338" s="821"/>
      <c r="X1338" s="820"/>
      <c r="Y1338" s="821"/>
      <c r="Z1338" s="820"/>
      <c r="AA1338" s="821"/>
      <c r="AB1338" s="811"/>
      <c r="AC1338" s="813"/>
      <c r="AD1338" s="62" t="s">
        <v>45</v>
      </c>
      <c r="AE1338" s="803"/>
    </row>
    <row r="1339" spans="1:31">
      <c r="A1339" s="60"/>
      <c r="B1339" s="772"/>
      <c r="C1339" s="773"/>
      <c r="D1339" s="772"/>
      <c r="E1339" s="773"/>
      <c r="F1339" s="772"/>
      <c r="G1339" s="773"/>
      <c r="H1339" s="784"/>
      <c r="I1339" s="785"/>
      <c r="J1339" s="772"/>
      <c r="K1339" s="773"/>
      <c r="L1339" s="772"/>
      <c r="M1339" s="773"/>
      <c r="N1339" s="772"/>
      <c r="O1339" s="773"/>
      <c r="P1339" s="772"/>
      <c r="Q1339" s="773"/>
      <c r="R1339" s="790"/>
      <c r="S1339" s="791"/>
      <c r="T1339" s="822"/>
      <c r="U1339" s="823"/>
      <c r="V1339" s="822"/>
      <c r="W1339" s="823"/>
      <c r="X1339" s="822"/>
      <c r="Y1339" s="823"/>
      <c r="Z1339" s="822"/>
      <c r="AA1339" s="823"/>
      <c r="AB1339" s="812"/>
      <c r="AC1339" s="814"/>
      <c r="AD1339" s="63" t="s">
        <v>46</v>
      </c>
      <c r="AE1339" s="804"/>
    </row>
    <row r="1340" spans="1:31">
      <c r="A1340" s="64">
        <v>1</v>
      </c>
      <c r="B1340" s="65">
        <v>4</v>
      </c>
      <c r="C1340" s="65">
        <v>5</v>
      </c>
      <c r="D1340" s="65">
        <v>6</v>
      </c>
      <c r="E1340" s="65">
        <v>7</v>
      </c>
      <c r="F1340" s="65">
        <v>8</v>
      </c>
      <c r="G1340" s="65">
        <v>9</v>
      </c>
      <c r="H1340" s="65">
        <v>10</v>
      </c>
      <c r="I1340" s="65">
        <v>11</v>
      </c>
      <c r="J1340" s="65">
        <v>12</v>
      </c>
      <c r="K1340" s="65">
        <v>13</v>
      </c>
      <c r="L1340" s="65">
        <v>14</v>
      </c>
      <c r="M1340" s="65">
        <v>15</v>
      </c>
      <c r="N1340" s="65">
        <v>16</v>
      </c>
      <c r="O1340" s="65">
        <v>17</v>
      </c>
      <c r="P1340" s="65">
        <v>20</v>
      </c>
      <c r="Q1340" s="65">
        <v>21</v>
      </c>
      <c r="R1340" s="65">
        <v>22</v>
      </c>
      <c r="S1340" s="65">
        <v>23</v>
      </c>
      <c r="T1340" s="65">
        <v>24</v>
      </c>
      <c r="U1340" s="65">
        <v>25</v>
      </c>
      <c r="V1340" s="65">
        <v>26</v>
      </c>
      <c r="W1340" s="65">
        <v>27</v>
      </c>
      <c r="X1340" s="65">
        <v>28</v>
      </c>
      <c r="Y1340" s="65">
        <v>29</v>
      </c>
      <c r="Z1340" s="65">
        <v>30</v>
      </c>
      <c r="AA1340" s="66">
        <v>31</v>
      </c>
      <c r="AB1340" s="66">
        <v>32</v>
      </c>
      <c r="AC1340" s="66">
        <v>33</v>
      </c>
      <c r="AD1340" s="66">
        <v>34</v>
      </c>
      <c r="AE1340" s="67"/>
    </row>
    <row r="1341" spans="1:31">
      <c r="A1341" s="68" t="s">
        <v>47</v>
      </c>
      <c r="B1341" s="69">
        <f>SUM(F1328)</f>
        <v>13</v>
      </c>
      <c r="C1341" s="69"/>
      <c r="D1341" s="69">
        <f>SUM(F1328)</f>
        <v>13</v>
      </c>
      <c r="E1341" s="69"/>
      <c r="F1341" s="69">
        <f>SUM(F1328)</f>
        <v>13</v>
      </c>
      <c r="G1341" s="69"/>
      <c r="H1341" s="69">
        <f>SUM(F1328)</f>
        <v>13</v>
      </c>
      <c r="I1341" s="69"/>
      <c r="J1341" s="69">
        <f>SUM(F1328)</f>
        <v>13</v>
      </c>
      <c r="K1341" s="69"/>
      <c r="L1341" s="69">
        <f>SUM(F1328)</f>
        <v>13</v>
      </c>
      <c r="M1341" s="69"/>
      <c r="N1341" s="69">
        <f>SUM(F1328)</f>
        <v>13</v>
      </c>
      <c r="O1341" s="69"/>
      <c r="P1341" s="69">
        <f>SUM(F1328)</f>
        <v>13</v>
      </c>
      <c r="Q1341" s="69"/>
      <c r="R1341" s="69">
        <f>SUM(F1328)</f>
        <v>13</v>
      </c>
      <c r="S1341" s="69"/>
      <c r="T1341" s="69"/>
      <c r="U1341" s="69"/>
      <c r="V1341" s="69"/>
      <c r="W1341" s="69"/>
      <c r="X1341" s="69"/>
      <c r="Y1341" s="69"/>
      <c r="Z1341" s="69"/>
      <c r="AA1341" s="69"/>
      <c r="AB1341" s="70"/>
      <c r="AC1341" s="69"/>
      <c r="AD1341" s="71"/>
      <c r="AE1341" s="123"/>
    </row>
    <row r="1342" spans="1:31" ht="15.75" thickBot="1">
      <c r="A1342" s="81" t="s">
        <v>48</v>
      </c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166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  <c r="AA1342" s="73"/>
      <c r="AB1342" s="74"/>
      <c r="AC1342" s="73"/>
      <c r="AD1342" s="73"/>
      <c r="AE1342" s="75"/>
    </row>
    <row r="1343" spans="1:31" ht="16.5" thickTop="1" thickBot="1">
      <c r="A1343" s="112" t="s">
        <v>103</v>
      </c>
      <c r="B1343" s="345"/>
      <c r="C1343" s="345"/>
      <c r="D1343" s="345"/>
      <c r="E1343" s="345"/>
      <c r="F1343" s="345"/>
      <c r="G1343" s="345"/>
      <c r="H1343" s="345"/>
      <c r="I1343" s="345"/>
      <c r="J1343" s="345"/>
      <c r="K1343" s="345"/>
      <c r="L1343" s="345"/>
      <c r="M1343" s="345"/>
      <c r="N1343" s="345"/>
      <c r="O1343" s="345"/>
      <c r="P1343" s="345"/>
      <c r="Q1343" s="345"/>
      <c r="R1343" s="345"/>
      <c r="S1343" s="345"/>
      <c r="T1343" s="345"/>
      <c r="U1343" s="345"/>
      <c r="V1343" s="345"/>
      <c r="W1343" s="345"/>
      <c r="X1343" s="345"/>
      <c r="Y1343" s="345"/>
      <c r="Z1343" s="345"/>
      <c r="AA1343" s="345"/>
      <c r="AB1343" s="346">
        <f t="shared" ref="AB1343:AB1351" si="64">B1343+D1343+F1343+H1343+J1343+L1343+N1343+P1343+R1343</f>
        <v>0</v>
      </c>
      <c r="AC1343" s="409">
        <v>125</v>
      </c>
      <c r="AD1343" s="356"/>
      <c r="AE1343" s="372"/>
    </row>
    <row r="1344" spans="1:31" ht="15.75" thickBot="1">
      <c r="A1344" s="198" t="s">
        <v>108</v>
      </c>
      <c r="B1344" s="351"/>
      <c r="C1344" s="351"/>
      <c r="D1344" s="351"/>
      <c r="E1344" s="351"/>
      <c r="F1344" s="351"/>
      <c r="G1344" s="351"/>
      <c r="H1344" s="351"/>
      <c r="I1344" s="351"/>
      <c r="J1344" s="351"/>
      <c r="K1344" s="351"/>
      <c r="L1344" s="351"/>
      <c r="M1344" s="351"/>
      <c r="N1344" s="351"/>
      <c r="O1344" s="351"/>
      <c r="P1344" s="351"/>
      <c r="Q1344" s="351"/>
      <c r="R1344" s="351"/>
      <c r="S1344" s="351"/>
      <c r="T1344" s="351"/>
      <c r="U1344" s="351"/>
      <c r="V1344" s="351"/>
      <c r="W1344" s="351"/>
      <c r="X1344" s="351"/>
      <c r="Y1344" s="351"/>
      <c r="Z1344" s="351"/>
      <c r="AA1344" s="351"/>
      <c r="AB1344" s="346">
        <f t="shared" si="64"/>
        <v>0</v>
      </c>
      <c r="AC1344" s="410">
        <v>150</v>
      </c>
      <c r="AD1344" s="356"/>
      <c r="AE1344" s="372"/>
    </row>
    <row r="1345" spans="1:32" ht="15.75" thickBot="1">
      <c r="A1345" s="198" t="s">
        <v>78</v>
      </c>
      <c r="B1345" s="351"/>
      <c r="C1345" s="351"/>
      <c r="D1345" s="351"/>
      <c r="E1345" s="351"/>
      <c r="F1345" s="354"/>
      <c r="G1345" s="351"/>
      <c r="H1345" s="355"/>
      <c r="I1345" s="351"/>
      <c r="J1345" s="351"/>
      <c r="K1345" s="351"/>
      <c r="L1345" s="351"/>
      <c r="M1345" s="351"/>
      <c r="N1345" s="351"/>
      <c r="O1345" s="351"/>
      <c r="P1345" s="351"/>
      <c r="Q1345" s="351"/>
      <c r="R1345" s="351"/>
      <c r="S1345" s="351"/>
      <c r="T1345" s="351"/>
      <c r="U1345" s="351"/>
      <c r="V1345" s="351"/>
      <c r="W1345" s="351"/>
      <c r="X1345" s="351"/>
      <c r="Y1345" s="351"/>
      <c r="Z1345" s="351"/>
      <c r="AA1345" s="351"/>
      <c r="AB1345" s="346">
        <f t="shared" si="64"/>
        <v>0</v>
      </c>
      <c r="AC1345" s="410">
        <v>300</v>
      </c>
      <c r="AD1345" s="356"/>
      <c r="AE1345" s="372"/>
    </row>
    <row r="1346" spans="1:32" ht="15.75" thickBot="1">
      <c r="A1346" s="198" t="s">
        <v>111</v>
      </c>
      <c r="B1346" s="351"/>
      <c r="C1346" s="351"/>
      <c r="D1346" s="351"/>
      <c r="E1346" s="351"/>
      <c r="F1346" s="351"/>
      <c r="G1346" s="351"/>
      <c r="H1346" s="351"/>
      <c r="I1346" s="351"/>
      <c r="J1346" s="351"/>
      <c r="K1346" s="351"/>
      <c r="L1346" s="351"/>
      <c r="M1346" s="351"/>
      <c r="N1346" s="351"/>
      <c r="O1346" s="351"/>
      <c r="P1346" s="351"/>
      <c r="Q1346" s="351"/>
      <c r="R1346" s="351"/>
      <c r="S1346" s="351"/>
      <c r="T1346" s="351"/>
      <c r="U1346" s="351"/>
      <c r="V1346" s="351"/>
      <c r="W1346" s="351"/>
      <c r="X1346" s="351"/>
      <c r="Y1346" s="351"/>
      <c r="Z1346" s="351"/>
      <c r="AA1346" s="351"/>
      <c r="AB1346" s="346">
        <f t="shared" si="64"/>
        <v>0</v>
      </c>
      <c r="AC1346" s="410">
        <v>480</v>
      </c>
      <c r="AD1346" s="357"/>
      <c r="AE1346" s="372"/>
    </row>
    <row r="1347" spans="1:32" ht="15.75" thickBot="1">
      <c r="A1347" s="198" t="s">
        <v>80</v>
      </c>
      <c r="B1347" s="351"/>
      <c r="C1347" s="351"/>
      <c r="D1347" s="351"/>
      <c r="E1347" s="351"/>
      <c r="F1347" s="351"/>
      <c r="G1347" s="351"/>
      <c r="H1347" s="351"/>
      <c r="I1347" s="351"/>
      <c r="J1347" s="351"/>
      <c r="K1347" s="351"/>
      <c r="L1347" s="351"/>
      <c r="M1347" s="351"/>
      <c r="N1347" s="351"/>
      <c r="O1347" s="351"/>
      <c r="P1347" s="351"/>
      <c r="Q1347" s="351"/>
      <c r="R1347" s="351"/>
      <c r="S1347" s="351"/>
      <c r="T1347" s="351"/>
      <c r="U1347" s="351"/>
      <c r="V1347" s="351"/>
      <c r="W1347" s="351"/>
      <c r="X1347" s="351"/>
      <c r="Y1347" s="351"/>
      <c r="Z1347" s="351"/>
      <c r="AA1347" s="351"/>
      <c r="AB1347" s="346">
        <f t="shared" si="64"/>
        <v>0</v>
      </c>
      <c r="AC1347" s="410">
        <v>285</v>
      </c>
      <c r="AD1347" s="357"/>
      <c r="AE1347" s="372"/>
    </row>
    <row r="1348" spans="1:32" ht="15.75" thickBot="1">
      <c r="A1348" s="198" t="s">
        <v>245</v>
      </c>
      <c r="B1348" s="351"/>
      <c r="C1348" s="351"/>
      <c r="D1348" s="351"/>
      <c r="E1348" s="351"/>
      <c r="F1348" s="351"/>
      <c r="G1348" s="351"/>
      <c r="H1348" s="351"/>
      <c r="I1348" s="351"/>
      <c r="J1348" s="351"/>
      <c r="K1348" s="351"/>
      <c r="L1348" s="351"/>
      <c r="M1348" s="351"/>
      <c r="N1348" s="351"/>
      <c r="O1348" s="351"/>
      <c r="P1348" s="351"/>
      <c r="Q1348" s="351"/>
      <c r="R1348" s="351"/>
      <c r="S1348" s="351"/>
      <c r="T1348" s="351"/>
      <c r="U1348" s="351"/>
      <c r="V1348" s="351"/>
      <c r="W1348" s="351"/>
      <c r="X1348" s="351"/>
      <c r="Y1348" s="351"/>
      <c r="Z1348" s="351"/>
      <c r="AA1348" s="351"/>
      <c r="AB1348" s="346">
        <f t="shared" si="64"/>
        <v>0</v>
      </c>
      <c r="AC1348" s="410">
        <v>160</v>
      </c>
      <c r="AD1348" s="357"/>
      <c r="AE1348" s="372"/>
    </row>
    <row r="1349" spans="1:32" ht="15.75" thickBot="1">
      <c r="A1349" s="198" t="s">
        <v>85</v>
      </c>
      <c r="B1349" s="351"/>
      <c r="C1349" s="351"/>
      <c r="D1349" s="351"/>
      <c r="E1349" s="351"/>
      <c r="F1349" s="351"/>
      <c r="G1349" s="351"/>
      <c r="H1349" s="351"/>
      <c r="I1349" s="351"/>
      <c r="J1349" s="355"/>
      <c r="K1349" s="351"/>
      <c r="L1349" s="351"/>
      <c r="M1349" s="351"/>
      <c r="N1349" s="351"/>
      <c r="O1349" s="351"/>
      <c r="P1349" s="351"/>
      <c r="Q1349" s="351"/>
      <c r="R1349" s="351"/>
      <c r="S1349" s="351"/>
      <c r="T1349" s="351"/>
      <c r="U1349" s="351"/>
      <c r="V1349" s="351"/>
      <c r="W1349" s="351"/>
      <c r="X1349" s="351"/>
      <c r="Y1349" s="351"/>
      <c r="Z1349" s="351"/>
      <c r="AA1349" s="351"/>
      <c r="AB1349" s="346">
        <f t="shared" si="64"/>
        <v>0</v>
      </c>
      <c r="AC1349" s="410">
        <v>1500</v>
      </c>
      <c r="AD1349" s="357"/>
      <c r="AE1349" s="372"/>
    </row>
    <row r="1350" spans="1:32" ht="15.75" thickBot="1">
      <c r="A1350" s="198" t="s">
        <v>143</v>
      </c>
      <c r="B1350" s="351"/>
      <c r="C1350" s="351"/>
      <c r="D1350" s="351"/>
      <c r="E1350" s="351"/>
      <c r="F1350" s="351"/>
      <c r="G1350" s="351"/>
      <c r="H1350" s="351"/>
      <c r="I1350" s="351"/>
      <c r="J1350" s="351"/>
      <c r="K1350" s="351"/>
      <c r="L1350" s="351"/>
      <c r="M1350" s="351"/>
      <c r="N1350" s="351"/>
      <c r="O1350" s="351"/>
      <c r="P1350" s="351"/>
      <c r="Q1350" s="351"/>
      <c r="R1350" s="351"/>
      <c r="S1350" s="351"/>
      <c r="T1350" s="351"/>
      <c r="U1350" s="351"/>
      <c r="V1350" s="351"/>
      <c r="W1350" s="351"/>
      <c r="X1350" s="351"/>
      <c r="Y1350" s="351"/>
      <c r="Z1350" s="351"/>
      <c r="AA1350" s="351"/>
      <c r="AB1350" s="346">
        <f t="shared" si="64"/>
        <v>0</v>
      </c>
      <c r="AC1350" s="410">
        <v>320</v>
      </c>
      <c r="AD1350" s="357"/>
      <c r="AE1350" s="372"/>
    </row>
    <row r="1351" spans="1:32" ht="15.75" thickBot="1">
      <c r="A1351" s="198" t="s">
        <v>89</v>
      </c>
      <c r="B1351" s="351"/>
      <c r="C1351" s="351"/>
      <c r="D1351" s="351"/>
      <c r="E1351" s="351"/>
      <c r="F1351" s="351"/>
      <c r="G1351" s="351"/>
      <c r="H1351" s="351"/>
      <c r="I1351" s="351"/>
      <c r="J1351" s="351"/>
      <c r="K1351" s="351"/>
      <c r="L1351" s="351"/>
      <c r="M1351" s="351"/>
      <c r="N1351" s="351"/>
      <c r="O1351" s="351"/>
      <c r="P1351" s="351"/>
      <c r="Q1351" s="351"/>
      <c r="R1351" s="351"/>
      <c r="S1351" s="351"/>
      <c r="T1351" s="351"/>
      <c r="U1351" s="351"/>
      <c r="V1351" s="351"/>
      <c r="W1351" s="351"/>
      <c r="X1351" s="351"/>
      <c r="Y1351" s="351"/>
      <c r="Z1351" s="351"/>
      <c r="AA1351" s="351"/>
      <c r="AB1351" s="346">
        <f t="shared" si="64"/>
        <v>0</v>
      </c>
      <c r="AC1351" s="410">
        <v>850</v>
      </c>
      <c r="AD1351" s="357"/>
      <c r="AE1351" s="372"/>
    </row>
    <row r="1352" spans="1:32" ht="15.75" thickBot="1">
      <c r="A1352" s="198" t="s">
        <v>119</v>
      </c>
      <c r="B1352" s="351"/>
      <c r="C1352" s="351"/>
      <c r="D1352" s="351"/>
      <c r="E1352" s="351"/>
      <c r="F1352" s="351"/>
      <c r="G1352" s="351"/>
      <c r="H1352" s="351"/>
      <c r="I1352" s="351"/>
      <c r="J1352" s="351"/>
      <c r="K1352" s="351"/>
      <c r="L1352" s="351"/>
      <c r="M1352" s="351"/>
      <c r="N1352" s="351">
        <v>0.252</v>
      </c>
      <c r="O1352" s="351"/>
      <c r="P1352" s="351"/>
      <c r="Q1352" s="351"/>
      <c r="R1352" s="351"/>
      <c r="S1352" s="351"/>
      <c r="T1352" s="351"/>
      <c r="U1352" s="351"/>
      <c r="V1352" s="351"/>
      <c r="W1352" s="351"/>
      <c r="X1352" s="351"/>
      <c r="Y1352" s="351"/>
      <c r="Z1352" s="351"/>
      <c r="AA1352" s="351"/>
      <c r="AB1352" s="346">
        <f>B1352+D1352+F1352+H1352+J1352+L1352+N1352+P1352+R1352</f>
        <v>0.252</v>
      </c>
      <c r="AC1352" s="410">
        <v>45</v>
      </c>
      <c r="AD1352" s="357">
        <v>0.252</v>
      </c>
      <c r="AE1352" s="372">
        <f>AC1352*AD1352</f>
        <v>11.34</v>
      </c>
      <c r="AF1352">
        <f>AB1352*AC1352</f>
        <v>11.34</v>
      </c>
    </row>
    <row r="1353" spans="1:32" ht="15.75" thickBot="1">
      <c r="A1353" s="198" t="s">
        <v>77</v>
      </c>
      <c r="B1353" s="351"/>
      <c r="C1353" s="351"/>
      <c r="D1353" s="351"/>
      <c r="E1353" s="351"/>
      <c r="F1353" s="351"/>
      <c r="G1353" s="351"/>
      <c r="H1353" s="354"/>
      <c r="I1353" s="351"/>
      <c r="J1353" s="351"/>
      <c r="K1353" s="351"/>
      <c r="L1353" s="351"/>
      <c r="M1353" s="351"/>
      <c r="N1353" s="355">
        <v>0.24</v>
      </c>
      <c r="O1353" s="351"/>
      <c r="P1353" s="351"/>
      <c r="Q1353" s="351"/>
      <c r="R1353" s="351"/>
      <c r="S1353" s="351"/>
      <c r="T1353" s="351"/>
      <c r="U1353" s="351"/>
      <c r="V1353" s="351"/>
      <c r="W1353" s="351"/>
      <c r="X1353" s="351"/>
      <c r="Y1353" s="351"/>
      <c r="Z1353" s="351"/>
      <c r="AA1353" s="351"/>
      <c r="AB1353" s="346">
        <f t="shared" ref="AB1353:AB1395" si="65">B1353+D1353+F1353+H1353+J1353+L1353+N1353+P1353+R1353</f>
        <v>0.24</v>
      </c>
      <c r="AC1353" s="410">
        <v>45</v>
      </c>
      <c r="AD1353" s="354">
        <v>0.24</v>
      </c>
      <c r="AE1353" s="372">
        <f t="shared" ref="AE1353:AE1395" si="66">AC1353*AD1353</f>
        <v>10.799999999999999</v>
      </c>
      <c r="AF1353">
        <f t="shared" ref="AF1353:AF1396" si="67">AB1353*AC1353</f>
        <v>10.799999999999999</v>
      </c>
    </row>
    <row r="1354" spans="1:32" ht="15.75" thickBot="1">
      <c r="A1354" s="198" t="s">
        <v>123</v>
      </c>
      <c r="B1354" s="351"/>
      <c r="C1354" s="357"/>
      <c r="D1354" s="357"/>
      <c r="E1354" s="357"/>
      <c r="F1354" s="354"/>
      <c r="G1354" s="357"/>
      <c r="H1354" s="354"/>
      <c r="I1354" s="357"/>
      <c r="J1354" s="354"/>
      <c r="K1354" s="351"/>
      <c r="L1354" s="354"/>
      <c r="M1354" s="357"/>
      <c r="N1354" s="357"/>
      <c r="O1354" s="357"/>
      <c r="P1354" s="357"/>
      <c r="Q1354" s="357"/>
      <c r="R1354" s="357"/>
      <c r="S1354" s="357"/>
      <c r="T1354" s="357"/>
      <c r="U1354" s="357"/>
      <c r="V1354" s="357"/>
      <c r="W1354" s="357"/>
      <c r="X1354" s="357"/>
      <c r="Y1354" s="357"/>
      <c r="Z1354" s="357"/>
      <c r="AA1354" s="357"/>
      <c r="AB1354" s="346">
        <f t="shared" si="65"/>
        <v>0</v>
      </c>
      <c r="AC1354" s="410">
        <v>200</v>
      </c>
      <c r="AD1354" s="354"/>
      <c r="AE1354" s="372">
        <f t="shared" si="66"/>
        <v>0</v>
      </c>
      <c r="AF1354">
        <f t="shared" si="67"/>
        <v>0</v>
      </c>
    </row>
    <row r="1355" spans="1:32" ht="15.75" thickBot="1">
      <c r="A1355" s="198" t="s">
        <v>114</v>
      </c>
      <c r="B1355" s="351"/>
      <c r="C1355" s="351"/>
      <c r="D1355" s="351"/>
      <c r="E1355" s="351"/>
      <c r="F1355" s="351"/>
      <c r="G1355" s="351"/>
      <c r="H1355" s="355"/>
      <c r="I1355" s="351"/>
      <c r="J1355" s="351"/>
      <c r="K1355" s="351"/>
      <c r="L1355" s="354"/>
      <c r="M1355" s="351"/>
      <c r="N1355" s="351"/>
      <c r="O1355" s="351"/>
      <c r="P1355" s="351"/>
      <c r="Q1355" s="351"/>
      <c r="R1355" s="351"/>
      <c r="S1355" s="351"/>
      <c r="T1355" s="351"/>
      <c r="U1355" s="351"/>
      <c r="V1355" s="351"/>
      <c r="W1355" s="351"/>
      <c r="X1355" s="351"/>
      <c r="Y1355" s="351"/>
      <c r="Z1355" s="351"/>
      <c r="AA1355" s="351"/>
      <c r="AB1355" s="346">
        <f t="shared" si="65"/>
        <v>0</v>
      </c>
      <c r="AC1355" s="410">
        <v>330</v>
      </c>
      <c r="AD1355" s="354"/>
      <c r="AE1355" s="372">
        <f t="shared" si="66"/>
        <v>0</v>
      </c>
      <c r="AF1355">
        <f t="shared" si="67"/>
        <v>0</v>
      </c>
    </row>
    <row r="1356" spans="1:32" ht="15.75" thickBot="1">
      <c r="A1356" s="198" t="s">
        <v>113</v>
      </c>
      <c r="B1356" s="351"/>
      <c r="C1356" s="351"/>
      <c r="D1356" s="351"/>
      <c r="E1356" s="351"/>
      <c r="F1356" s="351"/>
      <c r="G1356" s="351"/>
      <c r="H1356" s="351"/>
      <c r="I1356" s="351"/>
      <c r="J1356" s="351"/>
      <c r="K1356" s="351"/>
      <c r="L1356" s="351"/>
      <c r="M1356" s="351"/>
      <c r="N1356" s="351"/>
      <c r="O1356" s="351"/>
      <c r="P1356" s="351"/>
      <c r="Q1356" s="351"/>
      <c r="R1356" s="351"/>
      <c r="S1356" s="351"/>
      <c r="T1356" s="351"/>
      <c r="U1356" s="351"/>
      <c r="V1356" s="351"/>
      <c r="W1356" s="351"/>
      <c r="X1356" s="351"/>
      <c r="Y1356" s="351"/>
      <c r="Z1356" s="351"/>
      <c r="AA1356" s="351"/>
      <c r="AB1356" s="346">
        <f t="shared" si="65"/>
        <v>0</v>
      </c>
      <c r="AC1356" s="410">
        <v>285</v>
      </c>
      <c r="AD1356" s="354"/>
      <c r="AE1356" s="372">
        <f t="shared" si="66"/>
        <v>0</v>
      </c>
      <c r="AF1356">
        <f t="shared" si="67"/>
        <v>0</v>
      </c>
    </row>
    <row r="1357" spans="1:32" ht="15.75" thickBot="1">
      <c r="A1357" s="198" t="s">
        <v>93</v>
      </c>
      <c r="B1357" s="351"/>
      <c r="C1357" s="351"/>
      <c r="D1357" s="351"/>
      <c r="E1357" s="351"/>
      <c r="F1357" s="351"/>
      <c r="G1357" s="351"/>
      <c r="H1357" s="351"/>
      <c r="I1357" s="351"/>
      <c r="J1357" s="351"/>
      <c r="K1357" s="351"/>
      <c r="L1357" s="351"/>
      <c r="M1357" s="351"/>
      <c r="N1357" s="351"/>
      <c r="O1357" s="351"/>
      <c r="P1357" s="351"/>
      <c r="Q1357" s="351"/>
      <c r="R1357" s="351"/>
      <c r="S1357" s="351"/>
      <c r="T1357" s="351"/>
      <c r="U1357" s="351"/>
      <c r="V1357" s="351"/>
      <c r="W1357" s="351"/>
      <c r="X1357" s="351"/>
      <c r="Y1357" s="351"/>
      <c r="Z1357" s="351"/>
      <c r="AA1357" s="351"/>
      <c r="AB1357" s="346">
        <f t="shared" si="65"/>
        <v>0</v>
      </c>
      <c r="AC1357" s="410">
        <v>330</v>
      </c>
      <c r="AD1357" s="354"/>
      <c r="AE1357" s="372">
        <f t="shared" si="66"/>
        <v>0</v>
      </c>
      <c r="AF1357">
        <f t="shared" si="67"/>
        <v>0</v>
      </c>
    </row>
    <row r="1358" spans="1:32" ht="15.75" thickBot="1">
      <c r="A1358" s="212" t="s">
        <v>68</v>
      </c>
      <c r="B1358" s="351"/>
      <c r="C1358" s="351"/>
      <c r="D1358" s="351"/>
      <c r="E1358" s="351"/>
      <c r="F1358" s="351"/>
      <c r="G1358" s="351"/>
      <c r="H1358" s="351"/>
      <c r="I1358" s="351"/>
      <c r="J1358" s="351"/>
      <c r="K1358" s="351"/>
      <c r="L1358" s="351"/>
      <c r="M1358" s="351"/>
      <c r="N1358" s="351"/>
      <c r="O1358" s="351"/>
      <c r="P1358" s="351"/>
      <c r="Q1358" s="351"/>
      <c r="R1358" s="351"/>
      <c r="S1358" s="351"/>
      <c r="T1358" s="351"/>
      <c r="U1358" s="351"/>
      <c r="V1358" s="351"/>
      <c r="W1358" s="351"/>
      <c r="X1358" s="351"/>
      <c r="Y1358" s="351"/>
      <c r="Z1358" s="351"/>
      <c r="AA1358" s="351"/>
      <c r="AB1358" s="346">
        <f t="shared" si="65"/>
        <v>0</v>
      </c>
      <c r="AC1358" s="410">
        <v>285</v>
      </c>
      <c r="AD1358" s="354"/>
      <c r="AE1358" s="372">
        <f t="shared" si="66"/>
        <v>0</v>
      </c>
      <c r="AF1358">
        <f t="shared" si="67"/>
        <v>0</v>
      </c>
    </row>
    <row r="1359" spans="1:32" ht="15.75" thickBot="1">
      <c r="A1359" s="198" t="s">
        <v>112</v>
      </c>
      <c r="B1359" s="351"/>
      <c r="C1359" s="351"/>
      <c r="D1359" s="351"/>
      <c r="E1359" s="351"/>
      <c r="F1359" s="351"/>
      <c r="G1359" s="351"/>
      <c r="H1359" s="351"/>
      <c r="I1359" s="351"/>
      <c r="J1359" s="355"/>
      <c r="K1359" s="351"/>
      <c r="L1359" s="355">
        <v>1.4</v>
      </c>
      <c r="M1359" s="351"/>
      <c r="N1359" s="351"/>
      <c r="O1359" s="351"/>
      <c r="P1359" s="351"/>
      <c r="Q1359" s="351"/>
      <c r="R1359" s="351"/>
      <c r="S1359" s="351"/>
      <c r="T1359" s="351"/>
      <c r="U1359" s="351"/>
      <c r="V1359" s="351"/>
      <c r="W1359" s="351"/>
      <c r="X1359" s="351"/>
      <c r="Y1359" s="351"/>
      <c r="Z1359" s="351"/>
      <c r="AA1359" s="351"/>
      <c r="AB1359" s="346">
        <f t="shared" si="65"/>
        <v>1.4</v>
      </c>
      <c r="AC1359" s="410">
        <v>475</v>
      </c>
      <c r="AD1359" s="354">
        <v>1.4</v>
      </c>
      <c r="AE1359" s="372">
        <f t="shared" si="66"/>
        <v>665</v>
      </c>
      <c r="AF1359">
        <f t="shared" si="67"/>
        <v>665</v>
      </c>
    </row>
    <row r="1360" spans="1:32" ht="15.75" thickBot="1">
      <c r="A1360" s="198" t="s">
        <v>66</v>
      </c>
      <c r="B1360" s="351"/>
      <c r="C1360" s="351"/>
      <c r="D1360" s="351"/>
      <c r="E1360" s="351"/>
      <c r="F1360" s="351"/>
      <c r="G1360" s="351"/>
      <c r="H1360" s="351"/>
      <c r="I1360" s="351"/>
      <c r="J1360" s="351"/>
      <c r="K1360" s="351"/>
      <c r="L1360" s="351"/>
      <c r="M1360" s="351"/>
      <c r="N1360" s="351"/>
      <c r="O1360" s="351"/>
      <c r="P1360" s="351"/>
      <c r="Q1360" s="351"/>
      <c r="R1360" s="351"/>
      <c r="S1360" s="351"/>
      <c r="T1360" s="351"/>
      <c r="U1360" s="351"/>
      <c r="V1360" s="351"/>
      <c r="W1360" s="351"/>
      <c r="X1360" s="351"/>
      <c r="Y1360" s="351"/>
      <c r="Z1360" s="351"/>
      <c r="AA1360" s="351"/>
      <c r="AB1360" s="346">
        <f t="shared" si="65"/>
        <v>0</v>
      </c>
      <c r="AC1360" s="410">
        <v>650</v>
      </c>
      <c r="AD1360" s="354"/>
      <c r="AE1360" s="372">
        <f t="shared" si="66"/>
        <v>0</v>
      </c>
      <c r="AF1360">
        <f t="shared" si="67"/>
        <v>0</v>
      </c>
    </row>
    <row r="1361" spans="1:32" ht="15.75" thickBot="1">
      <c r="A1361" s="198" t="s">
        <v>86</v>
      </c>
      <c r="B1361" s="351"/>
      <c r="C1361" s="357"/>
      <c r="D1361" s="357"/>
      <c r="E1361" s="357"/>
      <c r="F1361" s="354"/>
      <c r="G1361" s="357"/>
      <c r="H1361" s="354"/>
      <c r="I1361" s="357"/>
      <c r="J1361" s="357">
        <v>0.76900000000000002</v>
      </c>
      <c r="K1361" s="351"/>
      <c r="L1361" s="354"/>
      <c r="M1361" s="357"/>
      <c r="N1361" s="357"/>
      <c r="O1361" s="357"/>
      <c r="P1361" s="357"/>
      <c r="Q1361" s="357"/>
      <c r="R1361" s="357"/>
      <c r="S1361" s="357"/>
      <c r="T1361" s="357"/>
      <c r="U1361" s="357"/>
      <c r="V1361" s="357"/>
      <c r="W1361" s="357"/>
      <c r="X1361" s="357"/>
      <c r="Y1361" s="357"/>
      <c r="Z1361" s="357"/>
      <c r="AA1361" s="357"/>
      <c r="AB1361" s="346">
        <f t="shared" si="65"/>
        <v>0.76900000000000002</v>
      </c>
      <c r="AC1361" s="410">
        <v>85</v>
      </c>
      <c r="AD1361" s="354">
        <v>0.76900000000000002</v>
      </c>
      <c r="AE1361" s="372">
        <f t="shared" si="66"/>
        <v>65.364999999999995</v>
      </c>
      <c r="AF1361">
        <f t="shared" si="67"/>
        <v>65.364999999999995</v>
      </c>
    </row>
    <row r="1362" spans="1:32" ht="15.75" thickBot="1">
      <c r="A1362" s="198" t="s">
        <v>86</v>
      </c>
      <c r="B1362" s="357"/>
      <c r="C1362" s="357"/>
      <c r="D1362" s="354"/>
      <c r="E1362" s="357"/>
      <c r="F1362" s="354"/>
      <c r="G1362" s="357"/>
      <c r="H1362" s="357"/>
      <c r="I1362" s="357"/>
      <c r="J1362" s="357">
        <v>3.1E-2</v>
      </c>
      <c r="K1362" s="357"/>
      <c r="L1362" s="354"/>
      <c r="M1362" s="357"/>
      <c r="N1362" s="357"/>
      <c r="O1362" s="357"/>
      <c r="P1362" s="357"/>
      <c r="Q1362" s="357"/>
      <c r="R1362" s="357"/>
      <c r="S1362" s="357"/>
      <c r="T1362" s="357"/>
      <c r="U1362" s="357"/>
      <c r="V1362" s="357"/>
      <c r="W1362" s="357"/>
      <c r="X1362" s="357"/>
      <c r="Y1362" s="357"/>
      <c r="Z1362" s="357"/>
      <c r="AA1362" s="357"/>
      <c r="AB1362" s="346">
        <f t="shared" si="65"/>
        <v>3.1E-2</v>
      </c>
      <c r="AC1362" s="410">
        <v>120</v>
      </c>
      <c r="AD1362" s="354">
        <v>3.1E-2</v>
      </c>
      <c r="AE1362" s="372">
        <f t="shared" si="66"/>
        <v>3.7199999999999998</v>
      </c>
      <c r="AF1362">
        <f t="shared" si="67"/>
        <v>3.7199999999999998</v>
      </c>
    </row>
    <row r="1363" spans="1:32" ht="15.75" thickBot="1">
      <c r="A1363" s="198" t="s">
        <v>96</v>
      </c>
      <c r="B1363" s="351"/>
      <c r="C1363" s="351"/>
      <c r="D1363" s="351"/>
      <c r="E1363" s="351"/>
      <c r="F1363" s="351"/>
      <c r="G1363" s="351"/>
      <c r="H1363" s="351"/>
      <c r="I1363" s="351"/>
      <c r="J1363" s="351"/>
      <c r="K1363" s="351"/>
      <c r="L1363" s="351"/>
      <c r="M1363" s="351"/>
      <c r="N1363" s="351"/>
      <c r="O1363" s="351"/>
      <c r="P1363" s="351"/>
      <c r="Q1363" s="351"/>
      <c r="R1363" s="351"/>
      <c r="S1363" s="351"/>
      <c r="T1363" s="351"/>
      <c r="U1363" s="351"/>
      <c r="V1363" s="351"/>
      <c r="W1363" s="351"/>
      <c r="X1363" s="351"/>
      <c r="Y1363" s="351"/>
      <c r="Z1363" s="351"/>
      <c r="AA1363" s="351"/>
      <c r="AB1363" s="346">
        <f t="shared" si="65"/>
        <v>0</v>
      </c>
      <c r="AC1363" s="410">
        <v>45</v>
      </c>
      <c r="AD1363" s="354"/>
      <c r="AE1363" s="372">
        <f t="shared" si="66"/>
        <v>0</v>
      </c>
      <c r="AF1363">
        <f t="shared" si="67"/>
        <v>0</v>
      </c>
    </row>
    <row r="1364" spans="1:32" ht="15.75" thickBot="1">
      <c r="A1364" s="212" t="s">
        <v>105</v>
      </c>
      <c r="B1364" s="351"/>
      <c r="C1364" s="351"/>
      <c r="D1364" s="351"/>
      <c r="E1364" s="351"/>
      <c r="F1364" s="351"/>
      <c r="G1364" s="351"/>
      <c r="H1364" s="351"/>
      <c r="I1364" s="351"/>
      <c r="J1364" s="351"/>
      <c r="K1364" s="351"/>
      <c r="L1364" s="351"/>
      <c r="M1364" s="351"/>
      <c r="N1364" s="351"/>
      <c r="O1364" s="351"/>
      <c r="P1364" s="351"/>
      <c r="Q1364" s="351"/>
      <c r="R1364" s="351"/>
      <c r="S1364" s="351"/>
      <c r="T1364" s="351"/>
      <c r="U1364" s="351"/>
      <c r="V1364" s="351"/>
      <c r="W1364" s="351"/>
      <c r="X1364" s="351"/>
      <c r="Y1364" s="351"/>
      <c r="Z1364" s="351"/>
      <c r="AA1364" s="351"/>
      <c r="AB1364" s="346">
        <f t="shared" si="65"/>
        <v>0</v>
      </c>
      <c r="AC1364" s="410">
        <v>45</v>
      </c>
      <c r="AD1364" s="354"/>
      <c r="AE1364" s="372">
        <f t="shared" si="66"/>
        <v>0</v>
      </c>
      <c r="AF1364">
        <f t="shared" si="67"/>
        <v>0</v>
      </c>
    </row>
    <row r="1365" spans="1:32" ht="15.75" thickBot="1">
      <c r="A1365" s="198" t="s">
        <v>99</v>
      </c>
      <c r="B1365" s="351"/>
      <c r="C1365" s="351"/>
      <c r="D1365" s="351"/>
      <c r="E1365" s="351"/>
      <c r="F1365" s="351"/>
      <c r="G1365" s="351"/>
      <c r="H1365" s="351"/>
      <c r="I1365" s="351"/>
      <c r="J1365" s="351"/>
      <c r="K1365" s="351"/>
      <c r="L1365" s="351"/>
      <c r="M1365" s="351"/>
      <c r="N1365" s="351"/>
      <c r="O1365" s="351"/>
      <c r="P1365" s="351"/>
      <c r="Q1365" s="351"/>
      <c r="R1365" s="351"/>
      <c r="S1365" s="351"/>
      <c r="T1365" s="351"/>
      <c r="U1365" s="351"/>
      <c r="V1365" s="351"/>
      <c r="W1365" s="351"/>
      <c r="X1365" s="351"/>
      <c r="Y1365" s="351"/>
      <c r="Z1365" s="351"/>
      <c r="AA1365" s="351"/>
      <c r="AB1365" s="346">
        <f t="shared" si="65"/>
        <v>0</v>
      </c>
      <c r="AC1365" s="410">
        <v>85</v>
      </c>
      <c r="AD1365" s="354"/>
      <c r="AE1365" s="372">
        <f t="shared" si="66"/>
        <v>0</v>
      </c>
      <c r="AF1365">
        <f t="shared" si="67"/>
        <v>0</v>
      </c>
    </row>
    <row r="1366" spans="1:32" ht="15.75" thickBot="1">
      <c r="A1366" s="198" t="s">
        <v>246</v>
      </c>
      <c r="B1366" s="351"/>
      <c r="C1366" s="351"/>
      <c r="D1366" s="351"/>
      <c r="E1366" s="351"/>
      <c r="F1366" s="355"/>
      <c r="G1366" s="351"/>
      <c r="H1366" s="355"/>
      <c r="I1366" s="351"/>
      <c r="J1366" s="351"/>
      <c r="K1366" s="351"/>
      <c r="L1366" s="354"/>
      <c r="M1366" s="351"/>
      <c r="N1366" s="351"/>
      <c r="O1366" s="351"/>
      <c r="P1366" s="351"/>
      <c r="Q1366" s="351"/>
      <c r="R1366" s="351"/>
      <c r="S1366" s="351"/>
      <c r="T1366" s="351"/>
      <c r="U1366" s="351"/>
      <c r="V1366" s="351"/>
      <c r="W1366" s="351"/>
      <c r="X1366" s="351"/>
      <c r="Y1366" s="351"/>
      <c r="Z1366" s="351"/>
      <c r="AA1366" s="351"/>
      <c r="AB1366" s="346">
        <f t="shared" si="65"/>
        <v>0</v>
      </c>
      <c r="AC1366" s="410">
        <v>160</v>
      </c>
      <c r="AD1366" s="354"/>
      <c r="AE1366" s="372">
        <f t="shared" si="66"/>
        <v>0</v>
      </c>
      <c r="AF1366">
        <f t="shared" si="67"/>
        <v>0</v>
      </c>
    </row>
    <row r="1367" spans="1:32" ht="15.75" thickBot="1">
      <c r="A1367" s="198" t="s">
        <v>65</v>
      </c>
      <c r="B1367" s="351"/>
      <c r="C1367" s="351"/>
      <c r="D1367" s="351"/>
      <c r="E1367" s="351"/>
      <c r="F1367" s="351"/>
      <c r="G1367" s="351"/>
      <c r="H1367" s="351"/>
      <c r="I1367" s="351"/>
      <c r="J1367" s="351"/>
      <c r="K1367" s="351"/>
      <c r="L1367" s="351"/>
      <c r="M1367" s="351"/>
      <c r="N1367" s="351"/>
      <c r="O1367" s="351"/>
      <c r="P1367" s="355">
        <v>0.15</v>
      </c>
      <c r="Q1367" s="351"/>
      <c r="R1367" s="351"/>
      <c r="S1367" s="351"/>
      <c r="T1367" s="351"/>
      <c r="U1367" s="351"/>
      <c r="V1367" s="351"/>
      <c r="W1367" s="351"/>
      <c r="X1367" s="351"/>
      <c r="Y1367" s="351"/>
      <c r="Z1367" s="351"/>
      <c r="AA1367" s="351"/>
      <c r="AB1367" s="346">
        <f t="shared" si="65"/>
        <v>0.15</v>
      </c>
      <c r="AC1367" s="410">
        <v>550</v>
      </c>
      <c r="AD1367" s="354">
        <v>0.15</v>
      </c>
      <c r="AE1367" s="372">
        <f t="shared" si="66"/>
        <v>82.5</v>
      </c>
      <c r="AF1367">
        <f t="shared" si="67"/>
        <v>82.5</v>
      </c>
    </row>
    <row r="1368" spans="1:32" ht="15.75" thickBot="1">
      <c r="A1368" s="198" t="s">
        <v>95</v>
      </c>
      <c r="B1368" s="351"/>
      <c r="C1368" s="351"/>
      <c r="D1368" s="351"/>
      <c r="E1368" s="351"/>
      <c r="F1368" s="354"/>
      <c r="G1368" s="351"/>
      <c r="H1368" s="355"/>
      <c r="I1368" s="351"/>
      <c r="J1368" s="351"/>
      <c r="K1368" s="351"/>
      <c r="L1368" s="351"/>
      <c r="M1368" s="351"/>
      <c r="N1368" s="351"/>
      <c r="O1368" s="351"/>
      <c r="P1368" s="351"/>
      <c r="Q1368" s="351"/>
      <c r="R1368" s="351"/>
      <c r="S1368" s="351"/>
      <c r="T1368" s="351"/>
      <c r="U1368" s="351"/>
      <c r="V1368" s="351"/>
      <c r="W1368" s="351"/>
      <c r="X1368" s="351"/>
      <c r="Y1368" s="351"/>
      <c r="Z1368" s="351"/>
      <c r="AA1368" s="351"/>
      <c r="AB1368" s="346">
        <f t="shared" si="65"/>
        <v>0</v>
      </c>
      <c r="AC1368" s="410">
        <v>230</v>
      </c>
      <c r="AD1368" s="354"/>
      <c r="AE1368" s="372">
        <f t="shared" si="66"/>
        <v>0</v>
      </c>
      <c r="AF1368">
        <f t="shared" si="67"/>
        <v>0</v>
      </c>
    </row>
    <row r="1369" spans="1:32" ht="15.75" thickBot="1">
      <c r="A1369" s="198" t="s">
        <v>62</v>
      </c>
      <c r="B1369" s="351"/>
      <c r="C1369" s="351"/>
      <c r="D1369" s="351"/>
      <c r="E1369" s="351"/>
      <c r="F1369" s="351">
        <v>7.6999999999999999E-2</v>
      </c>
      <c r="G1369" s="351"/>
      <c r="H1369" s="351"/>
      <c r="I1369" s="351"/>
      <c r="J1369" s="351"/>
      <c r="K1369" s="351"/>
      <c r="L1369" s="351"/>
      <c r="M1369" s="351"/>
      <c r="N1369" s="351"/>
      <c r="O1369" s="351"/>
      <c r="P1369" s="351"/>
      <c r="Q1369" s="351"/>
      <c r="R1369" s="351"/>
      <c r="S1369" s="351"/>
      <c r="T1369" s="351"/>
      <c r="U1369" s="351"/>
      <c r="V1369" s="351"/>
      <c r="W1369" s="351"/>
      <c r="X1369" s="351"/>
      <c r="Y1369" s="351"/>
      <c r="Z1369" s="351"/>
      <c r="AA1369" s="351"/>
      <c r="AB1369" s="346">
        <f t="shared" si="65"/>
        <v>7.6999999999999999E-2</v>
      </c>
      <c r="AC1369" s="410">
        <v>250</v>
      </c>
      <c r="AD1369" s="354">
        <v>7.6999999999999999E-2</v>
      </c>
      <c r="AE1369" s="372">
        <f t="shared" si="66"/>
        <v>19.25</v>
      </c>
      <c r="AF1369">
        <f t="shared" si="67"/>
        <v>19.25</v>
      </c>
    </row>
    <row r="1370" spans="1:32" ht="15.75" thickBot="1">
      <c r="A1370" s="198" t="s">
        <v>120</v>
      </c>
      <c r="B1370" s="351"/>
      <c r="C1370" s="351"/>
      <c r="D1370" s="351"/>
      <c r="E1370" s="351"/>
      <c r="F1370" s="351"/>
      <c r="G1370" s="351"/>
      <c r="H1370" s="351"/>
      <c r="I1370" s="351"/>
      <c r="J1370" s="351"/>
      <c r="K1370" s="351"/>
      <c r="L1370" s="351"/>
      <c r="M1370" s="351"/>
      <c r="N1370" s="355">
        <v>0.09</v>
      </c>
      <c r="O1370" s="351"/>
      <c r="P1370" s="355"/>
      <c r="Q1370" s="351"/>
      <c r="R1370" s="351"/>
      <c r="S1370" s="351"/>
      <c r="T1370" s="351"/>
      <c r="U1370" s="351"/>
      <c r="V1370" s="351"/>
      <c r="W1370" s="351"/>
      <c r="X1370" s="351"/>
      <c r="Y1370" s="351"/>
      <c r="Z1370" s="351"/>
      <c r="AA1370" s="351"/>
      <c r="AB1370" s="346">
        <f t="shared" si="65"/>
        <v>0.09</v>
      </c>
      <c r="AC1370" s="410">
        <v>45</v>
      </c>
      <c r="AD1370" s="354">
        <v>0.09</v>
      </c>
      <c r="AE1370" s="372">
        <f t="shared" si="66"/>
        <v>4.05</v>
      </c>
      <c r="AF1370">
        <f t="shared" si="67"/>
        <v>4.05</v>
      </c>
    </row>
    <row r="1371" spans="1:32" ht="15.75" thickBot="1">
      <c r="A1371" s="198" t="s">
        <v>72</v>
      </c>
      <c r="B1371" s="355">
        <v>0.21</v>
      </c>
      <c r="C1371" s="355"/>
      <c r="D1371" s="355"/>
      <c r="E1371" s="355"/>
      <c r="F1371" s="355"/>
      <c r="G1371" s="355"/>
      <c r="H1371" s="355"/>
      <c r="I1371" s="355"/>
      <c r="J1371" s="355"/>
      <c r="K1371" s="355"/>
      <c r="L1371" s="355"/>
      <c r="M1371" s="355"/>
      <c r="N1371" s="355"/>
      <c r="O1371" s="355"/>
      <c r="P1371" s="355"/>
      <c r="Q1371" s="355"/>
      <c r="R1371" s="355"/>
      <c r="S1371" s="351"/>
      <c r="T1371" s="351"/>
      <c r="U1371" s="351"/>
      <c r="V1371" s="351"/>
      <c r="W1371" s="351"/>
      <c r="X1371" s="351"/>
      <c r="Y1371" s="351"/>
      <c r="Z1371" s="351"/>
      <c r="AA1371" s="351"/>
      <c r="AB1371" s="346">
        <f t="shared" si="65"/>
        <v>0.21</v>
      </c>
      <c r="AC1371" s="410">
        <v>55</v>
      </c>
      <c r="AD1371" s="354">
        <v>0.21</v>
      </c>
      <c r="AE1371" s="372">
        <f t="shared" si="66"/>
        <v>11.549999999999999</v>
      </c>
      <c r="AF1371">
        <f t="shared" si="67"/>
        <v>11.549999999999999</v>
      </c>
    </row>
    <row r="1372" spans="1:32" ht="15.75" thickBot="1">
      <c r="A1372" s="198" t="s">
        <v>107</v>
      </c>
      <c r="B1372" s="355"/>
      <c r="C1372" s="355"/>
      <c r="D1372" s="355"/>
      <c r="E1372" s="355"/>
      <c r="F1372" s="354"/>
      <c r="G1372" s="355"/>
      <c r="H1372" s="355"/>
      <c r="I1372" s="355"/>
      <c r="J1372" s="355"/>
      <c r="K1372" s="355"/>
      <c r="L1372" s="355">
        <v>0.08</v>
      </c>
      <c r="M1372" s="355"/>
      <c r="N1372" s="355">
        <v>1.0999999999999999E-2</v>
      </c>
      <c r="O1372" s="355"/>
      <c r="P1372" s="355"/>
      <c r="Q1372" s="355"/>
      <c r="R1372" s="355"/>
      <c r="S1372" s="351"/>
      <c r="T1372" s="351"/>
      <c r="U1372" s="351"/>
      <c r="V1372" s="351"/>
      <c r="W1372" s="351"/>
      <c r="X1372" s="351"/>
      <c r="Y1372" s="351"/>
      <c r="Z1372" s="351"/>
      <c r="AA1372" s="351"/>
      <c r="AB1372" s="346">
        <f t="shared" si="65"/>
        <v>9.0999999999999998E-2</v>
      </c>
      <c r="AC1372" s="410">
        <v>175</v>
      </c>
      <c r="AD1372" s="354">
        <v>9.0999999999999998E-2</v>
      </c>
      <c r="AE1372" s="372">
        <f t="shared" si="66"/>
        <v>15.924999999999999</v>
      </c>
      <c r="AF1372">
        <f t="shared" si="67"/>
        <v>15.924999999999999</v>
      </c>
    </row>
    <row r="1373" spans="1:32" ht="15.75" thickBot="1">
      <c r="A1373" s="198" t="s">
        <v>69</v>
      </c>
      <c r="B1373" s="355">
        <v>0.05</v>
      </c>
      <c r="C1373" s="355"/>
      <c r="D1373" s="355"/>
      <c r="E1373" s="355"/>
      <c r="F1373" s="355"/>
      <c r="G1373" s="355"/>
      <c r="H1373" s="355"/>
      <c r="I1373" s="355"/>
      <c r="J1373" s="355">
        <v>0.05</v>
      </c>
      <c r="K1373" s="355"/>
      <c r="L1373" s="355"/>
      <c r="M1373" s="355"/>
      <c r="N1373" s="355"/>
      <c r="O1373" s="355"/>
      <c r="P1373" s="355"/>
      <c r="Q1373" s="355"/>
      <c r="R1373" s="355"/>
      <c r="S1373" s="351"/>
      <c r="T1373" s="351"/>
      <c r="U1373" s="351"/>
      <c r="V1373" s="351"/>
      <c r="W1373" s="351"/>
      <c r="X1373" s="351"/>
      <c r="Y1373" s="351"/>
      <c r="Z1373" s="351"/>
      <c r="AA1373" s="351"/>
      <c r="AB1373" s="346">
        <f t="shared" si="65"/>
        <v>0.1</v>
      </c>
      <c r="AC1373" s="410">
        <v>750</v>
      </c>
      <c r="AD1373" s="354">
        <v>0.1</v>
      </c>
      <c r="AE1373" s="372">
        <f t="shared" si="66"/>
        <v>75</v>
      </c>
      <c r="AF1373">
        <f t="shared" si="67"/>
        <v>75</v>
      </c>
    </row>
    <row r="1374" spans="1:32" ht="15.75" thickBot="1">
      <c r="A1374" s="212" t="s">
        <v>70</v>
      </c>
      <c r="B1374" s="355">
        <v>0.8</v>
      </c>
      <c r="C1374" s="355"/>
      <c r="D1374" s="354"/>
      <c r="E1374" s="355"/>
      <c r="F1374" s="355"/>
      <c r="G1374" s="355"/>
      <c r="H1374" s="355"/>
      <c r="I1374" s="355"/>
      <c r="J1374" s="355"/>
      <c r="K1374" s="355"/>
      <c r="L1374" s="355"/>
      <c r="M1374" s="355"/>
      <c r="N1374" s="355"/>
      <c r="O1374" s="355"/>
      <c r="P1374" s="355"/>
      <c r="Q1374" s="355"/>
      <c r="R1374" s="355"/>
      <c r="S1374" s="351"/>
      <c r="T1374" s="351"/>
      <c r="U1374" s="351"/>
      <c r="V1374" s="351"/>
      <c r="W1374" s="351"/>
      <c r="X1374" s="351"/>
      <c r="Y1374" s="351"/>
      <c r="Z1374" s="351"/>
      <c r="AA1374" s="351"/>
      <c r="AB1374" s="346">
        <f t="shared" si="65"/>
        <v>0.8</v>
      </c>
      <c r="AC1374" s="410">
        <v>66.900000000000006</v>
      </c>
      <c r="AD1374" s="354">
        <v>0.8</v>
      </c>
      <c r="AE1374" s="372">
        <f t="shared" si="66"/>
        <v>53.52000000000001</v>
      </c>
      <c r="AF1374">
        <f t="shared" si="67"/>
        <v>53.52000000000001</v>
      </c>
    </row>
    <row r="1375" spans="1:32" ht="15.75" thickBot="1">
      <c r="A1375" s="198" t="s">
        <v>109</v>
      </c>
      <c r="B1375" s="355"/>
      <c r="C1375" s="355"/>
      <c r="D1375" s="355"/>
      <c r="E1375" s="355"/>
      <c r="F1375" s="355"/>
      <c r="G1375" s="355"/>
      <c r="H1375" s="355"/>
      <c r="I1375" s="355"/>
      <c r="J1375" s="355"/>
      <c r="K1375" s="355"/>
      <c r="L1375" s="355"/>
      <c r="M1375" s="355"/>
      <c r="N1375" s="355"/>
      <c r="O1375" s="355"/>
      <c r="P1375" s="355"/>
      <c r="Q1375" s="355"/>
      <c r="R1375" s="355"/>
      <c r="S1375" s="351"/>
      <c r="T1375" s="351"/>
      <c r="U1375" s="351"/>
      <c r="V1375" s="351"/>
      <c r="W1375" s="351"/>
      <c r="X1375" s="351"/>
      <c r="Y1375" s="351"/>
      <c r="Z1375" s="351"/>
      <c r="AA1375" s="351"/>
      <c r="AB1375" s="346">
        <f t="shared" si="65"/>
        <v>0</v>
      </c>
      <c r="AC1375" s="410">
        <v>255</v>
      </c>
      <c r="AD1375" s="354"/>
      <c r="AE1375" s="372">
        <f t="shared" si="66"/>
        <v>0</v>
      </c>
      <c r="AF1375">
        <f t="shared" si="67"/>
        <v>0</v>
      </c>
    </row>
    <row r="1376" spans="1:32" ht="15.75" thickBot="1">
      <c r="A1376" s="198" t="s">
        <v>117</v>
      </c>
      <c r="B1376" s="355"/>
      <c r="C1376" s="355"/>
      <c r="D1376" s="355"/>
      <c r="E1376" s="355"/>
      <c r="F1376" s="355"/>
      <c r="G1376" s="355"/>
      <c r="H1376" s="355"/>
      <c r="I1376" s="355"/>
      <c r="J1376" s="355"/>
      <c r="K1376" s="355"/>
      <c r="L1376" s="355"/>
      <c r="M1376" s="355"/>
      <c r="N1376" s="355">
        <v>0.126</v>
      </c>
      <c r="O1376" s="355"/>
      <c r="P1376" s="355"/>
      <c r="Q1376" s="355"/>
      <c r="R1376" s="355"/>
      <c r="S1376" s="351"/>
      <c r="T1376" s="351"/>
      <c r="U1376" s="351"/>
      <c r="V1376" s="351"/>
      <c r="W1376" s="351"/>
      <c r="X1376" s="351"/>
      <c r="Y1376" s="351"/>
      <c r="Z1376" s="351"/>
      <c r="AA1376" s="351"/>
      <c r="AB1376" s="346">
        <f t="shared" si="65"/>
        <v>0.126</v>
      </c>
      <c r="AC1376" s="410">
        <v>45</v>
      </c>
      <c r="AD1376" s="354">
        <v>0.126</v>
      </c>
      <c r="AE1376" s="372">
        <f t="shared" si="66"/>
        <v>5.67</v>
      </c>
      <c r="AF1376">
        <f t="shared" si="67"/>
        <v>5.67</v>
      </c>
    </row>
    <row r="1377" spans="1:32" ht="15.75" thickBot="1">
      <c r="A1377" s="198" t="s">
        <v>83</v>
      </c>
      <c r="B1377" s="354"/>
      <c r="C1377" s="354"/>
      <c r="D1377" s="354"/>
      <c r="E1377" s="354"/>
      <c r="F1377" s="354"/>
      <c r="G1377" s="354"/>
      <c r="H1377" s="354"/>
      <c r="I1377" s="354"/>
      <c r="J1377" s="354"/>
      <c r="K1377" s="354"/>
      <c r="L1377" s="354">
        <v>2.1999999999999999E-2</v>
      </c>
      <c r="M1377" s="354"/>
      <c r="N1377" s="354"/>
      <c r="O1377" s="354"/>
      <c r="P1377" s="354"/>
      <c r="Q1377" s="354"/>
      <c r="R1377" s="354"/>
      <c r="S1377" s="357"/>
      <c r="T1377" s="357"/>
      <c r="U1377" s="357"/>
      <c r="V1377" s="357"/>
      <c r="W1377" s="357"/>
      <c r="X1377" s="357"/>
      <c r="Y1377" s="357"/>
      <c r="Z1377" s="357"/>
      <c r="AA1377" s="357"/>
      <c r="AB1377" s="346">
        <f t="shared" si="65"/>
        <v>2.1999999999999999E-2</v>
      </c>
      <c r="AC1377" s="410">
        <v>40</v>
      </c>
      <c r="AD1377" s="354">
        <v>2.1999999999999999E-2</v>
      </c>
      <c r="AE1377" s="372">
        <f t="shared" si="66"/>
        <v>0.87999999999999989</v>
      </c>
      <c r="AF1377">
        <f t="shared" si="67"/>
        <v>0.87999999999999989</v>
      </c>
    </row>
    <row r="1378" spans="1:32" ht="15.75" thickBot="1">
      <c r="A1378" s="198" t="s">
        <v>100</v>
      </c>
      <c r="B1378" s="355"/>
      <c r="C1378" s="354"/>
      <c r="D1378" s="354"/>
      <c r="E1378" s="354"/>
      <c r="F1378" s="354"/>
      <c r="G1378" s="354"/>
      <c r="H1378" s="354"/>
      <c r="I1378" s="354"/>
      <c r="J1378" s="354"/>
      <c r="K1378" s="354"/>
      <c r="L1378" s="354"/>
      <c r="M1378" s="354"/>
      <c r="N1378" s="354"/>
      <c r="O1378" s="354"/>
      <c r="P1378" s="354"/>
      <c r="Q1378" s="354"/>
      <c r="R1378" s="354"/>
      <c r="S1378" s="357"/>
      <c r="T1378" s="357"/>
      <c r="U1378" s="357"/>
      <c r="V1378" s="357"/>
      <c r="W1378" s="357"/>
      <c r="X1378" s="357"/>
      <c r="Y1378" s="357"/>
      <c r="Z1378" s="357"/>
      <c r="AA1378" s="354"/>
      <c r="AB1378" s="346">
        <f t="shared" si="65"/>
        <v>0</v>
      </c>
      <c r="AC1378" s="410">
        <v>550</v>
      </c>
      <c r="AD1378" s="354"/>
      <c r="AE1378" s="372">
        <f t="shared" si="66"/>
        <v>0</v>
      </c>
      <c r="AF1378">
        <f t="shared" si="67"/>
        <v>0</v>
      </c>
    </row>
    <row r="1379" spans="1:32" ht="15.75" thickBot="1">
      <c r="A1379" s="198" t="s">
        <v>110</v>
      </c>
      <c r="B1379" s="355"/>
      <c r="C1379" s="355"/>
      <c r="D1379" s="355"/>
      <c r="E1379" s="355"/>
      <c r="F1379" s="355"/>
      <c r="G1379" s="355"/>
      <c r="H1379" s="355"/>
      <c r="I1379" s="355"/>
      <c r="J1379" s="355"/>
      <c r="K1379" s="355"/>
      <c r="L1379" s="355"/>
      <c r="M1379" s="355"/>
      <c r="N1379" s="355">
        <v>0.12</v>
      </c>
      <c r="O1379" s="355"/>
      <c r="P1379" s="355"/>
      <c r="Q1379" s="355"/>
      <c r="R1379" s="355"/>
      <c r="S1379" s="351"/>
      <c r="T1379" s="351"/>
      <c r="U1379" s="351"/>
      <c r="V1379" s="351"/>
      <c r="W1379" s="351"/>
      <c r="X1379" s="351"/>
      <c r="Y1379" s="351"/>
      <c r="Z1379" s="351"/>
      <c r="AA1379" s="351"/>
      <c r="AB1379" s="346">
        <f t="shared" si="65"/>
        <v>0.12</v>
      </c>
      <c r="AC1379" s="410">
        <v>285</v>
      </c>
      <c r="AD1379" s="354">
        <v>0.12</v>
      </c>
      <c r="AE1379" s="372">
        <f t="shared" si="66"/>
        <v>34.199999999999996</v>
      </c>
      <c r="AF1379">
        <f t="shared" si="67"/>
        <v>34.199999999999996</v>
      </c>
    </row>
    <row r="1380" spans="1:32" ht="15.75" thickBot="1">
      <c r="A1380" s="198" t="s">
        <v>81</v>
      </c>
      <c r="B1380" s="355"/>
      <c r="C1380" s="355"/>
      <c r="D1380" s="355"/>
      <c r="E1380" s="355"/>
      <c r="F1380" s="355"/>
      <c r="G1380" s="355"/>
      <c r="H1380" s="355"/>
      <c r="I1380" s="355"/>
      <c r="J1380" s="355"/>
      <c r="K1380" s="355"/>
      <c r="L1380" s="355">
        <v>0.03</v>
      </c>
      <c r="M1380" s="355"/>
      <c r="N1380" s="355"/>
      <c r="O1380" s="355"/>
      <c r="P1380" s="355"/>
      <c r="Q1380" s="355"/>
      <c r="R1380" s="355"/>
      <c r="S1380" s="351"/>
      <c r="T1380" s="351"/>
      <c r="U1380" s="351"/>
      <c r="V1380" s="351"/>
      <c r="W1380" s="351"/>
      <c r="X1380" s="351"/>
      <c r="Y1380" s="351"/>
      <c r="Z1380" s="351"/>
      <c r="AA1380" s="351"/>
      <c r="AB1380" s="346">
        <f t="shared" si="65"/>
        <v>0.03</v>
      </c>
      <c r="AC1380" s="410">
        <v>230</v>
      </c>
      <c r="AD1380" s="354">
        <v>0.03</v>
      </c>
      <c r="AE1380" s="372">
        <f t="shared" si="66"/>
        <v>6.8999999999999995</v>
      </c>
      <c r="AF1380">
        <f t="shared" si="67"/>
        <v>6.8999999999999995</v>
      </c>
    </row>
    <row r="1381" spans="1:32" ht="15.75" thickBot="1">
      <c r="A1381" s="212" t="s">
        <v>125</v>
      </c>
      <c r="B1381" s="355"/>
      <c r="C1381" s="355"/>
      <c r="D1381" s="355"/>
      <c r="E1381" s="355"/>
      <c r="F1381" s="355"/>
      <c r="G1381" s="355"/>
      <c r="H1381" s="355"/>
      <c r="I1381" s="355"/>
      <c r="J1381" s="355"/>
      <c r="K1381" s="355"/>
      <c r="L1381" s="355"/>
      <c r="M1381" s="355"/>
      <c r="N1381" s="355"/>
      <c r="O1381" s="355"/>
      <c r="P1381" s="355"/>
      <c r="Q1381" s="355"/>
      <c r="R1381" s="355"/>
      <c r="S1381" s="351"/>
      <c r="T1381" s="351"/>
      <c r="U1381" s="351"/>
      <c r="V1381" s="351"/>
      <c r="W1381" s="351"/>
      <c r="X1381" s="351"/>
      <c r="Y1381" s="351"/>
      <c r="Z1381" s="351"/>
      <c r="AA1381" s="351"/>
      <c r="AB1381" s="346">
        <f t="shared" si="65"/>
        <v>0</v>
      </c>
      <c r="AC1381" s="410">
        <v>290</v>
      </c>
      <c r="AD1381" s="354"/>
      <c r="AE1381" s="372">
        <f t="shared" si="66"/>
        <v>0</v>
      </c>
      <c r="AF1381">
        <f t="shared" si="67"/>
        <v>0</v>
      </c>
    </row>
    <row r="1382" spans="1:32" ht="15.75" thickBot="1">
      <c r="A1382" s="198" t="s">
        <v>122</v>
      </c>
      <c r="B1382" s="355"/>
      <c r="C1382" s="355"/>
      <c r="D1382" s="355"/>
      <c r="E1382" s="355"/>
      <c r="F1382" s="355"/>
      <c r="G1382" s="355"/>
      <c r="H1382" s="355"/>
      <c r="I1382" s="355"/>
      <c r="J1382" s="355"/>
      <c r="K1382" s="355"/>
      <c r="L1382" s="355"/>
      <c r="M1382" s="355"/>
      <c r="N1382" s="355"/>
      <c r="O1382" s="355"/>
      <c r="P1382" s="355"/>
      <c r="Q1382" s="355"/>
      <c r="R1382" s="355"/>
      <c r="S1382" s="351"/>
      <c r="T1382" s="351"/>
      <c r="U1382" s="351"/>
      <c r="V1382" s="351"/>
      <c r="W1382" s="351"/>
      <c r="X1382" s="351"/>
      <c r="Y1382" s="351"/>
      <c r="Z1382" s="351"/>
      <c r="AA1382" s="351"/>
      <c r="AB1382" s="346">
        <f t="shared" si="65"/>
        <v>0</v>
      </c>
      <c r="AC1382" s="410">
        <v>180</v>
      </c>
      <c r="AD1382" s="354"/>
      <c r="AE1382" s="372">
        <f t="shared" si="66"/>
        <v>0</v>
      </c>
      <c r="AF1382">
        <f t="shared" si="67"/>
        <v>0</v>
      </c>
    </row>
    <row r="1383" spans="1:32" ht="15.75" thickBot="1">
      <c r="A1383" s="198" t="s">
        <v>121</v>
      </c>
      <c r="B1383" s="355"/>
      <c r="C1383" s="355"/>
      <c r="D1383" s="355"/>
      <c r="E1383" s="355"/>
      <c r="F1383" s="355"/>
      <c r="G1383" s="355"/>
      <c r="H1383" s="355"/>
      <c r="I1383" s="355"/>
      <c r="J1383" s="355"/>
      <c r="K1383" s="355"/>
      <c r="L1383" s="355"/>
      <c r="M1383" s="355"/>
      <c r="N1383" s="355"/>
      <c r="O1383" s="355"/>
      <c r="P1383" s="355"/>
      <c r="Q1383" s="355"/>
      <c r="R1383" s="355"/>
      <c r="S1383" s="351"/>
      <c r="T1383" s="351"/>
      <c r="U1383" s="351"/>
      <c r="V1383" s="351"/>
      <c r="W1383" s="351"/>
      <c r="X1383" s="351"/>
      <c r="Y1383" s="351"/>
      <c r="Z1383" s="351"/>
      <c r="AA1383" s="351"/>
      <c r="AB1383" s="346">
        <f t="shared" si="65"/>
        <v>0</v>
      </c>
      <c r="AC1383" s="410">
        <v>220</v>
      </c>
      <c r="AD1383" s="354"/>
      <c r="AE1383" s="372">
        <f t="shared" si="66"/>
        <v>0</v>
      </c>
      <c r="AF1383">
        <f t="shared" si="67"/>
        <v>0</v>
      </c>
    </row>
    <row r="1384" spans="1:32" ht="15.75" thickBot="1">
      <c r="A1384" s="198" t="s">
        <v>90</v>
      </c>
      <c r="B1384" s="355"/>
      <c r="C1384" s="355"/>
      <c r="D1384" s="355"/>
      <c r="E1384" s="355"/>
      <c r="F1384" s="355"/>
      <c r="G1384" s="355"/>
      <c r="H1384" s="355"/>
      <c r="I1384" s="355"/>
      <c r="J1384" s="355"/>
      <c r="K1384" s="355"/>
      <c r="L1384" s="355"/>
      <c r="M1384" s="355"/>
      <c r="N1384" s="355"/>
      <c r="O1384" s="355"/>
      <c r="P1384" s="355"/>
      <c r="Q1384" s="355"/>
      <c r="R1384" s="355"/>
      <c r="S1384" s="351"/>
      <c r="T1384" s="351"/>
      <c r="U1384" s="351"/>
      <c r="V1384" s="351"/>
      <c r="W1384" s="351"/>
      <c r="X1384" s="351"/>
      <c r="Y1384" s="351"/>
      <c r="Z1384" s="351"/>
      <c r="AA1384" s="351"/>
      <c r="AB1384" s="346">
        <f t="shared" si="65"/>
        <v>0</v>
      </c>
      <c r="AC1384" s="410">
        <v>145</v>
      </c>
      <c r="AD1384" s="354"/>
      <c r="AE1384" s="372">
        <f t="shared" si="66"/>
        <v>0</v>
      </c>
      <c r="AF1384">
        <f t="shared" si="67"/>
        <v>0</v>
      </c>
    </row>
    <row r="1385" spans="1:32" ht="15.75" thickBot="1">
      <c r="A1385" s="198" t="s">
        <v>73</v>
      </c>
      <c r="B1385" s="355"/>
      <c r="C1385" s="355"/>
      <c r="D1385" s="355"/>
      <c r="E1385" s="355"/>
      <c r="F1385" s="355">
        <v>0.15</v>
      </c>
      <c r="G1385" s="355"/>
      <c r="H1385" s="355"/>
      <c r="I1385" s="355"/>
      <c r="J1385" s="355"/>
      <c r="K1385" s="355"/>
      <c r="L1385" s="355"/>
      <c r="M1385" s="355"/>
      <c r="N1385" s="355"/>
      <c r="O1385" s="355"/>
      <c r="P1385" s="355">
        <v>4.2000000000000003E-2</v>
      </c>
      <c r="Q1385" s="355"/>
      <c r="R1385" s="355"/>
      <c r="S1385" s="351"/>
      <c r="T1385" s="351"/>
      <c r="U1385" s="351"/>
      <c r="V1385" s="351"/>
      <c r="W1385" s="351"/>
      <c r="X1385" s="351"/>
      <c r="Y1385" s="351"/>
      <c r="Z1385" s="351"/>
      <c r="AA1385" s="351"/>
      <c r="AB1385" s="346">
        <f t="shared" si="65"/>
        <v>0.192</v>
      </c>
      <c r="AC1385" s="410">
        <v>75</v>
      </c>
      <c r="AD1385" s="354">
        <v>0.192</v>
      </c>
      <c r="AE1385" s="372">
        <f t="shared" si="66"/>
        <v>14.4</v>
      </c>
      <c r="AF1385">
        <f t="shared" si="67"/>
        <v>14.4</v>
      </c>
    </row>
    <row r="1386" spans="1:32" ht="15.75" thickBot="1">
      <c r="A1386" s="198" t="s">
        <v>118</v>
      </c>
      <c r="B1386" s="355"/>
      <c r="C1386" s="355"/>
      <c r="D1386" s="355"/>
      <c r="E1386" s="355"/>
      <c r="F1386" s="355"/>
      <c r="G1386" s="355"/>
      <c r="H1386" s="355"/>
      <c r="I1386" s="355"/>
      <c r="J1386" s="355"/>
      <c r="K1386" s="355"/>
      <c r="L1386" s="355"/>
      <c r="M1386" s="355"/>
      <c r="N1386" s="355">
        <v>0.222</v>
      </c>
      <c r="O1386" s="355"/>
      <c r="P1386" s="355"/>
      <c r="Q1386" s="355"/>
      <c r="R1386" s="355"/>
      <c r="S1386" s="351"/>
      <c r="T1386" s="351"/>
      <c r="U1386" s="351"/>
      <c r="V1386" s="351"/>
      <c r="W1386" s="351"/>
      <c r="X1386" s="351"/>
      <c r="Y1386" s="351"/>
      <c r="Z1386" s="351"/>
      <c r="AA1386" s="351"/>
      <c r="AB1386" s="346">
        <f t="shared" si="65"/>
        <v>0.222</v>
      </c>
      <c r="AC1386" s="410">
        <v>45</v>
      </c>
      <c r="AD1386" s="354">
        <v>0.222</v>
      </c>
      <c r="AE1386" s="372">
        <f t="shared" si="66"/>
        <v>9.99</v>
      </c>
      <c r="AF1386">
        <f t="shared" si="67"/>
        <v>9.99</v>
      </c>
    </row>
    <row r="1387" spans="1:32" ht="15.75" thickBot="1">
      <c r="A1387" s="198" t="s">
        <v>74</v>
      </c>
      <c r="B1387" s="355">
        <v>0.01</v>
      </c>
      <c r="C1387" s="355"/>
      <c r="D1387" s="355"/>
      <c r="E1387" s="355"/>
      <c r="F1387" s="355"/>
      <c r="G1387" s="355"/>
      <c r="H1387" s="355"/>
      <c r="I1387" s="355"/>
      <c r="J1387" s="355">
        <v>1.2E-2</v>
      </c>
      <c r="K1387" s="355"/>
      <c r="L1387" s="355">
        <v>1.2999999999999999E-2</v>
      </c>
      <c r="M1387" s="355"/>
      <c r="N1387" s="355">
        <v>0.01</v>
      </c>
      <c r="O1387" s="355"/>
      <c r="P1387" s="355"/>
      <c r="Q1387" s="355"/>
      <c r="R1387" s="355"/>
      <c r="S1387" s="351"/>
      <c r="T1387" s="351"/>
      <c r="U1387" s="351"/>
      <c r="V1387" s="351"/>
      <c r="W1387" s="351"/>
      <c r="X1387" s="351"/>
      <c r="Y1387" s="351"/>
      <c r="Z1387" s="351"/>
      <c r="AA1387" s="351"/>
      <c r="AB1387" s="346">
        <f t="shared" si="65"/>
        <v>4.4999999999999998E-2</v>
      </c>
      <c r="AC1387" s="410">
        <v>30</v>
      </c>
      <c r="AD1387" s="354">
        <v>4.4999999999999998E-2</v>
      </c>
      <c r="AE1387" s="372">
        <f t="shared" si="66"/>
        <v>1.3499999999999999</v>
      </c>
      <c r="AF1387">
        <f t="shared" si="67"/>
        <v>1.3499999999999999</v>
      </c>
    </row>
    <row r="1388" spans="1:32" ht="15.75" thickBot="1">
      <c r="A1388" s="198" t="s">
        <v>88</v>
      </c>
      <c r="B1388" s="355"/>
      <c r="C1388" s="355"/>
      <c r="D1388" s="355"/>
      <c r="E1388" s="355"/>
      <c r="F1388" s="355"/>
      <c r="G1388" s="355"/>
      <c r="H1388" s="355"/>
      <c r="I1388" s="355"/>
      <c r="J1388" s="355"/>
      <c r="K1388" s="355"/>
      <c r="L1388" s="355"/>
      <c r="M1388" s="355"/>
      <c r="N1388" s="355"/>
      <c r="O1388" s="355"/>
      <c r="P1388" s="355"/>
      <c r="Q1388" s="355"/>
      <c r="R1388" s="355"/>
      <c r="S1388" s="351"/>
      <c r="T1388" s="351"/>
      <c r="U1388" s="351"/>
      <c r="V1388" s="351"/>
      <c r="W1388" s="351"/>
      <c r="X1388" s="351"/>
      <c r="Y1388" s="351"/>
      <c r="Z1388" s="351"/>
      <c r="AA1388" s="351"/>
      <c r="AB1388" s="346">
        <f t="shared" si="65"/>
        <v>0</v>
      </c>
      <c r="AC1388" s="410">
        <v>200</v>
      </c>
      <c r="AD1388" s="354"/>
      <c r="AE1388" s="372">
        <f t="shared" si="66"/>
        <v>0</v>
      </c>
      <c r="AF1388">
        <f t="shared" si="67"/>
        <v>0</v>
      </c>
    </row>
    <row r="1389" spans="1:32" ht="15.75" thickBot="1">
      <c r="A1389" s="198" t="s">
        <v>91</v>
      </c>
      <c r="B1389" s="355"/>
      <c r="C1389" s="355"/>
      <c r="D1389" s="355"/>
      <c r="E1389" s="355"/>
      <c r="F1389" s="355"/>
      <c r="G1389" s="355"/>
      <c r="H1389" s="355"/>
      <c r="I1389" s="355"/>
      <c r="J1389" s="355"/>
      <c r="K1389" s="355"/>
      <c r="L1389" s="355"/>
      <c r="M1389" s="355"/>
      <c r="N1389" s="355"/>
      <c r="O1389" s="355"/>
      <c r="P1389" s="355"/>
      <c r="Q1389" s="355"/>
      <c r="R1389" s="355"/>
      <c r="S1389" s="351"/>
      <c r="T1389" s="351"/>
      <c r="U1389" s="351"/>
      <c r="V1389" s="351"/>
      <c r="W1389" s="351"/>
      <c r="X1389" s="351"/>
      <c r="Y1389" s="351"/>
      <c r="Z1389" s="351"/>
      <c r="AA1389" s="351"/>
      <c r="AB1389" s="346">
        <f t="shared" si="65"/>
        <v>0</v>
      </c>
      <c r="AC1389" s="410">
        <v>750</v>
      </c>
      <c r="AD1389" s="354"/>
      <c r="AE1389" s="372">
        <f t="shared" si="66"/>
        <v>0</v>
      </c>
      <c r="AF1389">
        <f t="shared" si="67"/>
        <v>0</v>
      </c>
    </row>
    <row r="1390" spans="1:32" ht="15.75" thickBot="1">
      <c r="A1390" s="198" t="s">
        <v>97</v>
      </c>
      <c r="B1390" s="355"/>
      <c r="C1390" s="355"/>
      <c r="D1390" s="355"/>
      <c r="E1390" s="355"/>
      <c r="F1390" s="355"/>
      <c r="G1390" s="355"/>
      <c r="H1390" s="355"/>
      <c r="I1390" s="355"/>
      <c r="J1390" s="355"/>
      <c r="K1390" s="355"/>
      <c r="L1390" s="355"/>
      <c r="M1390" s="355"/>
      <c r="N1390" s="355"/>
      <c r="O1390" s="355"/>
      <c r="P1390" s="355"/>
      <c r="Q1390" s="355"/>
      <c r="R1390" s="355"/>
      <c r="S1390" s="351"/>
      <c r="T1390" s="351"/>
      <c r="U1390" s="351"/>
      <c r="V1390" s="351"/>
      <c r="W1390" s="351"/>
      <c r="X1390" s="351"/>
      <c r="Y1390" s="351"/>
      <c r="Z1390" s="351"/>
      <c r="AA1390" s="351"/>
      <c r="AB1390" s="346">
        <f t="shared" si="65"/>
        <v>0</v>
      </c>
      <c r="AC1390" s="410">
        <v>250</v>
      </c>
      <c r="AD1390" s="354"/>
      <c r="AE1390" s="372">
        <f t="shared" si="66"/>
        <v>0</v>
      </c>
      <c r="AF1390">
        <f t="shared" si="67"/>
        <v>0</v>
      </c>
    </row>
    <row r="1391" spans="1:32" ht="15.75" thickBot="1">
      <c r="A1391" s="198" t="s">
        <v>71</v>
      </c>
      <c r="B1391" s="355"/>
      <c r="C1391" s="355"/>
      <c r="D1391" s="355"/>
      <c r="E1391" s="355"/>
      <c r="F1391" s="355">
        <v>4.3999999999999997E-2</v>
      </c>
      <c r="G1391" s="355"/>
      <c r="H1391" s="355"/>
      <c r="I1391" s="355"/>
      <c r="J1391" s="355"/>
      <c r="K1391" s="355"/>
      <c r="L1391" s="355"/>
      <c r="M1391" s="355"/>
      <c r="N1391" s="355"/>
      <c r="O1391" s="355"/>
      <c r="P1391" s="355"/>
      <c r="Q1391" s="355"/>
      <c r="R1391" s="355"/>
      <c r="S1391" s="351"/>
      <c r="T1391" s="351"/>
      <c r="U1391" s="351"/>
      <c r="V1391" s="351"/>
      <c r="W1391" s="351"/>
      <c r="X1391" s="351"/>
      <c r="Y1391" s="351"/>
      <c r="Z1391" s="351"/>
      <c r="AA1391" s="351"/>
      <c r="AB1391" s="346">
        <f t="shared" si="65"/>
        <v>4.3999999999999997E-2</v>
      </c>
      <c r="AC1391" s="410">
        <v>650</v>
      </c>
      <c r="AD1391" s="354">
        <v>4.3999999999999997E-2</v>
      </c>
      <c r="AE1391" s="372">
        <f t="shared" si="66"/>
        <v>28.599999999999998</v>
      </c>
      <c r="AF1391">
        <f t="shared" si="67"/>
        <v>28.599999999999998</v>
      </c>
    </row>
    <row r="1392" spans="1:32" ht="15.75" thickBot="1">
      <c r="A1392" s="198" t="s">
        <v>94</v>
      </c>
      <c r="B1392" s="355"/>
      <c r="C1392" s="355"/>
      <c r="D1392" s="355"/>
      <c r="E1392" s="355"/>
      <c r="F1392" s="355"/>
      <c r="G1392" s="355"/>
      <c r="H1392" s="355"/>
      <c r="I1392" s="355"/>
      <c r="J1392" s="355"/>
      <c r="K1392" s="355"/>
      <c r="L1392" s="355"/>
      <c r="M1392" s="355"/>
      <c r="N1392" s="355"/>
      <c r="O1392" s="355"/>
      <c r="P1392" s="355"/>
      <c r="Q1392" s="355"/>
      <c r="R1392" s="355"/>
      <c r="S1392" s="351"/>
      <c r="T1392" s="351"/>
      <c r="U1392" s="351"/>
      <c r="V1392" s="351"/>
      <c r="W1392" s="351"/>
      <c r="X1392" s="351"/>
      <c r="Y1392" s="351"/>
      <c r="Z1392" s="351"/>
      <c r="AA1392" s="351"/>
      <c r="AB1392" s="346">
        <f t="shared" si="65"/>
        <v>0</v>
      </c>
      <c r="AC1392" s="411">
        <v>285</v>
      </c>
      <c r="AD1392" s="354"/>
      <c r="AE1392" s="372">
        <f t="shared" si="66"/>
        <v>0</v>
      </c>
      <c r="AF1392">
        <f t="shared" si="67"/>
        <v>0</v>
      </c>
    </row>
    <row r="1393" spans="1:32" ht="15.75" thickBot="1">
      <c r="A1393" s="198" t="s">
        <v>84</v>
      </c>
      <c r="B1393" s="355"/>
      <c r="C1393" s="355"/>
      <c r="D1393" s="355"/>
      <c r="E1393" s="355"/>
      <c r="F1393" s="355"/>
      <c r="G1393" s="355"/>
      <c r="H1393" s="355"/>
      <c r="I1393" s="355"/>
      <c r="J1393" s="355"/>
      <c r="K1393" s="355"/>
      <c r="L1393" s="355"/>
      <c r="M1393" s="355"/>
      <c r="N1393" s="355"/>
      <c r="O1393" s="355"/>
      <c r="P1393" s="355"/>
      <c r="Q1393" s="355"/>
      <c r="R1393" s="355"/>
      <c r="S1393" s="351"/>
      <c r="T1393" s="351"/>
      <c r="U1393" s="351"/>
      <c r="V1393" s="351"/>
      <c r="W1393" s="351"/>
      <c r="X1393" s="351"/>
      <c r="Y1393" s="351"/>
      <c r="Z1393" s="351"/>
      <c r="AA1393" s="351"/>
      <c r="AB1393" s="346">
        <f t="shared" si="65"/>
        <v>0</v>
      </c>
      <c r="AC1393" s="410">
        <v>145</v>
      </c>
      <c r="AD1393" s="354"/>
      <c r="AE1393" s="372">
        <f t="shared" si="66"/>
        <v>0</v>
      </c>
      <c r="AF1393">
        <f t="shared" si="67"/>
        <v>0</v>
      </c>
    </row>
    <row r="1394" spans="1:32" ht="15.75" thickBot="1">
      <c r="A1394" s="198" t="s">
        <v>82</v>
      </c>
      <c r="B1394" s="355"/>
      <c r="C1394" s="355"/>
      <c r="D1394" s="355"/>
      <c r="E1394" s="355"/>
      <c r="F1394" s="355"/>
      <c r="G1394" s="355"/>
      <c r="H1394" s="355"/>
      <c r="I1394" s="355"/>
      <c r="J1394" s="355"/>
      <c r="K1394" s="355"/>
      <c r="L1394" s="355"/>
      <c r="M1394" s="355"/>
      <c r="N1394" s="355"/>
      <c r="O1394" s="355"/>
      <c r="P1394" s="355"/>
      <c r="Q1394" s="355"/>
      <c r="R1394" s="355"/>
      <c r="S1394" s="351"/>
      <c r="T1394" s="351"/>
      <c r="U1394" s="351"/>
      <c r="V1394" s="351"/>
      <c r="W1394" s="351"/>
      <c r="X1394" s="351"/>
      <c r="Y1394" s="351"/>
      <c r="Z1394" s="351"/>
      <c r="AA1394" s="351"/>
      <c r="AB1394" s="346">
        <f t="shared" si="65"/>
        <v>0</v>
      </c>
      <c r="AC1394" s="410">
        <v>9</v>
      </c>
      <c r="AD1394" s="357"/>
      <c r="AE1394" s="372">
        <f t="shared" si="66"/>
        <v>0</v>
      </c>
      <c r="AF1394">
        <f t="shared" si="67"/>
        <v>0</v>
      </c>
    </row>
    <row r="1395" spans="1:32" ht="15.75" thickBot="1">
      <c r="A1395" s="290" t="s">
        <v>102</v>
      </c>
      <c r="B1395" s="355"/>
      <c r="C1395" s="355"/>
      <c r="D1395" s="355">
        <v>0.35</v>
      </c>
      <c r="E1395" s="355"/>
      <c r="F1395" s="355"/>
      <c r="G1395" s="355"/>
      <c r="H1395" s="355"/>
      <c r="I1395" s="355"/>
      <c r="J1395" s="355"/>
      <c r="K1395" s="355"/>
      <c r="L1395" s="355"/>
      <c r="M1395" s="355"/>
      <c r="N1395" s="355"/>
      <c r="O1395" s="355"/>
      <c r="P1395" s="355"/>
      <c r="Q1395" s="355"/>
      <c r="R1395" s="355">
        <v>0.35</v>
      </c>
      <c r="S1395" s="351"/>
      <c r="T1395" s="351"/>
      <c r="U1395" s="351"/>
      <c r="V1395" s="351"/>
      <c r="W1395" s="351"/>
      <c r="X1395" s="351"/>
      <c r="Y1395" s="351"/>
      <c r="Z1395" s="351"/>
      <c r="AA1395" s="351"/>
      <c r="AB1395" s="346">
        <f t="shared" si="65"/>
        <v>0.7</v>
      </c>
      <c r="AC1395" s="412">
        <v>90</v>
      </c>
      <c r="AD1395" s="354">
        <v>0.7</v>
      </c>
      <c r="AE1395" s="372">
        <f t="shared" si="66"/>
        <v>62.999999999999993</v>
      </c>
      <c r="AF1395">
        <f t="shared" si="67"/>
        <v>62.999999999999993</v>
      </c>
    </row>
    <row r="1396" spans="1:32" ht="15.75" thickBot="1">
      <c r="A1396" s="292" t="s">
        <v>127</v>
      </c>
      <c r="B1396" s="351"/>
      <c r="C1396" s="351"/>
      <c r="D1396" s="351"/>
      <c r="E1396" s="351"/>
      <c r="F1396" s="351"/>
      <c r="G1396" s="351"/>
      <c r="H1396" s="351"/>
      <c r="I1396" s="351"/>
      <c r="J1396" s="351"/>
      <c r="K1396" s="351"/>
      <c r="L1396" s="351"/>
      <c r="M1396" s="351"/>
      <c r="N1396" s="351"/>
      <c r="O1396" s="351"/>
      <c r="P1396" s="351"/>
      <c r="Q1396" s="351"/>
      <c r="R1396" s="351"/>
      <c r="S1396" s="351"/>
      <c r="T1396" s="351"/>
      <c r="U1396" s="351"/>
      <c r="V1396" s="351"/>
      <c r="W1396" s="351"/>
      <c r="X1396" s="351"/>
      <c r="Y1396" s="351"/>
      <c r="Z1396" s="351"/>
      <c r="AA1396" s="351"/>
      <c r="AB1396" s="375"/>
      <c r="AC1396" s="421"/>
      <c r="AD1396" s="422"/>
      <c r="AE1396" s="372">
        <f>SUM(AE1352:AE1395)</f>
        <v>1183.01</v>
      </c>
      <c r="AF1396">
        <f t="shared" si="67"/>
        <v>0</v>
      </c>
    </row>
    <row r="1397" spans="1:32" ht="15.75">
      <c r="A1397" s="187" t="s">
        <v>49</v>
      </c>
      <c r="B1397" s="189"/>
      <c r="C1397" s="189"/>
      <c r="D1397" s="189"/>
      <c r="E1397" s="189"/>
      <c r="F1397" s="189" t="s">
        <v>131</v>
      </c>
      <c r="G1397" s="190"/>
      <c r="H1397" s="191" t="s">
        <v>130</v>
      </c>
      <c r="I1397" s="189"/>
      <c r="J1397" s="189" t="s">
        <v>75</v>
      </c>
      <c r="K1397" s="189"/>
      <c r="L1397" s="189"/>
      <c r="M1397" s="189"/>
      <c r="N1397" s="801" t="s">
        <v>132</v>
      </c>
      <c r="O1397" s="801"/>
      <c r="P1397" s="801"/>
      <c r="Q1397" s="801"/>
      <c r="R1397" s="192"/>
      <c r="S1397" s="189" t="s">
        <v>76</v>
      </c>
      <c r="T1397" s="189"/>
      <c r="U1397" s="189"/>
      <c r="V1397" s="189"/>
      <c r="W1397" s="189"/>
      <c r="X1397" s="25"/>
      <c r="AE1397" s="86"/>
      <c r="AF1397">
        <f>SUM(AF1352:AF1396)</f>
        <v>1183.01</v>
      </c>
    </row>
    <row r="1398" spans="1:32">
      <c r="A1398" s="25" t="s">
        <v>52</v>
      </c>
      <c r="B1398" s="270"/>
      <c r="C1398" s="270"/>
      <c r="D1398" s="270"/>
      <c r="E1398" s="270"/>
      <c r="F1398" s="270"/>
      <c r="G1398" s="25" t="s">
        <v>53</v>
      </c>
      <c r="H1398" s="270"/>
      <c r="I1398" s="270"/>
      <c r="J1398" s="270"/>
      <c r="K1398" s="270"/>
      <c r="L1398" s="270"/>
      <c r="M1398" s="270"/>
      <c r="P1398" s="26" t="s">
        <v>128</v>
      </c>
      <c r="Q1398" s="3"/>
      <c r="R1398" s="271" t="s">
        <v>129</v>
      </c>
      <c r="S1398" s="25" t="s">
        <v>56</v>
      </c>
    </row>
    <row r="1400" spans="1:32">
      <c r="A1400" s="4" t="s">
        <v>0</v>
      </c>
      <c r="B1400" s="4"/>
      <c r="C1400" s="4"/>
      <c r="D1400" s="4"/>
      <c r="E1400" s="4"/>
      <c r="F1400" s="4"/>
      <c r="G1400" s="4"/>
      <c r="H1400" s="270"/>
      <c r="I1400" s="270"/>
      <c r="J1400" s="270"/>
      <c r="K1400" s="270"/>
      <c r="L1400" s="270"/>
      <c r="W1400" s="270"/>
      <c r="X1400" s="270"/>
      <c r="Y1400" s="270"/>
      <c r="AD1400" s="323"/>
      <c r="AE1400" s="119"/>
    </row>
    <row r="1401" spans="1:32">
      <c r="A1401" s="4" t="s">
        <v>1</v>
      </c>
      <c r="B1401" s="4"/>
      <c r="C1401" s="4" t="s">
        <v>67</v>
      </c>
      <c r="D1401" s="4"/>
      <c r="E1401" s="4"/>
      <c r="F1401" s="4"/>
      <c r="G1401" s="4"/>
      <c r="H1401" s="270"/>
      <c r="I1401" s="270"/>
      <c r="J1401" s="270"/>
      <c r="K1401" s="270"/>
      <c r="L1401" s="270"/>
      <c r="W1401" s="270"/>
      <c r="X1401" s="270"/>
      <c r="Y1401" s="270"/>
      <c r="AD1401" s="323"/>
      <c r="AE1401" s="119"/>
    </row>
    <row r="1402" spans="1:32">
      <c r="A1402" s="127" t="s">
        <v>2</v>
      </c>
      <c r="B1402" s="128"/>
      <c r="C1402" s="128"/>
      <c r="D1402" s="128"/>
      <c r="E1402" s="128"/>
      <c r="F1402" s="275"/>
      <c r="G1402" s="128"/>
      <c r="H1402" s="128"/>
      <c r="I1402" s="128"/>
      <c r="J1402" s="128"/>
      <c r="K1402" s="128"/>
      <c r="L1402" s="128"/>
      <c r="M1402" s="128"/>
      <c r="N1402" s="128"/>
      <c r="O1402" s="128"/>
      <c r="P1402" s="128"/>
      <c r="Q1402" s="128"/>
      <c r="R1402" s="129" t="s">
        <v>58</v>
      </c>
      <c r="S1402" s="277"/>
      <c r="T1402" s="128"/>
      <c r="U1402" s="127"/>
      <c r="V1402" s="127"/>
      <c r="W1402" s="127"/>
      <c r="X1402" s="127"/>
      <c r="Y1402" s="127"/>
      <c r="Z1402" s="127"/>
      <c r="AA1402" s="127"/>
      <c r="AB1402" s="130"/>
      <c r="AC1402" s="275"/>
      <c r="AD1402" s="323"/>
      <c r="AE1402" s="119"/>
    </row>
    <row r="1403" spans="1:32">
      <c r="A1403" s="174" t="s">
        <v>178</v>
      </c>
      <c r="B1403" s="130"/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30"/>
      <c r="N1403" s="130"/>
      <c r="O1403" s="130"/>
      <c r="P1403" s="130"/>
      <c r="Q1403" s="130"/>
      <c r="R1403" s="828"/>
      <c r="S1403" s="828"/>
      <c r="T1403" s="828"/>
      <c r="U1403" s="828"/>
      <c r="V1403" s="828"/>
      <c r="W1403" s="828"/>
      <c r="X1403" s="828"/>
      <c r="Y1403" s="828"/>
      <c r="Z1403" s="130"/>
      <c r="AA1403" s="130"/>
      <c r="AB1403" s="130"/>
      <c r="AC1403" s="130"/>
      <c r="AD1403" s="130"/>
      <c r="AE1403" s="85"/>
    </row>
    <row r="1404" spans="1:32" ht="15.75" thickBot="1">
      <c r="A1404" s="829" t="s">
        <v>3</v>
      </c>
      <c r="B1404" s="830"/>
      <c r="C1404" s="831" t="s">
        <v>4</v>
      </c>
      <c r="D1404" s="829"/>
      <c r="E1404" s="830"/>
      <c r="F1404" s="831" t="s">
        <v>5</v>
      </c>
      <c r="G1404" s="832"/>
      <c r="H1404" s="775"/>
      <c r="I1404" s="831" t="s">
        <v>6</v>
      </c>
      <c r="J1404" s="829"/>
      <c r="K1404" s="830"/>
      <c r="L1404" s="131"/>
      <c r="M1404" s="132"/>
      <c r="N1404" s="133"/>
      <c r="O1404" s="131"/>
      <c r="P1404" s="130"/>
      <c r="Q1404" s="130"/>
      <c r="R1404" s="828"/>
      <c r="S1404" s="828"/>
      <c r="T1404" s="828"/>
      <c r="U1404" s="828"/>
      <c r="V1404" s="828"/>
      <c r="W1404" s="828"/>
      <c r="X1404" s="828"/>
      <c r="Y1404" s="828"/>
      <c r="Z1404" s="277"/>
      <c r="AA1404" s="277"/>
      <c r="AB1404" s="277"/>
      <c r="AC1404" s="277"/>
      <c r="AD1404" s="134" t="s">
        <v>7</v>
      </c>
      <c r="AE1404" s="86"/>
    </row>
    <row r="1405" spans="1:32">
      <c r="A1405" s="806" t="s">
        <v>8</v>
      </c>
      <c r="B1405" s="807"/>
      <c r="C1405" s="824" t="s">
        <v>9</v>
      </c>
      <c r="D1405" s="825"/>
      <c r="E1405" s="826"/>
      <c r="F1405" s="824" t="s">
        <v>10</v>
      </c>
      <c r="G1405" s="827"/>
      <c r="H1405" s="777"/>
      <c r="I1405" s="824" t="s">
        <v>11</v>
      </c>
      <c r="J1405" s="833"/>
      <c r="K1405" s="826"/>
      <c r="L1405" s="824" t="s">
        <v>12</v>
      </c>
      <c r="M1405" s="825"/>
      <c r="N1405" s="826"/>
      <c r="O1405" s="274" t="s">
        <v>13</v>
      </c>
      <c r="P1405" s="277"/>
      <c r="Q1405" s="277"/>
      <c r="R1405" s="277"/>
      <c r="S1405" s="277"/>
      <c r="T1405" s="277"/>
      <c r="U1405" s="277"/>
      <c r="V1405" s="277"/>
      <c r="W1405" s="277"/>
      <c r="X1405" s="275" t="s">
        <v>14</v>
      </c>
      <c r="Y1405" s="277"/>
      <c r="Z1405" s="277"/>
      <c r="AA1405" s="277"/>
      <c r="AB1405" s="277"/>
      <c r="AC1405" s="277"/>
      <c r="AD1405" s="135" t="s">
        <v>15</v>
      </c>
      <c r="AE1405" s="86"/>
    </row>
    <row r="1406" spans="1:32">
      <c r="A1406" s="272" t="s">
        <v>16</v>
      </c>
      <c r="B1406" s="272"/>
      <c r="C1406" s="824" t="s">
        <v>17</v>
      </c>
      <c r="D1406" s="825"/>
      <c r="E1406" s="826"/>
      <c r="F1406" s="824" t="s">
        <v>18</v>
      </c>
      <c r="G1406" s="827"/>
      <c r="H1406" s="777"/>
      <c r="I1406" s="824" t="s">
        <v>19</v>
      </c>
      <c r="J1406" s="825"/>
      <c r="K1406" s="826"/>
      <c r="L1406" s="824" t="s">
        <v>20</v>
      </c>
      <c r="M1406" s="825"/>
      <c r="N1406" s="826"/>
      <c r="O1406" s="274" t="s">
        <v>21</v>
      </c>
      <c r="P1406" s="277"/>
      <c r="Q1406" s="277"/>
      <c r="R1406" s="277"/>
      <c r="S1406" s="277"/>
      <c r="T1406" s="277"/>
      <c r="U1406" s="277"/>
      <c r="V1406" s="277"/>
      <c r="W1406" s="277"/>
      <c r="X1406" s="277"/>
      <c r="Y1406" s="277"/>
      <c r="Z1406" s="277"/>
      <c r="AA1406" s="277"/>
      <c r="AB1406" s="277"/>
      <c r="AC1406" s="277"/>
      <c r="AD1406" s="136"/>
      <c r="AE1406" s="86"/>
    </row>
    <row r="1407" spans="1:32">
      <c r="A1407" s="276" t="s">
        <v>22</v>
      </c>
      <c r="B1407" s="276"/>
      <c r="C1407" s="824" t="s">
        <v>23</v>
      </c>
      <c r="D1407" s="825"/>
      <c r="E1407" s="826"/>
      <c r="F1407" s="824" t="s">
        <v>24</v>
      </c>
      <c r="G1407" s="827"/>
      <c r="H1407" s="777"/>
      <c r="I1407" s="824" t="s">
        <v>23</v>
      </c>
      <c r="J1407" s="825"/>
      <c r="K1407" s="826"/>
      <c r="L1407" s="137"/>
      <c r="M1407" s="128" t="s">
        <v>23</v>
      </c>
      <c r="N1407" s="128"/>
      <c r="O1407" s="274" t="s">
        <v>25</v>
      </c>
      <c r="P1407" s="277"/>
      <c r="Q1407" s="277"/>
      <c r="R1407" s="174" t="s">
        <v>181</v>
      </c>
      <c r="S1407" s="130"/>
      <c r="T1407" s="172"/>
      <c r="U1407" s="130"/>
      <c r="V1407" s="130"/>
      <c r="W1407" s="130"/>
      <c r="X1407" s="130"/>
      <c r="Y1407" s="833"/>
      <c r="Z1407" s="833"/>
      <c r="AA1407" s="833"/>
      <c r="AB1407" s="833"/>
      <c r="AC1407" s="841"/>
      <c r="AD1407" s="138"/>
      <c r="AE1407" s="86"/>
    </row>
    <row r="1408" spans="1:32">
      <c r="A1408" s="139"/>
      <c r="B1408" s="273"/>
      <c r="C1408" s="140"/>
      <c r="D1408" s="128"/>
      <c r="E1408" s="269"/>
      <c r="F1408" s="128"/>
      <c r="G1408" s="128"/>
      <c r="H1408" s="269"/>
      <c r="I1408" s="805"/>
      <c r="J1408" s="806"/>
      <c r="K1408" s="807"/>
      <c r="L1408" s="137"/>
      <c r="M1408" s="128"/>
      <c r="N1408" s="128"/>
      <c r="O1408" s="137"/>
      <c r="P1408" s="277"/>
      <c r="Q1408" s="174" t="s">
        <v>181</v>
      </c>
      <c r="R1408" s="174" t="s">
        <v>178</v>
      </c>
      <c r="S1408" s="277"/>
      <c r="T1408" s="277"/>
      <c r="U1408" s="277"/>
      <c r="V1408" s="277"/>
      <c r="W1408" s="277"/>
      <c r="X1408" s="277"/>
      <c r="Y1408" s="277"/>
      <c r="Z1408" s="277"/>
      <c r="AA1408" s="277"/>
      <c r="AB1408" s="277"/>
      <c r="AC1408" s="277"/>
      <c r="AD1408" s="141"/>
      <c r="AE1408" s="86"/>
    </row>
    <row r="1409" spans="1:31" ht="15.75" thickBot="1">
      <c r="A1409" s="142">
        <v>1</v>
      </c>
      <c r="B1409" s="143"/>
      <c r="C1409" s="144"/>
      <c r="D1409" s="144">
        <v>3</v>
      </c>
      <c r="E1409" s="145"/>
      <c r="F1409" s="144"/>
      <c r="G1409" s="144">
        <v>4</v>
      </c>
      <c r="H1409" s="145"/>
      <c r="I1409" s="144"/>
      <c r="J1409" s="144">
        <v>5</v>
      </c>
      <c r="K1409" s="145"/>
      <c r="L1409" s="146"/>
      <c r="M1409" s="144">
        <v>6</v>
      </c>
      <c r="N1409" s="144"/>
      <c r="O1409" s="147">
        <v>7</v>
      </c>
      <c r="P1409" s="130" t="s">
        <v>28</v>
      </c>
      <c r="Q1409" s="130"/>
      <c r="R1409" s="128"/>
      <c r="S1409" s="130" t="s">
        <v>61</v>
      </c>
      <c r="T1409" s="130"/>
      <c r="U1409" s="130"/>
      <c r="V1409" s="130"/>
      <c r="W1409" s="130"/>
      <c r="X1409" s="130"/>
      <c r="Y1409" s="130"/>
      <c r="Z1409" s="130" t="s">
        <v>29</v>
      </c>
      <c r="AA1409" s="277"/>
      <c r="AB1409" s="277"/>
      <c r="AC1409" s="277"/>
      <c r="AD1409" s="138"/>
      <c r="AE1409" s="86"/>
    </row>
    <row r="1410" spans="1:31" ht="24.75">
      <c r="A1410" s="170" t="s">
        <v>126</v>
      </c>
      <c r="B1410" s="148"/>
      <c r="C1410" s="808">
        <v>91</v>
      </c>
      <c r="D1410" s="809"/>
      <c r="E1410" s="810"/>
      <c r="F1410" s="815">
        <v>13</v>
      </c>
      <c r="G1410" s="816"/>
      <c r="H1410" s="817"/>
      <c r="I1410" s="808">
        <f>SUM(C1410)</f>
        <v>91</v>
      </c>
      <c r="J1410" s="809"/>
      <c r="K1410" s="810"/>
      <c r="L1410" s="808">
        <f>F1410*C1410</f>
        <v>1183</v>
      </c>
      <c r="M1410" s="809"/>
      <c r="N1410" s="810"/>
      <c r="O1410" s="149"/>
      <c r="P1410" s="277"/>
      <c r="Q1410" s="277"/>
      <c r="R1410" s="277"/>
      <c r="S1410" s="277"/>
      <c r="T1410" s="277"/>
      <c r="U1410" s="277"/>
      <c r="V1410" s="277"/>
      <c r="W1410" s="277"/>
      <c r="X1410" s="277"/>
      <c r="Y1410" s="277"/>
      <c r="Z1410" s="277"/>
      <c r="AA1410" s="277"/>
      <c r="AB1410" s="277"/>
      <c r="AC1410" s="277"/>
      <c r="AD1410" s="136"/>
      <c r="AE1410" s="86"/>
    </row>
    <row r="1411" spans="1:31">
      <c r="A1411" s="150"/>
      <c r="B1411" s="151"/>
      <c r="C1411" s="152"/>
      <c r="D1411" s="152"/>
      <c r="E1411" s="151"/>
      <c r="F1411" s="152"/>
      <c r="G1411" s="152"/>
      <c r="H1411" s="151"/>
      <c r="I1411" s="152"/>
      <c r="J1411" s="152"/>
      <c r="K1411" s="152"/>
      <c r="L1411" s="153"/>
      <c r="M1411" s="152"/>
      <c r="N1411" s="151"/>
      <c r="O1411" s="48"/>
      <c r="P1411" s="130" t="s">
        <v>30</v>
      </c>
      <c r="Q1411" s="130"/>
      <c r="R1411" s="128"/>
      <c r="S1411" s="130"/>
      <c r="T1411" s="130"/>
      <c r="U1411" s="130"/>
      <c r="V1411" s="130"/>
      <c r="W1411" s="130"/>
      <c r="X1411" s="130"/>
      <c r="Y1411" s="130"/>
      <c r="Z1411" s="154"/>
      <c r="AA1411" s="277"/>
      <c r="AB1411" s="277"/>
      <c r="AC1411" s="277"/>
      <c r="AD1411" s="138"/>
      <c r="AE1411" s="86"/>
    </row>
    <row r="1412" spans="1:31">
      <c r="A1412" s="150"/>
      <c r="B1412" s="151"/>
      <c r="C1412" s="152"/>
      <c r="D1412" s="152"/>
      <c r="E1412" s="151"/>
      <c r="F1412" s="152"/>
      <c r="G1412" s="152"/>
      <c r="H1412" s="151"/>
      <c r="I1412" s="152"/>
      <c r="J1412" s="152"/>
      <c r="K1412" s="152"/>
      <c r="L1412" s="153"/>
      <c r="M1412" s="152"/>
      <c r="N1412" s="49"/>
      <c r="O1412" s="48"/>
      <c r="P1412" s="277"/>
      <c r="Q1412" s="277"/>
      <c r="R1412" s="277"/>
      <c r="S1412" s="277"/>
      <c r="T1412" s="277"/>
      <c r="U1412" s="277"/>
      <c r="V1412" s="277"/>
      <c r="W1412" s="277"/>
      <c r="X1412" s="277"/>
      <c r="Y1412" s="277"/>
      <c r="Z1412" s="277"/>
      <c r="AA1412" s="277"/>
      <c r="AB1412" s="277"/>
      <c r="AC1412" s="277"/>
      <c r="AD1412" s="136"/>
      <c r="AE1412" s="86"/>
    </row>
    <row r="1413" spans="1:31" ht="15.75" thickBot="1">
      <c r="A1413" s="155"/>
      <c r="B1413" s="156"/>
      <c r="C1413" s="157"/>
      <c r="D1413" s="157"/>
      <c r="E1413" s="156"/>
      <c r="F1413" s="157"/>
      <c r="G1413" s="157"/>
      <c r="H1413" s="156"/>
      <c r="I1413" s="128"/>
      <c r="J1413" s="128"/>
      <c r="K1413" s="128"/>
      <c r="L1413" s="137"/>
      <c r="M1413" s="128"/>
      <c r="N1413" s="139"/>
      <c r="O1413" s="158"/>
      <c r="P1413" s="130" t="s">
        <v>31</v>
      </c>
      <c r="Q1413" s="277"/>
      <c r="R1413" s="277"/>
      <c r="S1413" s="270" t="s">
        <v>76</v>
      </c>
      <c r="T1413" s="270"/>
      <c r="X1413" s="277"/>
      <c r="Y1413" s="277"/>
      <c r="Z1413" s="154"/>
      <c r="AA1413" s="277"/>
      <c r="AB1413" s="277"/>
      <c r="AC1413" s="277"/>
      <c r="AD1413" s="159"/>
      <c r="AE1413" s="86"/>
    </row>
    <row r="1414" spans="1:31" ht="15.75" thickBot="1">
      <c r="A1414" s="128"/>
      <c r="B1414" s="128"/>
      <c r="C1414" s="128"/>
      <c r="D1414" s="128"/>
      <c r="E1414" s="128"/>
      <c r="F1414" s="128" t="s">
        <v>32</v>
      </c>
      <c r="G1414" s="160"/>
      <c r="H1414" s="128">
        <f>SUM(F1410)</f>
        <v>13</v>
      </c>
      <c r="I1414" s="161"/>
      <c r="J1414" s="162"/>
      <c r="K1414" s="162"/>
      <c r="L1414" s="163"/>
      <c r="M1414" s="162"/>
      <c r="N1414" s="164"/>
      <c r="O1414" s="165"/>
      <c r="P1414" s="277"/>
      <c r="Q1414" s="277"/>
      <c r="R1414" s="277"/>
      <c r="S1414" s="277"/>
      <c r="T1414" s="277"/>
      <c r="U1414" s="277"/>
      <c r="V1414" s="277"/>
      <c r="W1414" s="277"/>
      <c r="X1414" s="277"/>
      <c r="Y1414" s="277"/>
      <c r="Z1414" s="277"/>
      <c r="AA1414" s="277"/>
      <c r="AB1414" s="277"/>
      <c r="AC1414" s="277"/>
      <c r="AD1414" s="324"/>
      <c r="AE1414" s="86"/>
    </row>
    <row r="1415" spans="1:31">
      <c r="A1415" s="130"/>
      <c r="B1415" s="130"/>
      <c r="C1415" s="130"/>
      <c r="D1415" s="130"/>
      <c r="E1415" s="130"/>
      <c r="F1415" s="130"/>
      <c r="G1415" s="130"/>
      <c r="H1415" s="130"/>
      <c r="I1415" s="130"/>
      <c r="J1415" s="130"/>
      <c r="K1415" s="130"/>
      <c r="L1415" s="130"/>
      <c r="M1415" s="130"/>
      <c r="N1415" s="130"/>
      <c r="O1415" s="130"/>
      <c r="P1415" s="130"/>
      <c r="Q1415" s="130"/>
      <c r="R1415" s="128"/>
      <c r="S1415" s="130"/>
      <c r="T1415" s="130"/>
      <c r="U1415" s="130"/>
      <c r="V1415" s="130"/>
      <c r="W1415" s="130"/>
      <c r="X1415" s="130"/>
      <c r="Y1415" s="130"/>
      <c r="Z1415" s="130"/>
      <c r="AA1415" s="130"/>
      <c r="AB1415" s="130"/>
      <c r="AC1415" s="130"/>
      <c r="AD1415" s="128"/>
      <c r="AE1415" s="86"/>
    </row>
    <row r="1416" spans="1:31">
      <c r="A1416" s="50" t="s">
        <v>33</v>
      </c>
      <c r="B1416" s="51"/>
      <c r="C1416" s="48"/>
      <c r="D1416" s="48"/>
      <c r="E1416" s="48"/>
      <c r="F1416" s="48"/>
      <c r="G1416" s="48"/>
      <c r="H1416" s="48"/>
      <c r="I1416" s="48"/>
      <c r="J1416" s="48"/>
      <c r="K1416" s="48"/>
      <c r="L1416" s="52" t="s">
        <v>34</v>
      </c>
      <c r="M1416" s="48"/>
      <c r="N1416" s="48"/>
      <c r="O1416" s="48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9"/>
      <c r="AB1416" s="792" t="s">
        <v>57</v>
      </c>
      <c r="AC1416" s="792" t="s">
        <v>59</v>
      </c>
      <c r="AD1416" s="321" t="s">
        <v>35</v>
      </c>
      <c r="AE1416" s="802" t="s">
        <v>60</v>
      </c>
    </row>
    <row r="1417" spans="1:31">
      <c r="A1417" s="53"/>
      <c r="B1417" s="762" t="s">
        <v>36</v>
      </c>
      <c r="C1417" s="763"/>
      <c r="D1417" s="763"/>
      <c r="E1417" s="763"/>
      <c r="F1417" s="763"/>
      <c r="G1417" s="763"/>
      <c r="H1417" s="763"/>
      <c r="I1417" s="764"/>
      <c r="J1417" s="762" t="s">
        <v>37</v>
      </c>
      <c r="K1417" s="763"/>
      <c r="L1417" s="763"/>
      <c r="M1417" s="763"/>
      <c r="N1417" s="763"/>
      <c r="O1417" s="763"/>
      <c r="P1417" s="762" t="s">
        <v>38</v>
      </c>
      <c r="Q1417" s="763"/>
      <c r="R1417" s="763"/>
      <c r="S1417" s="764"/>
      <c r="T1417" s="762" t="s">
        <v>39</v>
      </c>
      <c r="U1417" s="763"/>
      <c r="V1417" s="763"/>
      <c r="W1417" s="763"/>
      <c r="X1417" s="278" t="s">
        <v>40</v>
      </c>
      <c r="Y1417" s="120"/>
      <c r="Z1417" s="120"/>
      <c r="AA1417" s="55"/>
      <c r="AB1417" s="793"/>
      <c r="AC1417" s="813"/>
      <c r="AD1417" s="56" t="s">
        <v>41</v>
      </c>
      <c r="AE1417" s="803"/>
    </row>
    <row r="1418" spans="1:31">
      <c r="A1418" s="57"/>
      <c r="B1418" s="765"/>
      <c r="C1418" s="766"/>
      <c r="D1418" s="766"/>
      <c r="E1418" s="766"/>
      <c r="F1418" s="766"/>
      <c r="G1418" s="766"/>
      <c r="H1418" s="766"/>
      <c r="I1418" s="767"/>
      <c r="J1418" s="765"/>
      <c r="K1418" s="766"/>
      <c r="L1418" s="766"/>
      <c r="M1418" s="766"/>
      <c r="N1418" s="766"/>
      <c r="O1418" s="766"/>
      <c r="P1418" s="765"/>
      <c r="Q1418" s="766"/>
      <c r="R1418" s="766"/>
      <c r="S1418" s="767"/>
      <c r="T1418" s="765"/>
      <c r="U1418" s="766"/>
      <c r="V1418" s="766"/>
      <c r="W1418" s="766"/>
      <c r="X1418" s="121" t="s">
        <v>42</v>
      </c>
      <c r="Y1418" s="122"/>
      <c r="Z1418" s="122"/>
      <c r="AA1418" s="60"/>
      <c r="AB1418" s="793"/>
      <c r="AC1418" s="813"/>
      <c r="AD1418" s="321" t="s">
        <v>43</v>
      </c>
      <c r="AE1418" s="803"/>
    </row>
    <row r="1419" spans="1:31">
      <c r="A1419" s="57" t="s">
        <v>44</v>
      </c>
      <c r="B1419" s="768" t="s">
        <v>236</v>
      </c>
      <c r="C1419" s="769"/>
      <c r="D1419" s="768" t="s">
        <v>198</v>
      </c>
      <c r="E1419" s="769"/>
      <c r="F1419" s="768"/>
      <c r="G1419" s="769"/>
      <c r="H1419" s="780"/>
      <c r="I1419" s="781"/>
      <c r="J1419" s="768" t="s">
        <v>237</v>
      </c>
      <c r="K1419" s="769"/>
      <c r="L1419" s="768" t="s">
        <v>238</v>
      </c>
      <c r="M1419" s="769"/>
      <c r="N1419" s="768" t="s">
        <v>102</v>
      </c>
      <c r="O1419" s="769"/>
      <c r="P1419" s="768" t="s">
        <v>214</v>
      </c>
      <c r="Q1419" s="769"/>
      <c r="R1419" s="786"/>
      <c r="S1419" s="787"/>
      <c r="T1419" s="818"/>
      <c r="U1419" s="819"/>
      <c r="V1419" s="818"/>
      <c r="W1419" s="819"/>
      <c r="X1419" s="818"/>
      <c r="Y1419" s="819"/>
      <c r="Z1419" s="818"/>
      <c r="AA1419" s="819"/>
      <c r="AB1419" s="811"/>
      <c r="AC1419" s="813"/>
      <c r="AD1419" s="61"/>
      <c r="AE1419" s="803"/>
    </row>
    <row r="1420" spans="1:31">
      <c r="A1420" s="57"/>
      <c r="B1420" s="770"/>
      <c r="C1420" s="771"/>
      <c r="D1420" s="770"/>
      <c r="E1420" s="771"/>
      <c r="F1420" s="770"/>
      <c r="G1420" s="771"/>
      <c r="H1420" s="782"/>
      <c r="I1420" s="783"/>
      <c r="J1420" s="770"/>
      <c r="K1420" s="771"/>
      <c r="L1420" s="770"/>
      <c r="M1420" s="771"/>
      <c r="N1420" s="770"/>
      <c r="O1420" s="771"/>
      <c r="P1420" s="770"/>
      <c r="Q1420" s="771"/>
      <c r="R1420" s="788"/>
      <c r="S1420" s="789"/>
      <c r="T1420" s="820"/>
      <c r="U1420" s="821"/>
      <c r="V1420" s="820"/>
      <c r="W1420" s="821"/>
      <c r="X1420" s="820"/>
      <c r="Y1420" s="821"/>
      <c r="Z1420" s="820"/>
      <c r="AA1420" s="821"/>
      <c r="AB1420" s="811"/>
      <c r="AC1420" s="813"/>
      <c r="AD1420" s="62" t="s">
        <v>45</v>
      </c>
      <c r="AE1420" s="803"/>
    </row>
    <row r="1421" spans="1:31">
      <c r="A1421" s="60"/>
      <c r="B1421" s="772"/>
      <c r="C1421" s="773"/>
      <c r="D1421" s="772"/>
      <c r="E1421" s="773"/>
      <c r="F1421" s="772"/>
      <c r="G1421" s="773"/>
      <c r="H1421" s="784"/>
      <c r="I1421" s="785"/>
      <c r="J1421" s="772"/>
      <c r="K1421" s="773"/>
      <c r="L1421" s="772"/>
      <c r="M1421" s="773"/>
      <c r="N1421" s="772"/>
      <c r="O1421" s="773"/>
      <c r="P1421" s="772"/>
      <c r="Q1421" s="773"/>
      <c r="R1421" s="790"/>
      <c r="S1421" s="791"/>
      <c r="T1421" s="822"/>
      <c r="U1421" s="823"/>
      <c r="V1421" s="822"/>
      <c r="W1421" s="823"/>
      <c r="X1421" s="822"/>
      <c r="Y1421" s="823"/>
      <c r="Z1421" s="822"/>
      <c r="AA1421" s="823"/>
      <c r="AB1421" s="812"/>
      <c r="AC1421" s="814"/>
      <c r="AD1421" s="63" t="s">
        <v>46</v>
      </c>
      <c r="AE1421" s="804"/>
    </row>
    <row r="1422" spans="1:31">
      <c r="A1422" s="64">
        <v>1</v>
      </c>
      <c r="B1422" s="65">
        <v>4</v>
      </c>
      <c r="C1422" s="65">
        <v>5</v>
      </c>
      <c r="D1422" s="65">
        <v>6</v>
      </c>
      <c r="E1422" s="65">
        <v>7</v>
      </c>
      <c r="F1422" s="65">
        <v>8</v>
      </c>
      <c r="G1422" s="65">
        <v>9</v>
      </c>
      <c r="H1422" s="65">
        <v>10</v>
      </c>
      <c r="I1422" s="65">
        <v>11</v>
      </c>
      <c r="J1422" s="65">
        <v>12</v>
      </c>
      <c r="K1422" s="65">
        <v>13</v>
      </c>
      <c r="L1422" s="65">
        <v>14</v>
      </c>
      <c r="M1422" s="65">
        <v>15</v>
      </c>
      <c r="N1422" s="65">
        <v>16</v>
      </c>
      <c r="O1422" s="65">
        <v>17</v>
      </c>
      <c r="P1422" s="65">
        <v>20</v>
      </c>
      <c r="Q1422" s="65">
        <v>21</v>
      </c>
      <c r="R1422" s="65">
        <v>22</v>
      </c>
      <c r="S1422" s="65">
        <v>23</v>
      </c>
      <c r="T1422" s="65">
        <v>24</v>
      </c>
      <c r="U1422" s="65">
        <v>25</v>
      </c>
      <c r="V1422" s="65">
        <v>26</v>
      </c>
      <c r="W1422" s="65">
        <v>27</v>
      </c>
      <c r="X1422" s="65">
        <v>28</v>
      </c>
      <c r="Y1422" s="65">
        <v>29</v>
      </c>
      <c r="Z1422" s="65">
        <v>30</v>
      </c>
      <c r="AA1422" s="66">
        <v>31</v>
      </c>
      <c r="AB1422" s="66">
        <v>32</v>
      </c>
      <c r="AC1422" s="66">
        <v>33</v>
      </c>
      <c r="AD1422" s="66">
        <v>34</v>
      </c>
      <c r="AE1422" s="67"/>
    </row>
    <row r="1423" spans="1:31">
      <c r="A1423" s="68" t="s">
        <v>47</v>
      </c>
      <c r="B1423" s="69">
        <f>SUM(F1410)</f>
        <v>13</v>
      </c>
      <c r="C1423" s="69"/>
      <c r="D1423" s="69">
        <f>SUM(F1410)</f>
        <v>13</v>
      </c>
      <c r="E1423" s="69"/>
      <c r="F1423" s="69">
        <f>SUM(F1410)</f>
        <v>13</v>
      </c>
      <c r="G1423" s="69"/>
      <c r="H1423" s="69">
        <f>SUM(F1410)</f>
        <v>13</v>
      </c>
      <c r="I1423" s="69"/>
      <c r="J1423" s="69">
        <f>SUM(F1410)</f>
        <v>13</v>
      </c>
      <c r="K1423" s="69"/>
      <c r="L1423" s="69">
        <f>SUM(F1410)</f>
        <v>13</v>
      </c>
      <c r="M1423" s="69"/>
      <c r="N1423" s="69">
        <f>SUM(F1410)</f>
        <v>13</v>
      </c>
      <c r="O1423" s="69"/>
      <c r="P1423" s="69">
        <f>SUM(F1410)</f>
        <v>13</v>
      </c>
      <c r="Q1423" s="69"/>
      <c r="R1423" s="69">
        <f>SUM(F1410)</f>
        <v>13</v>
      </c>
      <c r="S1423" s="69"/>
      <c r="T1423" s="69"/>
      <c r="U1423" s="69"/>
      <c r="V1423" s="69"/>
      <c r="W1423" s="69"/>
      <c r="X1423" s="69"/>
      <c r="Y1423" s="69"/>
      <c r="Z1423" s="69"/>
      <c r="AA1423" s="69"/>
      <c r="AB1423" s="70"/>
      <c r="AC1423" s="69"/>
      <c r="AD1423" s="71"/>
      <c r="AE1423" s="123"/>
    </row>
    <row r="1424" spans="1:31" ht="15.75" thickBot="1">
      <c r="A1424" s="81" t="s">
        <v>48</v>
      </c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166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  <c r="AA1424" s="73"/>
      <c r="AB1424" s="74"/>
      <c r="AC1424" s="73"/>
      <c r="AD1424" s="73"/>
      <c r="AE1424" s="75"/>
    </row>
    <row r="1425" spans="1:32" ht="16.5" thickTop="1" thickBot="1">
      <c r="A1425" s="112" t="s">
        <v>103</v>
      </c>
      <c r="B1425" s="345"/>
      <c r="C1425" s="345"/>
      <c r="D1425" s="345"/>
      <c r="E1425" s="345"/>
      <c r="F1425" s="345"/>
      <c r="G1425" s="345"/>
      <c r="H1425" s="345"/>
      <c r="I1425" s="345"/>
      <c r="J1425" s="345"/>
      <c r="K1425" s="345"/>
      <c r="L1425" s="345"/>
      <c r="M1425" s="345"/>
      <c r="N1425" s="345"/>
      <c r="O1425" s="345"/>
      <c r="P1425" s="345">
        <v>1.4259999999999999</v>
      </c>
      <c r="Q1425" s="345"/>
      <c r="R1425" s="345"/>
      <c r="S1425" s="345"/>
      <c r="T1425" s="345"/>
      <c r="U1425" s="345"/>
      <c r="V1425" s="345"/>
      <c r="W1425" s="345"/>
      <c r="X1425" s="345"/>
      <c r="Y1425" s="345"/>
      <c r="Z1425" s="345"/>
      <c r="AA1425" s="345"/>
      <c r="AB1425" s="346">
        <f>B1425+D1425+F1425+H1425+J1425+L1425+N1425+P1425+R1425</f>
        <v>1.4259999999999999</v>
      </c>
      <c r="AC1425" s="409">
        <v>125</v>
      </c>
      <c r="AD1425" s="356">
        <v>1.4259999999999999</v>
      </c>
      <c r="AE1425" s="372">
        <f>AC1425*AD1425</f>
        <v>178.25</v>
      </c>
      <c r="AF1425">
        <f>AB1425*AC1425</f>
        <v>178.25</v>
      </c>
    </row>
    <row r="1426" spans="1:32" ht="15.75" thickBot="1">
      <c r="A1426" s="198" t="s">
        <v>108</v>
      </c>
      <c r="B1426" s="351"/>
      <c r="C1426" s="351"/>
      <c r="D1426" s="351"/>
      <c r="E1426" s="351"/>
      <c r="F1426" s="351"/>
      <c r="G1426" s="351"/>
      <c r="H1426" s="351"/>
      <c r="I1426" s="351"/>
      <c r="J1426" s="351"/>
      <c r="K1426" s="351"/>
      <c r="L1426" s="351"/>
      <c r="M1426" s="351"/>
      <c r="N1426" s="351"/>
      <c r="O1426" s="351"/>
      <c r="P1426" s="351"/>
      <c r="Q1426" s="351"/>
      <c r="R1426" s="351"/>
      <c r="S1426" s="351"/>
      <c r="T1426" s="351"/>
      <c r="U1426" s="351"/>
      <c r="V1426" s="351"/>
      <c r="W1426" s="351"/>
      <c r="X1426" s="351"/>
      <c r="Y1426" s="351"/>
      <c r="Z1426" s="351"/>
      <c r="AA1426" s="351"/>
      <c r="AB1426" s="346">
        <f t="shared" ref="AB1426:AB1476" si="68">B1426+D1426+F1426+H1426+J1426+L1426+N1426+P1426+R1426</f>
        <v>0</v>
      </c>
      <c r="AC1426" s="410">
        <v>150</v>
      </c>
      <c r="AD1426" s="353"/>
      <c r="AE1426" s="372">
        <f t="shared" ref="AE1426:AE1476" si="69">AC1426*AD1426</f>
        <v>0</v>
      </c>
      <c r="AF1426">
        <f t="shared" ref="AF1426:AF1476" si="70">AB1426*AC1426</f>
        <v>0</v>
      </c>
    </row>
    <row r="1427" spans="1:32" ht="15.75" thickBot="1">
      <c r="A1427" s="198" t="s">
        <v>78</v>
      </c>
      <c r="B1427" s="351"/>
      <c r="C1427" s="351"/>
      <c r="D1427" s="351"/>
      <c r="E1427" s="351"/>
      <c r="F1427" s="354"/>
      <c r="G1427" s="351"/>
      <c r="H1427" s="355"/>
      <c r="I1427" s="351"/>
      <c r="J1427" s="351"/>
      <c r="K1427" s="351"/>
      <c r="L1427" s="351"/>
      <c r="M1427" s="351"/>
      <c r="N1427" s="351"/>
      <c r="O1427" s="351"/>
      <c r="P1427" s="351"/>
      <c r="Q1427" s="351"/>
      <c r="R1427" s="351"/>
      <c r="S1427" s="351"/>
      <c r="T1427" s="351"/>
      <c r="U1427" s="351"/>
      <c r="V1427" s="351"/>
      <c r="W1427" s="351"/>
      <c r="X1427" s="351"/>
      <c r="Y1427" s="351"/>
      <c r="Z1427" s="351"/>
      <c r="AA1427" s="351"/>
      <c r="AB1427" s="346">
        <f t="shared" si="68"/>
        <v>0</v>
      </c>
      <c r="AC1427" s="410">
        <v>300</v>
      </c>
      <c r="AD1427" s="353"/>
      <c r="AE1427" s="372">
        <f t="shared" si="69"/>
        <v>0</v>
      </c>
      <c r="AF1427">
        <f t="shared" si="70"/>
        <v>0</v>
      </c>
    </row>
    <row r="1428" spans="1:32" ht="15.75" thickBot="1">
      <c r="A1428" s="198" t="s">
        <v>111</v>
      </c>
      <c r="B1428" s="351"/>
      <c r="C1428" s="351"/>
      <c r="D1428" s="351"/>
      <c r="E1428" s="351"/>
      <c r="F1428" s="351"/>
      <c r="G1428" s="351"/>
      <c r="H1428" s="351"/>
      <c r="I1428" s="351"/>
      <c r="J1428" s="351"/>
      <c r="K1428" s="351"/>
      <c r="L1428" s="351"/>
      <c r="M1428" s="351"/>
      <c r="N1428" s="351"/>
      <c r="O1428" s="351"/>
      <c r="P1428" s="351"/>
      <c r="Q1428" s="351"/>
      <c r="R1428" s="351"/>
      <c r="S1428" s="351"/>
      <c r="T1428" s="351"/>
      <c r="U1428" s="351"/>
      <c r="V1428" s="351"/>
      <c r="W1428" s="351"/>
      <c r="X1428" s="351"/>
      <c r="Y1428" s="351"/>
      <c r="Z1428" s="351"/>
      <c r="AA1428" s="351"/>
      <c r="AB1428" s="346">
        <f t="shared" si="68"/>
        <v>0</v>
      </c>
      <c r="AC1428" s="410">
        <v>480</v>
      </c>
      <c r="AD1428" s="354"/>
      <c r="AE1428" s="372">
        <f t="shared" si="69"/>
        <v>0</v>
      </c>
      <c r="AF1428">
        <f t="shared" si="70"/>
        <v>0</v>
      </c>
    </row>
    <row r="1429" spans="1:32" ht="15.75" thickBot="1">
      <c r="A1429" s="198" t="s">
        <v>80</v>
      </c>
      <c r="B1429" s="351"/>
      <c r="C1429" s="351"/>
      <c r="D1429" s="351"/>
      <c r="E1429" s="351"/>
      <c r="F1429" s="351"/>
      <c r="G1429" s="351"/>
      <c r="H1429" s="351"/>
      <c r="I1429" s="351"/>
      <c r="J1429" s="351"/>
      <c r="K1429" s="351"/>
      <c r="L1429" s="351"/>
      <c r="M1429" s="351"/>
      <c r="N1429" s="351"/>
      <c r="O1429" s="351"/>
      <c r="P1429" s="351"/>
      <c r="Q1429" s="351"/>
      <c r="R1429" s="351"/>
      <c r="S1429" s="351"/>
      <c r="T1429" s="351"/>
      <c r="U1429" s="351"/>
      <c r="V1429" s="351"/>
      <c r="W1429" s="351"/>
      <c r="X1429" s="351"/>
      <c r="Y1429" s="351"/>
      <c r="Z1429" s="351"/>
      <c r="AA1429" s="351"/>
      <c r="AB1429" s="346">
        <f t="shared" si="68"/>
        <v>0</v>
      </c>
      <c r="AC1429" s="410">
        <v>285</v>
      </c>
      <c r="AD1429" s="354"/>
      <c r="AE1429" s="372">
        <f t="shared" si="69"/>
        <v>0</v>
      </c>
      <c r="AF1429">
        <f t="shared" si="70"/>
        <v>0</v>
      </c>
    </row>
    <row r="1430" spans="1:32" ht="15.75" thickBot="1">
      <c r="A1430" s="198" t="s">
        <v>245</v>
      </c>
      <c r="B1430" s="351"/>
      <c r="C1430" s="351"/>
      <c r="D1430" s="351"/>
      <c r="E1430" s="351"/>
      <c r="F1430" s="351"/>
      <c r="G1430" s="351"/>
      <c r="H1430" s="351"/>
      <c r="I1430" s="351"/>
      <c r="J1430" s="351"/>
      <c r="K1430" s="351"/>
      <c r="L1430" s="351"/>
      <c r="M1430" s="351"/>
      <c r="N1430" s="351"/>
      <c r="O1430" s="351"/>
      <c r="P1430" s="351"/>
      <c r="Q1430" s="351"/>
      <c r="R1430" s="351"/>
      <c r="S1430" s="351"/>
      <c r="T1430" s="351"/>
      <c r="U1430" s="351"/>
      <c r="V1430" s="351"/>
      <c r="W1430" s="351"/>
      <c r="X1430" s="351"/>
      <c r="Y1430" s="351"/>
      <c r="Z1430" s="351"/>
      <c r="AA1430" s="351"/>
      <c r="AB1430" s="346">
        <f t="shared" si="68"/>
        <v>0</v>
      </c>
      <c r="AC1430" s="410">
        <v>160</v>
      </c>
      <c r="AD1430" s="354"/>
      <c r="AE1430" s="372">
        <f t="shared" si="69"/>
        <v>0</v>
      </c>
      <c r="AF1430">
        <f t="shared" si="70"/>
        <v>0</v>
      </c>
    </row>
    <row r="1431" spans="1:32" ht="15.75" thickBot="1">
      <c r="A1431" s="198" t="s">
        <v>85</v>
      </c>
      <c r="B1431" s="351"/>
      <c r="C1431" s="351"/>
      <c r="D1431" s="351"/>
      <c r="E1431" s="351"/>
      <c r="F1431" s="351"/>
      <c r="G1431" s="351"/>
      <c r="H1431" s="351"/>
      <c r="I1431" s="351"/>
      <c r="J1431" s="355"/>
      <c r="K1431" s="351"/>
      <c r="L1431" s="351"/>
      <c r="M1431" s="351"/>
      <c r="N1431" s="351"/>
      <c r="O1431" s="351"/>
      <c r="P1431" s="351"/>
      <c r="Q1431" s="351"/>
      <c r="R1431" s="351"/>
      <c r="S1431" s="351"/>
      <c r="T1431" s="351"/>
      <c r="U1431" s="351"/>
      <c r="V1431" s="351"/>
      <c r="W1431" s="351"/>
      <c r="X1431" s="351"/>
      <c r="Y1431" s="351"/>
      <c r="Z1431" s="351"/>
      <c r="AA1431" s="351"/>
      <c r="AB1431" s="346">
        <f t="shared" si="68"/>
        <v>0</v>
      </c>
      <c r="AC1431" s="410">
        <v>1500</v>
      </c>
      <c r="AD1431" s="354"/>
      <c r="AE1431" s="372">
        <f t="shared" si="69"/>
        <v>0</v>
      </c>
      <c r="AF1431">
        <f t="shared" si="70"/>
        <v>0</v>
      </c>
    </row>
    <row r="1432" spans="1:32" ht="15.75" thickBot="1">
      <c r="A1432" s="198" t="s">
        <v>143</v>
      </c>
      <c r="B1432" s="351"/>
      <c r="C1432" s="351"/>
      <c r="D1432" s="351"/>
      <c r="E1432" s="351"/>
      <c r="F1432" s="351"/>
      <c r="G1432" s="351"/>
      <c r="H1432" s="351"/>
      <c r="I1432" s="351"/>
      <c r="J1432" s="351"/>
      <c r="K1432" s="351"/>
      <c r="L1432" s="351"/>
      <c r="M1432" s="351"/>
      <c r="N1432" s="351"/>
      <c r="O1432" s="351"/>
      <c r="P1432" s="351"/>
      <c r="Q1432" s="351"/>
      <c r="R1432" s="351"/>
      <c r="S1432" s="351"/>
      <c r="T1432" s="351"/>
      <c r="U1432" s="351"/>
      <c r="V1432" s="351"/>
      <c r="W1432" s="351"/>
      <c r="X1432" s="351"/>
      <c r="Y1432" s="351"/>
      <c r="Z1432" s="351"/>
      <c r="AA1432" s="351"/>
      <c r="AB1432" s="346">
        <f t="shared" si="68"/>
        <v>0</v>
      </c>
      <c r="AC1432" s="410">
        <v>320</v>
      </c>
      <c r="AD1432" s="354"/>
      <c r="AE1432" s="372">
        <f t="shared" si="69"/>
        <v>0</v>
      </c>
      <c r="AF1432">
        <f t="shared" si="70"/>
        <v>0</v>
      </c>
    </row>
    <row r="1433" spans="1:32" ht="15.75" thickBot="1">
      <c r="A1433" s="198" t="s">
        <v>89</v>
      </c>
      <c r="B1433" s="355"/>
      <c r="C1433" s="355"/>
      <c r="D1433" s="355">
        <v>0.05</v>
      </c>
      <c r="E1433" s="355"/>
      <c r="F1433" s="355"/>
      <c r="G1433" s="355"/>
      <c r="H1433" s="355"/>
      <c r="I1433" s="355"/>
      <c r="J1433" s="355"/>
      <c r="K1433" s="355"/>
      <c r="L1433" s="355"/>
      <c r="M1433" s="355"/>
      <c r="N1433" s="355"/>
      <c r="O1433" s="355"/>
      <c r="P1433" s="355"/>
      <c r="Q1433" s="355"/>
      <c r="R1433" s="355"/>
      <c r="S1433" s="351"/>
      <c r="T1433" s="351"/>
      <c r="U1433" s="351"/>
      <c r="V1433" s="351"/>
      <c r="W1433" s="351"/>
      <c r="X1433" s="351"/>
      <c r="Y1433" s="351"/>
      <c r="Z1433" s="351"/>
      <c r="AA1433" s="351"/>
      <c r="AB1433" s="346">
        <f t="shared" si="68"/>
        <v>0.05</v>
      </c>
      <c r="AC1433" s="410">
        <v>850</v>
      </c>
      <c r="AD1433" s="354">
        <v>0.05</v>
      </c>
      <c r="AE1433" s="372">
        <f t="shared" si="69"/>
        <v>42.5</v>
      </c>
      <c r="AF1433">
        <f t="shared" si="70"/>
        <v>42.5</v>
      </c>
    </row>
    <row r="1434" spans="1:32" ht="15.75" thickBot="1">
      <c r="A1434" s="198" t="s">
        <v>119</v>
      </c>
      <c r="B1434" s="355"/>
      <c r="C1434" s="355"/>
      <c r="D1434" s="355"/>
      <c r="E1434" s="355"/>
      <c r="F1434" s="355"/>
      <c r="G1434" s="355"/>
      <c r="H1434" s="355"/>
      <c r="I1434" s="355"/>
      <c r="J1434" s="355"/>
      <c r="K1434" s="355"/>
      <c r="L1434" s="355"/>
      <c r="M1434" s="355"/>
      <c r="N1434" s="355"/>
      <c r="O1434" s="355"/>
      <c r="P1434" s="355"/>
      <c r="Q1434" s="355"/>
      <c r="R1434" s="355"/>
      <c r="S1434" s="351"/>
      <c r="T1434" s="351"/>
      <c r="U1434" s="351"/>
      <c r="V1434" s="351"/>
      <c r="W1434" s="351"/>
      <c r="X1434" s="351"/>
      <c r="Y1434" s="351"/>
      <c r="Z1434" s="351"/>
      <c r="AA1434" s="351"/>
      <c r="AB1434" s="346">
        <f t="shared" si="68"/>
        <v>0</v>
      </c>
      <c r="AC1434" s="410">
        <v>45</v>
      </c>
      <c r="AD1434" s="357"/>
      <c r="AE1434" s="372">
        <f t="shared" si="69"/>
        <v>0</v>
      </c>
      <c r="AF1434">
        <f t="shared" si="70"/>
        <v>0</v>
      </c>
    </row>
    <row r="1435" spans="1:32" ht="15.75" thickBot="1">
      <c r="A1435" s="198" t="s">
        <v>77</v>
      </c>
      <c r="B1435" s="355"/>
      <c r="C1435" s="355"/>
      <c r="D1435" s="355"/>
      <c r="E1435" s="355"/>
      <c r="F1435" s="355"/>
      <c r="G1435" s="355"/>
      <c r="H1435" s="354"/>
      <c r="I1435" s="355"/>
      <c r="J1435" s="355">
        <v>1.111</v>
      </c>
      <c r="K1435" s="355"/>
      <c r="L1435" s="355"/>
      <c r="M1435" s="355"/>
      <c r="N1435" s="355"/>
      <c r="O1435" s="355"/>
      <c r="P1435" s="355"/>
      <c r="Q1435" s="355"/>
      <c r="R1435" s="355"/>
      <c r="S1435" s="351"/>
      <c r="T1435" s="351"/>
      <c r="U1435" s="351"/>
      <c r="V1435" s="351"/>
      <c r="W1435" s="351"/>
      <c r="X1435" s="351"/>
      <c r="Y1435" s="351"/>
      <c r="Z1435" s="351"/>
      <c r="AA1435" s="351"/>
      <c r="AB1435" s="346">
        <f t="shared" si="68"/>
        <v>1.111</v>
      </c>
      <c r="AC1435" s="410">
        <v>45</v>
      </c>
      <c r="AD1435" s="354">
        <v>1.111</v>
      </c>
      <c r="AE1435" s="372">
        <f t="shared" si="69"/>
        <v>49.994999999999997</v>
      </c>
      <c r="AF1435">
        <f t="shared" si="70"/>
        <v>49.994999999999997</v>
      </c>
    </row>
    <row r="1436" spans="1:32" ht="15.75" thickBot="1">
      <c r="A1436" s="198" t="s">
        <v>123</v>
      </c>
      <c r="B1436" s="355"/>
      <c r="C1436" s="354"/>
      <c r="D1436" s="354"/>
      <c r="E1436" s="354"/>
      <c r="F1436" s="354"/>
      <c r="G1436" s="354"/>
      <c r="H1436" s="354"/>
      <c r="I1436" s="354"/>
      <c r="J1436" s="354"/>
      <c r="K1436" s="355"/>
      <c r="L1436" s="354"/>
      <c r="M1436" s="354"/>
      <c r="N1436" s="354"/>
      <c r="O1436" s="354"/>
      <c r="P1436" s="354"/>
      <c r="Q1436" s="354"/>
      <c r="R1436" s="354"/>
      <c r="S1436" s="357"/>
      <c r="T1436" s="357"/>
      <c r="U1436" s="357"/>
      <c r="V1436" s="357"/>
      <c r="W1436" s="357"/>
      <c r="X1436" s="357"/>
      <c r="Y1436" s="357"/>
      <c r="Z1436" s="357"/>
      <c r="AA1436" s="357"/>
      <c r="AB1436" s="346">
        <f t="shared" si="68"/>
        <v>0</v>
      </c>
      <c r="AC1436" s="410">
        <v>200</v>
      </c>
      <c r="AD1436" s="354"/>
      <c r="AE1436" s="372">
        <f t="shared" si="69"/>
        <v>0</v>
      </c>
      <c r="AF1436">
        <f t="shared" si="70"/>
        <v>0</v>
      </c>
    </row>
    <row r="1437" spans="1:32" ht="15.75" thickBot="1">
      <c r="A1437" s="198" t="s">
        <v>114</v>
      </c>
      <c r="B1437" s="355"/>
      <c r="C1437" s="355"/>
      <c r="D1437" s="355"/>
      <c r="E1437" s="355"/>
      <c r="F1437" s="355"/>
      <c r="G1437" s="355"/>
      <c r="H1437" s="355"/>
      <c r="I1437" s="355"/>
      <c r="J1437" s="355"/>
      <c r="K1437" s="355"/>
      <c r="L1437" s="354"/>
      <c r="M1437" s="355"/>
      <c r="N1437" s="355"/>
      <c r="O1437" s="355"/>
      <c r="P1437" s="355"/>
      <c r="Q1437" s="355"/>
      <c r="R1437" s="355"/>
      <c r="S1437" s="351"/>
      <c r="T1437" s="351"/>
      <c r="U1437" s="351"/>
      <c r="V1437" s="351"/>
      <c r="W1437" s="351"/>
      <c r="X1437" s="351"/>
      <c r="Y1437" s="351"/>
      <c r="Z1437" s="351"/>
      <c r="AA1437" s="351"/>
      <c r="AB1437" s="346">
        <f t="shared" si="68"/>
        <v>0</v>
      </c>
      <c r="AC1437" s="410">
        <v>330</v>
      </c>
      <c r="AD1437" s="354"/>
      <c r="AE1437" s="372">
        <f t="shared" si="69"/>
        <v>0</v>
      </c>
      <c r="AF1437">
        <f t="shared" si="70"/>
        <v>0</v>
      </c>
    </row>
    <row r="1438" spans="1:32" ht="15.75" thickBot="1">
      <c r="A1438" s="198" t="s">
        <v>113</v>
      </c>
      <c r="B1438" s="355"/>
      <c r="C1438" s="355"/>
      <c r="D1438" s="355"/>
      <c r="E1438" s="355"/>
      <c r="F1438" s="355"/>
      <c r="G1438" s="355"/>
      <c r="H1438" s="355"/>
      <c r="I1438" s="355"/>
      <c r="J1438" s="355"/>
      <c r="K1438" s="355"/>
      <c r="L1438" s="355"/>
      <c r="M1438" s="355"/>
      <c r="N1438" s="355"/>
      <c r="O1438" s="355"/>
      <c r="P1438" s="355"/>
      <c r="Q1438" s="355"/>
      <c r="R1438" s="355"/>
      <c r="S1438" s="351"/>
      <c r="T1438" s="351"/>
      <c r="U1438" s="351"/>
      <c r="V1438" s="351"/>
      <c r="W1438" s="351"/>
      <c r="X1438" s="351"/>
      <c r="Y1438" s="351"/>
      <c r="Z1438" s="351"/>
      <c r="AA1438" s="351"/>
      <c r="AB1438" s="346">
        <f t="shared" si="68"/>
        <v>0</v>
      </c>
      <c r="AC1438" s="410">
        <v>285</v>
      </c>
      <c r="AD1438" s="354"/>
      <c r="AE1438" s="372">
        <f t="shared" si="69"/>
        <v>0</v>
      </c>
      <c r="AF1438">
        <f t="shared" si="70"/>
        <v>0</v>
      </c>
    </row>
    <row r="1439" spans="1:32" ht="15.75" thickBot="1">
      <c r="A1439" s="198" t="s">
        <v>93</v>
      </c>
      <c r="B1439" s="355"/>
      <c r="C1439" s="355"/>
      <c r="D1439" s="355"/>
      <c r="E1439" s="355"/>
      <c r="F1439" s="355"/>
      <c r="G1439" s="355"/>
      <c r="H1439" s="355"/>
      <c r="I1439" s="355"/>
      <c r="J1439" s="355"/>
      <c r="K1439" s="355"/>
      <c r="L1439" s="355"/>
      <c r="M1439" s="355"/>
      <c r="N1439" s="355"/>
      <c r="O1439" s="355"/>
      <c r="P1439" s="355"/>
      <c r="Q1439" s="355"/>
      <c r="R1439" s="355"/>
      <c r="S1439" s="351"/>
      <c r="T1439" s="351"/>
      <c r="U1439" s="351"/>
      <c r="V1439" s="351"/>
      <c r="W1439" s="351"/>
      <c r="X1439" s="351"/>
      <c r="Y1439" s="351"/>
      <c r="Z1439" s="351"/>
      <c r="AA1439" s="351"/>
      <c r="AB1439" s="346">
        <f t="shared" si="68"/>
        <v>0</v>
      </c>
      <c r="AC1439" s="410">
        <v>330</v>
      </c>
      <c r="AD1439" s="354"/>
      <c r="AE1439" s="372">
        <f t="shared" si="69"/>
        <v>0</v>
      </c>
      <c r="AF1439">
        <f t="shared" si="70"/>
        <v>0</v>
      </c>
    </row>
    <row r="1440" spans="1:32" ht="15.75" thickBot="1">
      <c r="A1440" s="212" t="s">
        <v>68</v>
      </c>
      <c r="B1440" s="355"/>
      <c r="C1440" s="355"/>
      <c r="D1440" s="355"/>
      <c r="E1440" s="355"/>
      <c r="F1440" s="355"/>
      <c r="G1440" s="355"/>
      <c r="H1440" s="355"/>
      <c r="I1440" s="355"/>
      <c r="J1440" s="355"/>
      <c r="K1440" s="355"/>
      <c r="L1440" s="355"/>
      <c r="M1440" s="355"/>
      <c r="N1440" s="355"/>
      <c r="O1440" s="355"/>
      <c r="P1440" s="355"/>
      <c r="Q1440" s="355"/>
      <c r="R1440" s="355"/>
      <c r="S1440" s="351"/>
      <c r="T1440" s="351"/>
      <c r="U1440" s="351"/>
      <c r="V1440" s="351"/>
      <c r="W1440" s="351"/>
      <c r="X1440" s="351"/>
      <c r="Y1440" s="351"/>
      <c r="Z1440" s="351"/>
      <c r="AA1440" s="351"/>
      <c r="AB1440" s="346">
        <f t="shared" si="68"/>
        <v>0</v>
      </c>
      <c r="AC1440" s="410">
        <v>285</v>
      </c>
      <c r="AD1440" s="354"/>
      <c r="AE1440" s="372">
        <f t="shared" si="69"/>
        <v>0</v>
      </c>
      <c r="AF1440">
        <f t="shared" si="70"/>
        <v>0</v>
      </c>
    </row>
    <row r="1441" spans="1:32" ht="15.75" thickBot="1">
      <c r="A1441" s="198" t="s">
        <v>112</v>
      </c>
      <c r="B1441" s="355"/>
      <c r="C1441" s="355"/>
      <c r="D1441" s="355"/>
      <c r="E1441" s="355"/>
      <c r="F1441" s="355"/>
      <c r="G1441" s="355"/>
      <c r="H1441" s="355"/>
      <c r="I1441" s="355"/>
      <c r="J1441" s="355"/>
      <c r="K1441" s="355"/>
      <c r="L1441" s="355"/>
      <c r="M1441" s="355"/>
      <c r="N1441" s="355"/>
      <c r="O1441" s="355"/>
      <c r="P1441" s="355"/>
      <c r="Q1441" s="355"/>
      <c r="R1441" s="355"/>
      <c r="S1441" s="351"/>
      <c r="T1441" s="351"/>
      <c r="U1441" s="351"/>
      <c r="V1441" s="351"/>
      <c r="W1441" s="351"/>
      <c r="X1441" s="351"/>
      <c r="Y1441" s="351"/>
      <c r="Z1441" s="351"/>
      <c r="AA1441" s="351"/>
      <c r="AB1441" s="346">
        <f t="shared" si="68"/>
        <v>0</v>
      </c>
      <c r="AC1441" s="410">
        <v>475</v>
      </c>
      <c r="AD1441" s="354"/>
      <c r="AE1441" s="372">
        <f t="shared" si="69"/>
        <v>0</v>
      </c>
      <c r="AF1441">
        <f t="shared" si="70"/>
        <v>0</v>
      </c>
    </row>
    <row r="1442" spans="1:32" ht="15.75" thickBot="1">
      <c r="A1442" s="198" t="s">
        <v>66</v>
      </c>
      <c r="B1442" s="355"/>
      <c r="C1442" s="355"/>
      <c r="D1442" s="355"/>
      <c r="E1442" s="355"/>
      <c r="F1442" s="355"/>
      <c r="G1442" s="355"/>
      <c r="H1442" s="355"/>
      <c r="I1442" s="355"/>
      <c r="J1442" s="355"/>
      <c r="K1442" s="355"/>
      <c r="L1442" s="355"/>
      <c r="M1442" s="355"/>
      <c r="N1442" s="355"/>
      <c r="O1442" s="355"/>
      <c r="P1442" s="355"/>
      <c r="Q1442" s="355"/>
      <c r="R1442" s="355"/>
      <c r="S1442" s="351"/>
      <c r="T1442" s="351"/>
      <c r="U1442" s="351"/>
      <c r="V1442" s="351"/>
      <c r="W1442" s="351"/>
      <c r="X1442" s="351"/>
      <c r="Y1442" s="351"/>
      <c r="Z1442" s="351"/>
      <c r="AA1442" s="351"/>
      <c r="AB1442" s="346">
        <f t="shared" si="68"/>
        <v>0</v>
      </c>
      <c r="AC1442" s="410">
        <v>650</v>
      </c>
      <c r="AD1442" s="354"/>
      <c r="AE1442" s="372">
        <f t="shared" si="69"/>
        <v>0</v>
      </c>
      <c r="AF1442">
        <f t="shared" si="70"/>
        <v>0</v>
      </c>
    </row>
    <row r="1443" spans="1:32" ht="15.75" thickBot="1">
      <c r="A1443" s="198" t="s">
        <v>86</v>
      </c>
      <c r="B1443" s="355"/>
      <c r="C1443" s="354"/>
      <c r="D1443" s="354"/>
      <c r="E1443" s="354"/>
      <c r="F1443" s="354"/>
      <c r="G1443" s="354"/>
      <c r="H1443" s="354"/>
      <c r="I1443" s="354"/>
      <c r="J1443" s="354"/>
      <c r="K1443" s="355"/>
      <c r="L1443" s="354"/>
      <c r="M1443" s="354"/>
      <c r="N1443" s="354"/>
      <c r="O1443" s="354"/>
      <c r="P1443" s="354"/>
      <c r="Q1443" s="354"/>
      <c r="R1443" s="354"/>
      <c r="S1443" s="357"/>
      <c r="T1443" s="357"/>
      <c r="U1443" s="357"/>
      <c r="V1443" s="357"/>
      <c r="W1443" s="357"/>
      <c r="X1443" s="357"/>
      <c r="Y1443" s="357"/>
      <c r="Z1443" s="357"/>
      <c r="AA1443" s="357"/>
      <c r="AB1443" s="346">
        <f t="shared" si="68"/>
        <v>0</v>
      </c>
      <c r="AC1443" s="410">
        <v>85</v>
      </c>
      <c r="AD1443" s="354"/>
      <c r="AE1443" s="372">
        <f t="shared" si="69"/>
        <v>0</v>
      </c>
      <c r="AF1443">
        <f t="shared" si="70"/>
        <v>0</v>
      </c>
    </row>
    <row r="1444" spans="1:32" ht="15.75" thickBot="1">
      <c r="A1444" s="198" t="s">
        <v>96</v>
      </c>
      <c r="B1444" s="355">
        <v>0.14899999999999999</v>
      </c>
      <c r="C1444" s="355"/>
      <c r="D1444" s="355"/>
      <c r="E1444" s="355"/>
      <c r="F1444" s="355"/>
      <c r="G1444" s="355"/>
      <c r="H1444" s="355"/>
      <c r="I1444" s="355"/>
      <c r="J1444" s="355"/>
      <c r="K1444" s="355"/>
      <c r="L1444" s="355"/>
      <c r="M1444" s="355"/>
      <c r="N1444" s="355"/>
      <c r="O1444" s="355"/>
      <c r="P1444" s="355"/>
      <c r="Q1444" s="355"/>
      <c r="R1444" s="355"/>
      <c r="S1444" s="351"/>
      <c r="T1444" s="351"/>
      <c r="U1444" s="351"/>
      <c r="V1444" s="351"/>
      <c r="W1444" s="351"/>
      <c r="X1444" s="351"/>
      <c r="Y1444" s="351"/>
      <c r="Z1444" s="351"/>
      <c r="AA1444" s="351"/>
      <c r="AB1444" s="346">
        <f t="shared" si="68"/>
        <v>0.14899999999999999</v>
      </c>
      <c r="AC1444" s="410">
        <v>45</v>
      </c>
      <c r="AD1444" s="354">
        <v>0.14899999999999999</v>
      </c>
      <c r="AE1444" s="372">
        <f t="shared" si="69"/>
        <v>6.7050000000000001</v>
      </c>
      <c r="AF1444">
        <f t="shared" si="70"/>
        <v>6.7050000000000001</v>
      </c>
    </row>
    <row r="1445" spans="1:32" ht="15.75" thickBot="1">
      <c r="A1445" s="212" t="s">
        <v>105</v>
      </c>
      <c r="B1445" s="355"/>
      <c r="C1445" s="355"/>
      <c r="D1445" s="355"/>
      <c r="E1445" s="355"/>
      <c r="F1445" s="355"/>
      <c r="G1445" s="355"/>
      <c r="H1445" s="355"/>
      <c r="I1445" s="355"/>
      <c r="J1445" s="355"/>
      <c r="K1445" s="355"/>
      <c r="L1445" s="355"/>
      <c r="M1445" s="355"/>
      <c r="N1445" s="355"/>
      <c r="O1445" s="355"/>
      <c r="P1445" s="355"/>
      <c r="Q1445" s="355"/>
      <c r="R1445" s="355"/>
      <c r="S1445" s="351"/>
      <c r="T1445" s="351"/>
      <c r="U1445" s="351"/>
      <c r="V1445" s="351"/>
      <c r="W1445" s="351"/>
      <c r="X1445" s="351"/>
      <c r="Y1445" s="351"/>
      <c r="Z1445" s="351"/>
      <c r="AA1445" s="351"/>
      <c r="AB1445" s="346">
        <f t="shared" si="68"/>
        <v>0</v>
      </c>
      <c r="AC1445" s="410">
        <v>45</v>
      </c>
      <c r="AD1445" s="354"/>
      <c r="AE1445" s="372">
        <f t="shared" si="69"/>
        <v>0</v>
      </c>
      <c r="AF1445">
        <f t="shared" si="70"/>
        <v>0</v>
      </c>
    </row>
    <row r="1446" spans="1:32" ht="15.75" thickBot="1">
      <c r="A1446" s="198" t="s">
        <v>99</v>
      </c>
      <c r="B1446" s="355"/>
      <c r="C1446" s="355"/>
      <c r="D1446" s="355"/>
      <c r="E1446" s="355"/>
      <c r="F1446" s="355"/>
      <c r="G1446" s="355"/>
      <c r="H1446" s="355"/>
      <c r="I1446" s="355"/>
      <c r="J1446" s="355"/>
      <c r="K1446" s="355"/>
      <c r="L1446" s="355"/>
      <c r="M1446" s="355"/>
      <c r="N1446" s="355"/>
      <c r="O1446" s="355"/>
      <c r="P1446" s="355"/>
      <c r="Q1446" s="355"/>
      <c r="R1446" s="355"/>
      <c r="S1446" s="351"/>
      <c r="T1446" s="351"/>
      <c r="U1446" s="351"/>
      <c r="V1446" s="351"/>
      <c r="W1446" s="351"/>
      <c r="X1446" s="351"/>
      <c r="Y1446" s="351"/>
      <c r="Z1446" s="351"/>
      <c r="AA1446" s="351"/>
      <c r="AB1446" s="346">
        <f t="shared" si="68"/>
        <v>0</v>
      </c>
      <c r="AC1446" s="410">
        <v>85</v>
      </c>
      <c r="AD1446" s="354"/>
      <c r="AE1446" s="372">
        <f t="shared" si="69"/>
        <v>0</v>
      </c>
      <c r="AF1446">
        <f t="shared" si="70"/>
        <v>0</v>
      </c>
    </row>
    <row r="1447" spans="1:32" ht="15.75" thickBot="1">
      <c r="A1447" s="198" t="s">
        <v>246</v>
      </c>
      <c r="B1447" s="355"/>
      <c r="C1447" s="355"/>
      <c r="D1447" s="355"/>
      <c r="E1447" s="355"/>
      <c r="F1447" s="355"/>
      <c r="G1447" s="355"/>
      <c r="H1447" s="355"/>
      <c r="I1447" s="355"/>
      <c r="J1447" s="355"/>
      <c r="K1447" s="355"/>
      <c r="L1447" s="354"/>
      <c r="M1447" s="355"/>
      <c r="N1447" s="355"/>
      <c r="O1447" s="355"/>
      <c r="P1447" s="355"/>
      <c r="Q1447" s="355"/>
      <c r="R1447" s="355"/>
      <c r="S1447" s="351"/>
      <c r="T1447" s="351"/>
      <c r="U1447" s="351"/>
      <c r="V1447" s="351"/>
      <c r="W1447" s="351"/>
      <c r="X1447" s="351"/>
      <c r="Y1447" s="351"/>
      <c r="Z1447" s="351"/>
      <c r="AA1447" s="351"/>
      <c r="AB1447" s="346">
        <f t="shared" si="68"/>
        <v>0</v>
      </c>
      <c r="AC1447" s="410">
        <v>160</v>
      </c>
      <c r="AD1447" s="354"/>
      <c r="AE1447" s="372">
        <f t="shared" si="69"/>
        <v>0</v>
      </c>
      <c r="AF1447">
        <f t="shared" si="70"/>
        <v>0</v>
      </c>
    </row>
    <row r="1448" spans="1:32" ht="15.75" thickBot="1">
      <c r="A1448" s="198" t="s">
        <v>65</v>
      </c>
      <c r="B1448" s="355"/>
      <c r="C1448" s="355"/>
      <c r="D1448" s="355"/>
      <c r="E1448" s="355"/>
      <c r="F1448" s="355"/>
      <c r="G1448" s="355"/>
      <c r="H1448" s="355"/>
      <c r="I1448" s="355"/>
      <c r="J1448" s="355"/>
      <c r="K1448" s="355"/>
      <c r="L1448" s="355"/>
      <c r="M1448" s="355"/>
      <c r="N1448" s="355"/>
      <c r="O1448" s="355"/>
      <c r="P1448" s="355"/>
      <c r="Q1448" s="355"/>
      <c r="R1448" s="355"/>
      <c r="S1448" s="351"/>
      <c r="T1448" s="351"/>
      <c r="U1448" s="351"/>
      <c r="V1448" s="351"/>
      <c r="W1448" s="351"/>
      <c r="X1448" s="351"/>
      <c r="Y1448" s="351"/>
      <c r="Z1448" s="351"/>
      <c r="AA1448" s="351"/>
      <c r="AB1448" s="346">
        <f t="shared" si="68"/>
        <v>0</v>
      </c>
      <c r="AC1448" s="410">
        <v>550</v>
      </c>
      <c r="AD1448" s="354"/>
      <c r="AE1448" s="372">
        <f t="shared" si="69"/>
        <v>0</v>
      </c>
      <c r="AF1448">
        <f t="shared" si="70"/>
        <v>0</v>
      </c>
    </row>
    <row r="1449" spans="1:32" ht="15.75" thickBot="1">
      <c r="A1449" s="198" t="s">
        <v>95</v>
      </c>
      <c r="B1449" s="355"/>
      <c r="C1449" s="355"/>
      <c r="D1449" s="355"/>
      <c r="E1449" s="355"/>
      <c r="F1449" s="354"/>
      <c r="G1449" s="355"/>
      <c r="H1449" s="355"/>
      <c r="I1449" s="355"/>
      <c r="J1449" s="355">
        <v>0.752</v>
      </c>
      <c r="K1449" s="355"/>
      <c r="L1449" s="355"/>
      <c r="M1449" s="355"/>
      <c r="N1449" s="355"/>
      <c r="O1449" s="355"/>
      <c r="P1449" s="355"/>
      <c r="Q1449" s="355"/>
      <c r="R1449" s="355"/>
      <c r="S1449" s="351"/>
      <c r="T1449" s="351"/>
      <c r="U1449" s="351"/>
      <c r="V1449" s="351"/>
      <c r="W1449" s="351"/>
      <c r="X1449" s="351"/>
      <c r="Y1449" s="351"/>
      <c r="Z1449" s="351"/>
      <c r="AA1449" s="351"/>
      <c r="AB1449" s="346">
        <f t="shared" si="68"/>
        <v>0.752</v>
      </c>
      <c r="AC1449" s="410">
        <v>230</v>
      </c>
      <c r="AD1449" s="354">
        <v>0.752</v>
      </c>
      <c r="AE1449" s="372">
        <f t="shared" si="69"/>
        <v>172.96</v>
      </c>
      <c r="AF1449">
        <f t="shared" si="70"/>
        <v>172.96</v>
      </c>
    </row>
    <row r="1450" spans="1:32" ht="15.75" thickBot="1">
      <c r="A1450" s="198" t="s">
        <v>62</v>
      </c>
      <c r="B1450" s="355"/>
      <c r="C1450" s="355"/>
      <c r="D1450" s="355"/>
      <c r="E1450" s="355"/>
      <c r="F1450" s="355"/>
      <c r="G1450" s="355"/>
      <c r="H1450" s="355"/>
      <c r="I1450" s="355"/>
      <c r="J1450" s="355"/>
      <c r="K1450" s="355"/>
      <c r="L1450" s="355"/>
      <c r="M1450" s="355"/>
      <c r="N1450" s="355"/>
      <c r="O1450" s="355"/>
      <c r="P1450" s="355"/>
      <c r="Q1450" s="355"/>
      <c r="R1450" s="355"/>
      <c r="S1450" s="351"/>
      <c r="T1450" s="351"/>
      <c r="U1450" s="351"/>
      <c r="V1450" s="351"/>
      <c r="W1450" s="351"/>
      <c r="X1450" s="351"/>
      <c r="Y1450" s="351"/>
      <c r="Z1450" s="351"/>
      <c r="AA1450" s="351"/>
      <c r="AB1450" s="346">
        <f t="shared" si="68"/>
        <v>0</v>
      </c>
      <c r="AC1450" s="410">
        <v>250</v>
      </c>
      <c r="AD1450" s="354"/>
      <c r="AE1450" s="372">
        <f t="shared" si="69"/>
        <v>0</v>
      </c>
      <c r="AF1450">
        <f t="shared" si="70"/>
        <v>0</v>
      </c>
    </row>
    <row r="1451" spans="1:32" ht="15.75" thickBot="1">
      <c r="A1451" s="198" t="s">
        <v>120</v>
      </c>
      <c r="B1451" s="355"/>
      <c r="C1451" s="355"/>
      <c r="D1451" s="355"/>
      <c r="E1451" s="355"/>
      <c r="F1451" s="355"/>
      <c r="G1451" s="355"/>
      <c r="H1451" s="355"/>
      <c r="I1451" s="355"/>
      <c r="J1451" s="355">
        <v>0.15</v>
      </c>
      <c r="K1451" s="355"/>
      <c r="L1451" s="355"/>
      <c r="M1451" s="355"/>
      <c r="N1451" s="355"/>
      <c r="O1451" s="355"/>
      <c r="P1451" s="355"/>
      <c r="Q1451" s="355"/>
      <c r="R1451" s="355"/>
      <c r="S1451" s="351"/>
      <c r="T1451" s="351"/>
      <c r="U1451" s="351"/>
      <c r="V1451" s="351"/>
      <c r="W1451" s="351"/>
      <c r="X1451" s="351"/>
      <c r="Y1451" s="351"/>
      <c r="Z1451" s="351"/>
      <c r="AA1451" s="351"/>
      <c r="AB1451" s="346">
        <f t="shared" si="68"/>
        <v>0.15</v>
      </c>
      <c r="AC1451" s="410">
        <v>45</v>
      </c>
      <c r="AD1451" s="354">
        <v>0.15</v>
      </c>
      <c r="AE1451" s="372">
        <f t="shared" si="69"/>
        <v>6.75</v>
      </c>
      <c r="AF1451">
        <f t="shared" si="70"/>
        <v>6.75</v>
      </c>
    </row>
    <row r="1452" spans="1:32" ht="15.75" thickBot="1">
      <c r="A1452" s="198" t="s">
        <v>72</v>
      </c>
      <c r="B1452" s="355"/>
      <c r="C1452" s="355"/>
      <c r="D1452" s="355"/>
      <c r="E1452" s="355"/>
      <c r="F1452" s="355"/>
      <c r="G1452" s="355"/>
      <c r="H1452" s="355"/>
      <c r="I1452" s="355"/>
      <c r="J1452" s="355">
        <v>0.22</v>
      </c>
      <c r="K1452" s="355"/>
      <c r="L1452" s="355"/>
      <c r="M1452" s="355"/>
      <c r="N1452" s="355"/>
      <c r="O1452" s="355"/>
      <c r="P1452" s="355"/>
      <c r="Q1452" s="355"/>
      <c r="R1452" s="355"/>
      <c r="S1452" s="351"/>
      <c r="T1452" s="351"/>
      <c r="U1452" s="351"/>
      <c r="V1452" s="351"/>
      <c r="W1452" s="351"/>
      <c r="X1452" s="351"/>
      <c r="Y1452" s="351"/>
      <c r="Z1452" s="351"/>
      <c r="AA1452" s="351"/>
      <c r="AB1452" s="346">
        <f t="shared" si="68"/>
        <v>0.22</v>
      </c>
      <c r="AC1452" s="410">
        <v>55</v>
      </c>
      <c r="AD1452" s="354">
        <v>0.22</v>
      </c>
      <c r="AE1452" s="372">
        <f t="shared" si="69"/>
        <v>12.1</v>
      </c>
      <c r="AF1452">
        <f t="shared" si="70"/>
        <v>12.1</v>
      </c>
    </row>
    <row r="1453" spans="1:32" ht="15.75" thickBot="1">
      <c r="A1453" s="198" t="s">
        <v>107</v>
      </c>
      <c r="B1453" s="355">
        <v>0.12</v>
      </c>
      <c r="C1453" s="355"/>
      <c r="D1453" s="355"/>
      <c r="E1453" s="355"/>
      <c r="F1453" s="354"/>
      <c r="G1453" s="355"/>
      <c r="H1453" s="355"/>
      <c r="I1453" s="355"/>
      <c r="J1453" s="355"/>
      <c r="K1453" s="355"/>
      <c r="L1453" s="355"/>
      <c r="M1453" s="355"/>
      <c r="N1453" s="355"/>
      <c r="O1453" s="355"/>
      <c r="P1453" s="355"/>
      <c r="Q1453" s="355"/>
      <c r="R1453" s="355"/>
      <c r="S1453" s="351"/>
      <c r="T1453" s="351"/>
      <c r="U1453" s="351"/>
      <c r="V1453" s="351"/>
      <c r="W1453" s="351"/>
      <c r="X1453" s="351"/>
      <c r="Y1453" s="351"/>
      <c r="Z1453" s="351"/>
      <c r="AA1453" s="351"/>
      <c r="AB1453" s="346">
        <f t="shared" si="68"/>
        <v>0.12</v>
      </c>
      <c r="AC1453" s="410">
        <v>175</v>
      </c>
      <c r="AD1453" s="354">
        <v>0.12</v>
      </c>
      <c r="AE1453" s="372">
        <f t="shared" si="69"/>
        <v>21</v>
      </c>
      <c r="AF1453">
        <f t="shared" si="70"/>
        <v>21</v>
      </c>
    </row>
    <row r="1454" spans="1:32" ht="15.75" thickBot="1">
      <c r="A1454" s="198" t="s">
        <v>69</v>
      </c>
      <c r="B1454" s="355">
        <v>0.06</v>
      </c>
      <c r="C1454" s="355"/>
      <c r="D1454" s="355"/>
      <c r="E1454" s="355"/>
      <c r="F1454" s="355"/>
      <c r="G1454" s="355"/>
      <c r="H1454" s="355"/>
      <c r="I1454" s="355"/>
      <c r="J1454" s="355"/>
      <c r="K1454" s="355"/>
      <c r="L1454" s="355"/>
      <c r="M1454" s="355"/>
      <c r="N1454" s="355"/>
      <c r="O1454" s="355"/>
      <c r="P1454" s="355"/>
      <c r="Q1454" s="355"/>
      <c r="R1454" s="355"/>
      <c r="S1454" s="351"/>
      <c r="T1454" s="351"/>
      <c r="U1454" s="351"/>
      <c r="V1454" s="351"/>
      <c r="W1454" s="351"/>
      <c r="X1454" s="351"/>
      <c r="Y1454" s="351"/>
      <c r="Z1454" s="351"/>
      <c r="AA1454" s="351"/>
      <c r="AB1454" s="346">
        <f t="shared" si="68"/>
        <v>0.06</v>
      </c>
      <c r="AC1454" s="410">
        <v>750</v>
      </c>
      <c r="AD1454" s="354">
        <v>0.06</v>
      </c>
      <c r="AE1454" s="372">
        <f t="shared" si="69"/>
        <v>45</v>
      </c>
      <c r="AF1454">
        <f t="shared" si="70"/>
        <v>45</v>
      </c>
    </row>
    <row r="1455" spans="1:32" ht="15.75" thickBot="1">
      <c r="A1455" s="212" t="s">
        <v>70</v>
      </c>
      <c r="B1455" s="355"/>
      <c r="C1455" s="355"/>
      <c r="D1455" s="354">
        <v>0.9</v>
      </c>
      <c r="E1455" s="355"/>
      <c r="F1455" s="355"/>
      <c r="G1455" s="355"/>
      <c r="H1455" s="355"/>
      <c r="I1455" s="355"/>
      <c r="J1455" s="355"/>
      <c r="K1455" s="355"/>
      <c r="L1455" s="355"/>
      <c r="M1455" s="355"/>
      <c r="N1455" s="355"/>
      <c r="O1455" s="355"/>
      <c r="P1455" s="355"/>
      <c r="Q1455" s="355"/>
      <c r="R1455" s="355"/>
      <c r="S1455" s="351"/>
      <c r="T1455" s="351"/>
      <c r="U1455" s="351"/>
      <c r="V1455" s="351"/>
      <c r="W1455" s="351"/>
      <c r="X1455" s="351"/>
      <c r="Y1455" s="351"/>
      <c r="Z1455" s="351"/>
      <c r="AA1455" s="351"/>
      <c r="AB1455" s="346">
        <f t="shared" si="68"/>
        <v>0.9</v>
      </c>
      <c r="AC1455" s="410">
        <v>66.900000000000006</v>
      </c>
      <c r="AD1455" s="354">
        <v>0.9</v>
      </c>
      <c r="AE1455" s="372">
        <f t="shared" si="69"/>
        <v>60.210000000000008</v>
      </c>
      <c r="AF1455">
        <f t="shared" si="70"/>
        <v>60.210000000000008</v>
      </c>
    </row>
    <row r="1456" spans="1:32" ht="15.75" thickBot="1">
      <c r="A1456" s="198" t="s">
        <v>109</v>
      </c>
      <c r="B1456" s="355">
        <v>0.3</v>
      </c>
      <c r="C1456" s="355"/>
      <c r="D1456" s="355"/>
      <c r="E1456" s="355"/>
      <c r="F1456" s="355"/>
      <c r="G1456" s="355"/>
      <c r="H1456" s="355"/>
      <c r="I1456" s="355"/>
      <c r="J1456" s="355"/>
      <c r="K1456" s="355"/>
      <c r="L1456" s="355"/>
      <c r="M1456" s="355"/>
      <c r="N1456" s="355"/>
      <c r="O1456" s="355"/>
      <c r="P1456" s="355"/>
      <c r="Q1456" s="355"/>
      <c r="R1456" s="355"/>
      <c r="S1456" s="351"/>
      <c r="T1456" s="351"/>
      <c r="U1456" s="351"/>
      <c r="V1456" s="351"/>
      <c r="W1456" s="351"/>
      <c r="X1456" s="351"/>
      <c r="Y1456" s="351"/>
      <c r="Z1456" s="351"/>
      <c r="AA1456" s="351"/>
      <c r="AB1456" s="346">
        <f t="shared" si="68"/>
        <v>0.3</v>
      </c>
      <c r="AC1456" s="410">
        <v>255</v>
      </c>
      <c r="AD1456" s="354">
        <v>0.3</v>
      </c>
      <c r="AE1456" s="372">
        <f t="shared" si="69"/>
        <v>76.5</v>
      </c>
      <c r="AF1456">
        <f t="shared" si="70"/>
        <v>76.5</v>
      </c>
    </row>
    <row r="1457" spans="1:32" ht="15.75" thickBot="1">
      <c r="A1457" s="198" t="s">
        <v>117</v>
      </c>
      <c r="B1457" s="355"/>
      <c r="C1457" s="355"/>
      <c r="D1457" s="355"/>
      <c r="E1457" s="355"/>
      <c r="F1457" s="355"/>
      <c r="G1457" s="355"/>
      <c r="H1457" s="355"/>
      <c r="I1457" s="355"/>
      <c r="J1457" s="355">
        <v>0.156</v>
      </c>
      <c r="K1457" s="355"/>
      <c r="L1457" s="355"/>
      <c r="M1457" s="355"/>
      <c r="N1457" s="355"/>
      <c r="O1457" s="355"/>
      <c r="P1457" s="355"/>
      <c r="Q1457" s="355"/>
      <c r="R1457" s="355"/>
      <c r="S1457" s="351"/>
      <c r="T1457" s="351"/>
      <c r="U1457" s="351"/>
      <c r="V1457" s="351"/>
      <c r="W1457" s="351"/>
      <c r="X1457" s="351"/>
      <c r="Y1457" s="351"/>
      <c r="Z1457" s="351"/>
      <c r="AA1457" s="351"/>
      <c r="AB1457" s="346">
        <f t="shared" si="68"/>
        <v>0.156</v>
      </c>
      <c r="AC1457" s="410">
        <v>45</v>
      </c>
      <c r="AD1457" s="354">
        <v>0.156</v>
      </c>
      <c r="AE1457" s="372">
        <f t="shared" si="69"/>
        <v>7.02</v>
      </c>
      <c r="AF1457">
        <f t="shared" si="70"/>
        <v>7.02</v>
      </c>
    </row>
    <row r="1458" spans="1:32" ht="15.75" thickBot="1">
      <c r="A1458" s="198" t="s">
        <v>83</v>
      </c>
      <c r="B1458" s="354">
        <v>0.311</v>
      </c>
      <c r="C1458" s="354"/>
      <c r="D1458" s="354"/>
      <c r="E1458" s="354"/>
      <c r="F1458" s="354"/>
      <c r="G1458" s="354"/>
      <c r="H1458" s="354"/>
      <c r="I1458" s="354"/>
      <c r="J1458" s="354"/>
      <c r="K1458" s="354"/>
      <c r="L1458" s="354"/>
      <c r="M1458" s="354"/>
      <c r="N1458" s="354"/>
      <c r="O1458" s="354"/>
      <c r="P1458" s="354"/>
      <c r="Q1458" s="354"/>
      <c r="R1458" s="354"/>
      <c r="S1458" s="357"/>
      <c r="T1458" s="357"/>
      <c r="U1458" s="357"/>
      <c r="V1458" s="357"/>
      <c r="W1458" s="357"/>
      <c r="X1458" s="357"/>
      <c r="Y1458" s="357"/>
      <c r="Z1458" s="357"/>
      <c r="AA1458" s="357"/>
      <c r="AB1458" s="346">
        <f t="shared" si="68"/>
        <v>0.311</v>
      </c>
      <c r="AC1458" s="410">
        <v>40</v>
      </c>
      <c r="AD1458" s="354">
        <v>0.311</v>
      </c>
      <c r="AE1458" s="372">
        <f t="shared" si="69"/>
        <v>12.44</v>
      </c>
      <c r="AF1458">
        <f t="shared" si="70"/>
        <v>12.44</v>
      </c>
    </row>
    <row r="1459" spans="1:32" ht="15.75" thickBot="1">
      <c r="A1459" s="198" t="s">
        <v>100</v>
      </c>
      <c r="B1459" s="355"/>
      <c r="C1459" s="354"/>
      <c r="D1459" s="354"/>
      <c r="E1459" s="354"/>
      <c r="F1459" s="354"/>
      <c r="G1459" s="354"/>
      <c r="H1459" s="354"/>
      <c r="I1459" s="354"/>
      <c r="J1459" s="354"/>
      <c r="K1459" s="354"/>
      <c r="L1459" s="354"/>
      <c r="M1459" s="354"/>
      <c r="N1459" s="354"/>
      <c r="O1459" s="354"/>
      <c r="P1459" s="354"/>
      <c r="Q1459" s="354"/>
      <c r="R1459" s="354"/>
      <c r="S1459" s="357"/>
      <c r="T1459" s="357"/>
      <c r="U1459" s="357"/>
      <c r="V1459" s="357"/>
      <c r="W1459" s="357"/>
      <c r="X1459" s="357"/>
      <c r="Y1459" s="357"/>
      <c r="Z1459" s="357"/>
      <c r="AA1459" s="354"/>
      <c r="AB1459" s="346">
        <f t="shared" si="68"/>
        <v>0</v>
      </c>
      <c r="AC1459" s="410">
        <v>550</v>
      </c>
      <c r="AD1459" s="354"/>
      <c r="AE1459" s="372">
        <f t="shared" si="69"/>
        <v>0</v>
      </c>
      <c r="AF1459">
        <f t="shared" si="70"/>
        <v>0</v>
      </c>
    </row>
    <row r="1460" spans="1:32" ht="15.75" thickBot="1">
      <c r="A1460" s="198" t="s">
        <v>110</v>
      </c>
      <c r="B1460" s="355"/>
      <c r="C1460" s="355"/>
      <c r="D1460" s="355"/>
      <c r="E1460" s="355"/>
      <c r="F1460" s="355"/>
      <c r="G1460" s="355"/>
      <c r="H1460" s="355"/>
      <c r="I1460" s="355"/>
      <c r="J1460" s="355"/>
      <c r="K1460" s="355"/>
      <c r="L1460" s="355"/>
      <c r="M1460" s="355"/>
      <c r="N1460" s="355"/>
      <c r="O1460" s="355"/>
      <c r="P1460" s="355"/>
      <c r="Q1460" s="355"/>
      <c r="R1460" s="355"/>
      <c r="S1460" s="351"/>
      <c r="T1460" s="351"/>
      <c r="U1460" s="351"/>
      <c r="V1460" s="351"/>
      <c r="W1460" s="351"/>
      <c r="X1460" s="351"/>
      <c r="Y1460" s="351"/>
      <c r="Z1460" s="351"/>
      <c r="AA1460" s="351"/>
      <c r="AB1460" s="346">
        <f t="shared" si="68"/>
        <v>0</v>
      </c>
      <c r="AC1460" s="410">
        <v>285</v>
      </c>
      <c r="AD1460" s="354"/>
      <c r="AE1460" s="372">
        <f t="shared" si="69"/>
        <v>0</v>
      </c>
      <c r="AF1460">
        <f t="shared" si="70"/>
        <v>0</v>
      </c>
    </row>
    <row r="1461" spans="1:32" ht="15.75" thickBot="1">
      <c r="A1461" s="198" t="s">
        <v>81</v>
      </c>
      <c r="B1461" s="355"/>
      <c r="C1461" s="355"/>
      <c r="D1461" s="355"/>
      <c r="E1461" s="355"/>
      <c r="F1461" s="355"/>
      <c r="G1461" s="355"/>
      <c r="H1461" s="355"/>
      <c r="I1461" s="355"/>
      <c r="J1461" s="355"/>
      <c r="K1461" s="355"/>
      <c r="L1461" s="355"/>
      <c r="M1461" s="355"/>
      <c r="N1461" s="355"/>
      <c r="O1461" s="355"/>
      <c r="P1461" s="355"/>
      <c r="Q1461" s="355"/>
      <c r="R1461" s="355"/>
      <c r="S1461" s="351"/>
      <c r="T1461" s="351"/>
      <c r="U1461" s="351"/>
      <c r="V1461" s="351"/>
      <c r="W1461" s="351"/>
      <c r="X1461" s="351"/>
      <c r="Y1461" s="351"/>
      <c r="Z1461" s="351"/>
      <c r="AA1461" s="351"/>
      <c r="AB1461" s="346">
        <f t="shared" si="68"/>
        <v>0</v>
      </c>
      <c r="AC1461" s="410">
        <v>230</v>
      </c>
      <c r="AD1461" s="354"/>
      <c r="AE1461" s="372">
        <f t="shared" si="69"/>
        <v>0</v>
      </c>
      <c r="AF1461">
        <f t="shared" si="70"/>
        <v>0</v>
      </c>
    </row>
    <row r="1462" spans="1:32" ht="15.75" thickBot="1">
      <c r="A1462" s="212" t="s">
        <v>125</v>
      </c>
      <c r="B1462" s="355"/>
      <c r="C1462" s="355"/>
      <c r="D1462" s="355"/>
      <c r="E1462" s="355"/>
      <c r="F1462" s="355"/>
      <c r="G1462" s="355"/>
      <c r="H1462" s="355"/>
      <c r="I1462" s="355"/>
      <c r="J1462" s="355"/>
      <c r="K1462" s="355"/>
      <c r="L1462" s="355"/>
      <c r="M1462" s="355"/>
      <c r="N1462" s="355"/>
      <c r="O1462" s="355"/>
      <c r="P1462" s="355"/>
      <c r="Q1462" s="355"/>
      <c r="R1462" s="355"/>
      <c r="S1462" s="351"/>
      <c r="T1462" s="351"/>
      <c r="U1462" s="351"/>
      <c r="V1462" s="351"/>
      <c r="W1462" s="351"/>
      <c r="X1462" s="351"/>
      <c r="Y1462" s="351"/>
      <c r="Z1462" s="351"/>
      <c r="AA1462" s="351"/>
      <c r="AB1462" s="346">
        <f t="shared" si="68"/>
        <v>0</v>
      </c>
      <c r="AC1462" s="410">
        <v>290</v>
      </c>
      <c r="AD1462" s="354"/>
      <c r="AE1462" s="372">
        <f t="shared" si="69"/>
        <v>0</v>
      </c>
      <c r="AF1462">
        <f t="shared" si="70"/>
        <v>0</v>
      </c>
    </row>
    <row r="1463" spans="1:32" ht="15.75" thickBot="1">
      <c r="A1463" s="198" t="s">
        <v>122</v>
      </c>
      <c r="B1463" s="355"/>
      <c r="C1463" s="355"/>
      <c r="D1463" s="355"/>
      <c r="E1463" s="355"/>
      <c r="F1463" s="355"/>
      <c r="G1463" s="355"/>
      <c r="H1463" s="355"/>
      <c r="I1463" s="355"/>
      <c r="J1463" s="355"/>
      <c r="K1463" s="355"/>
      <c r="L1463" s="355"/>
      <c r="M1463" s="355"/>
      <c r="N1463" s="355"/>
      <c r="O1463" s="355"/>
      <c r="P1463" s="355"/>
      <c r="Q1463" s="355"/>
      <c r="R1463" s="355"/>
      <c r="S1463" s="351"/>
      <c r="T1463" s="351"/>
      <c r="U1463" s="351"/>
      <c r="V1463" s="351"/>
      <c r="W1463" s="351"/>
      <c r="X1463" s="351"/>
      <c r="Y1463" s="351"/>
      <c r="Z1463" s="351"/>
      <c r="AA1463" s="351"/>
      <c r="AB1463" s="346">
        <f t="shared" si="68"/>
        <v>0</v>
      </c>
      <c r="AC1463" s="410">
        <v>180</v>
      </c>
      <c r="AD1463" s="354"/>
      <c r="AE1463" s="372">
        <f t="shared" si="69"/>
        <v>0</v>
      </c>
      <c r="AF1463">
        <f t="shared" si="70"/>
        <v>0</v>
      </c>
    </row>
    <row r="1464" spans="1:32" ht="15.75" thickBot="1">
      <c r="A1464" s="198" t="s">
        <v>121</v>
      </c>
      <c r="B1464" s="355"/>
      <c r="C1464" s="355"/>
      <c r="D1464" s="355"/>
      <c r="E1464" s="355"/>
      <c r="F1464" s="355"/>
      <c r="G1464" s="355"/>
      <c r="H1464" s="355"/>
      <c r="I1464" s="355"/>
      <c r="J1464" s="355"/>
      <c r="K1464" s="355"/>
      <c r="L1464" s="355"/>
      <c r="M1464" s="355"/>
      <c r="N1464" s="355"/>
      <c r="O1464" s="355"/>
      <c r="P1464" s="355"/>
      <c r="Q1464" s="355"/>
      <c r="R1464" s="355"/>
      <c r="S1464" s="351"/>
      <c r="T1464" s="351"/>
      <c r="U1464" s="351"/>
      <c r="V1464" s="351"/>
      <c r="W1464" s="351"/>
      <c r="X1464" s="351"/>
      <c r="Y1464" s="351"/>
      <c r="Z1464" s="351"/>
      <c r="AA1464" s="351"/>
      <c r="AB1464" s="346">
        <f t="shared" si="68"/>
        <v>0</v>
      </c>
      <c r="AC1464" s="410">
        <v>220</v>
      </c>
      <c r="AD1464" s="354"/>
      <c r="AE1464" s="372">
        <f t="shared" si="69"/>
        <v>0</v>
      </c>
      <c r="AF1464">
        <f t="shared" si="70"/>
        <v>0</v>
      </c>
    </row>
    <row r="1465" spans="1:32" ht="15.75" thickBot="1">
      <c r="A1465" s="198" t="s">
        <v>90</v>
      </c>
      <c r="B1465" s="355"/>
      <c r="C1465" s="355"/>
      <c r="D1465" s="355"/>
      <c r="E1465" s="355"/>
      <c r="F1465" s="355"/>
      <c r="G1465" s="355"/>
      <c r="H1465" s="355"/>
      <c r="I1465" s="355"/>
      <c r="J1465" s="355"/>
      <c r="K1465" s="355"/>
      <c r="L1465" s="355"/>
      <c r="M1465" s="355"/>
      <c r="N1465" s="355"/>
      <c r="O1465" s="355"/>
      <c r="P1465" s="355"/>
      <c r="Q1465" s="355"/>
      <c r="R1465" s="355"/>
      <c r="S1465" s="351"/>
      <c r="T1465" s="351"/>
      <c r="U1465" s="351"/>
      <c r="V1465" s="351"/>
      <c r="W1465" s="351"/>
      <c r="X1465" s="351"/>
      <c r="Y1465" s="351"/>
      <c r="Z1465" s="351"/>
      <c r="AA1465" s="351"/>
      <c r="AB1465" s="346">
        <f t="shared" si="68"/>
        <v>0</v>
      </c>
      <c r="AC1465" s="410">
        <v>145</v>
      </c>
      <c r="AD1465" s="354"/>
      <c r="AE1465" s="372">
        <f t="shared" si="69"/>
        <v>0</v>
      </c>
      <c r="AF1465">
        <f t="shared" si="70"/>
        <v>0</v>
      </c>
    </row>
    <row r="1466" spans="1:32" ht="15.75" thickBot="1">
      <c r="A1466" s="198" t="s">
        <v>73</v>
      </c>
      <c r="B1466" s="355">
        <v>0.05</v>
      </c>
      <c r="C1466" s="355"/>
      <c r="D1466" s="355">
        <v>0.2</v>
      </c>
      <c r="E1466" s="355"/>
      <c r="F1466" s="355"/>
      <c r="G1466" s="355"/>
      <c r="H1466" s="355"/>
      <c r="I1466" s="355"/>
      <c r="J1466" s="355"/>
      <c r="K1466" s="355"/>
      <c r="L1466" s="355">
        <v>0.1</v>
      </c>
      <c r="M1466" s="355"/>
      <c r="N1466" s="355"/>
      <c r="O1466" s="355"/>
      <c r="P1466" s="355"/>
      <c r="Q1466" s="355"/>
      <c r="R1466" s="355"/>
      <c r="S1466" s="351"/>
      <c r="T1466" s="351"/>
      <c r="U1466" s="351"/>
      <c r="V1466" s="351"/>
      <c r="W1466" s="351"/>
      <c r="X1466" s="351"/>
      <c r="Y1466" s="351"/>
      <c r="Z1466" s="351"/>
      <c r="AA1466" s="351"/>
      <c r="AB1466" s="346">
        <f t="shared" si="68"/>
        <v>0.35</v>
      </c>
      <c r="AC1466" s="410">
        <v>75</v>
      </c>
      <c r="AD1466" s="354">
        <v>0.35</v>
      </c>
      <c r="AE1466" s="372">
        <f t="shared" si="69"/>
        <v>26.25</v>
      </c>
      <c r="AF1466">
        <f t="shared" si="70"/>
        <v>26.25</v>
      </c>
    </row>
    <row r="1467" spans="1:32" ht="15.75" thickBot="1">
      <c r="A1467" s="198" t="s">
        <v>118</v>
      </c>
      <c r="B1467" s="355"/>
      <c r="C1467" s="355"/>
      <c r="D1467" s="355"/>
      <c r="E1467" s="355"/>
      <c r="F1467" s="355"/>
      <c r="G1467" s="355"/>
      <c r="H1467" s="355"/>
      <c r="I1467" s="355"/>
      <c r="J1467" s="355"/>
      <c r="K1467" s="355"/>
      <c r="L1467" s="355"/>
      <c r="M1467" s="355"/>
      <c r="N1467" s="355"/>
      <c r="O1467" s="355"/>
      <c r="P1467" s="355"/>
      <c r="Q1467" s="355"/>
      <c r="R1467" s="355"/>
      <c r="S1467" s="351"/>
      <c r="T1467" s="351"/>
      <c r="U1467" s="351"/>
      <c r="V1467" s="351"/>
      <c r="W1467" s="351"/>
      <c r="X1467" s="351"/>
      <c r="Y1467" s="351"/>
      <c r="Z1467" s="351"/>
      <c r="AA1467" s="351"/>
      <c r="AB1467" s="346">
        <f t="shared" si="68"/>
        <v>0</v>
      </c>
      <c r="AC1467" s="410">
        <v>45</v>
      </c>
      <c r="AD1467" s="354"/>
      <c r="AE1467" s="372">
        <f t="shared" si="69"/>
        <v>0</v>
      </c>
      <c r="AF1467">
        <f t="shared" si="70"/>
        <v>0</v>
      </c>
    </row>
    <row r="1468" spans="1:32" ht="15.75" thickBot="1">
      <c r="A1468" s="198" t="s">
        <v>74</v>
      </c>
      <c r="B1468" s="355">
        <v>2.4E-2</v>
      </c>
      <c r="C1468" s="355"/>
      <c r="D1468" s="355"/>
      <c r="E1468" s="355"/>
      <c r="F1468" s="355"/>
      <c r="G1468" s="355"/>
      <c r="H1468" s="355"/>
      <c r="I1468" s="355"/>
      <c r="J1468" s="355">
        <v>0.03</v>
      </c>
      <c r="K1468" s="355"/>
      <c r="L1468" s="355"/>
      <c r="M1468" s="355"/>
      <c r="N1468" s="355"/>
      <c r="O1468" s="355"/>
      <c r="P1468" s="355"/>
      <c r="Q1468" s="355"/>
      <c r="R1468" s="355"/>
      <c r="S1468" s="351"/>
      <c r="T1468" s="351"/>
      <c r="U1468" s="351"/>
      <c r="V1468" s="351"/>
      <c r="W1468" s="351"/>
      <c r="X1468" s="351"/>
      <c r="Y1468" s="351"/>
      <c r="Z1468" s="351"/>
      <c r="AA1468" s="351"/>
      <c r="AB1468" s="346">
        <f t="shared" si="68"/>
        <v>5.3999999999999999E-2</v>
      </c>
      <c r="AC1468" s="410">
        <v>30</v>
      </c>
      <c r="AD1468" s="354">
        <v>5.3999999999999999E-2</v>
      </c>
      <c r="AE1468" s="372">
        <f t="shared" si="69"/>
        <v>1.6199999999999999</v>
      </c>
      <c r="AF1468">
        <f t="shared" si="70"/>
        <v>1.6199999999999999</v>
      </c>
    </row>
    <row r="1469" spans="1:32" ht="15.75" thickBot="1">
      <c r="A1469" s="198" t="s">
        <v>88</v>
      </c>
      <c r="B1469" s="355"/>
      <c r="C1469" s="355"/>
      <c r="D1469" s="355"/>
      <c r="E1469" s="355"/>
      <c r="F1469" s="355"/>
      <c r="G1469" s="355"/>
      <c r="H1469" s="355"/>
      <c r="I1469" s="355"/>
      <c r="J1469" s="355"/>
      <c r="K1469" s="355"/>
      <c r="L1469" s="355"/>
      <c r="M1469" s="355"/>
      <c r="N1469" s="355"/>
      <c r="O1469" s="355"/>
      <c r="P1469" s="355"/>
      <c r="Q1469" s="355"/>
      <c r="R1469" s="355"/>
      <c r="S1469" s="351"/>
      <c r="T1469" s="351"/>
      <c r="U1469" s="351"/>
      <c r="V1469" s="351"/>
      <c r="W1469" s="351"/>
      <c r="X1469" s="351"/>
      <c r="Y1469" s="351"/>
      <c r="Z1469" s="351"/>
      <c r="AA1469" s="351"/>
      <c r="AB1469" s="346">
        <f t="shared" si="68"/>
        <v>0</v>
      </c>
      <c r="AC1469" s="410">
        <v>200</v>
      </c>
      <c r="AD1469" s="354"/>
      <c r="AE1469" s="372">
        <f t="shared" si="69"/>
        <v>0</v>
      </c>
      <c r="AF1469">
        <f t="shared" si="70"/>
        <v>0</v>
      </c>
    </row>
    <row r="1470" spans="1:32" ht="15.75" thickBot="1">
      <c r="A1470" s="198" t="s">
        <v>91</v>
      </c>
      <c r="B1470" s="355"/>
      <c r="C1470" s="355"/>
      <c r="D1470" s="355"/>
      <c r="E1470" s="355"/>
      <c r="F1470" s="355"/>
      <c r="G1470" s="355"/>
      <c r="H1470" s="355"/>
      <c r="I1470" s="355"/>
      <c r="J1470" s="355"/>
      <c r="K1470" s="355"/>
      <c r="L1470" s="355"/>
      <c r="M1470" s="355"/>
      <c r="N1470" s="355"/>
      <c r="O1470" s="355"/>
      <c r="P1470" s="355"/>
      <c r="Q1470" s="355"/>
      <c r="R1470" s="355"/>
      <c r="S1470" s="351"/>
      <c r="T1470" s="351"/>
      <c r="U1470" s="351"/>
      <c r="V1470" s="351"/>
      <c r="W1470" s="351"/>
      <c r="X1470" s="351"/>
      <c r="Y1470" s="351"/>
      <c r="Z1470" s="351"/>
      <c r="AA1470" s="351"/>
      <c r="AB1470" s="346">
        <f t="shared" si="68"/>
        <v>0</v>
      </c>
      <c r="AC1470" s="410">
        <v>750</v>
      </c>
      <c r="AD1470" s="354"/>
      <c r="AE1470" s="372">
        <f t="shared" si="69"/>
        <v>0</v>
      </c>
      <c r="AF1470">
        <f t="shared" si="70"/>
        <v>0</v>
      </c>
    </row>
    <row r="1471" spans="1:32" ht="15.75" thickBot="1">
      <c r="A1471" s="198" t="s">
        <v>97</v>
      </c>
      <c r="B1471" s="355">
        <v>1.25</v>
      </c>
      <c r="C1471" s="355"/>
      <c r="D1471" s="355"/>
      <c r="E1471" s="355"/>
      <c r="F1471" s="355"/>
      <c r="G1471" s="355"/>
      <c r="H1471" s="355"/>
      <c r="I1471" s="355"/>
      <c r="J1471" s="355"/>
      <c r="K1471" s="355"/>
      <c r="L1471" s="355"/>
      <c r="M1471" s="355"/>
      <c r="N1471" s="355"/>
      <c r="O1471" s="355"/>
      <c r="P1471" s="355"/>
      <c r="Q1471" s="355"/>
      <c r="R1471" s="355"/>
      <c r="S1471" s="351"/>
      <c r="T1471" s="351"/>
      <c r="U1471" s="351"/>
      <c r="V1471" s="351"/>
      <c r="W1471" s="351"/>
      <c r="X1471" s="351"/>
      <c r="Y1471" s="351"/>
      <c r="Z1471" s="351"/>
      <c r="AA1471" s="351"/>
      <c r="AB1471" s="346">
        <f t="shared" si="68"/>
        <v>1.25</v>
      </c>
      <c r="AC1471" s="410">
        <v>250</v>
      </c>
      <c r="AD1471" s="354">
        <v>1.25</v>
      </c>
      <c r="AE1471" s="372">
        <f t="shared" si="69"/>
        <v>312.5</v>
      </c>
      <c r="AF1471">
        <f t="shared" si="70"/>
        <v>312.5</v>
      </c>
    </row>
    <row r="1472" spans="1:32" ht="15.75" thickBot="1">
      <c r="A1472" s="198" t="s">
        <v>71</v>
      </c>
      <c r="B1472" s="355"/>
      <c r="C1472" s="355"/>
      <c r="D1472" s="355"/>
      <c r="E1472" s="355"/>
      <c r="F1472" s="355"/>
      <c r="G1472" s="355"/>
      <c r="H1472" s="355"/>
      <c r="I1472" s="355"/>
      <c r="J1472" s="355"/>
      <c r="K1472" s="355"/>
      <c r="L1472" s="355"/>
      <c r="M1472" s="355"/>
      <c r="N1472" s="355"/>
      <c r="O1472" s="355"/>
      <c r="P1472" s="355"/>
      <c r="Q1472" s="355"/>
      <c r="R1472" s="355"/>
      <c r="S1472" s="351"/>
      <c r="T1472" s="351"/>
      <c r="U1472" s="351"/>
      <c r="V1472" s="351"/>
      <c r="W1472" s="351"/>
      <c r="X1472" s="351"/>
      <c r="Y1472" s="351"/>
      <c r="Z1472" s="351"/>
      <c r="AA1472" s="351"/>
      <c r="AB1472" s="346">
        <f t="shared" si="68"/>
        <v>0</v>
      </c>
      <c r="AC1472" s="410">
        <v>650</v>
      </c>
      <c r="AD1472" s="354"/>
      <c r="AE1472" s="372">
        <f t="shared" si="69"/>
        <v>0</v>
      </c>
      <c r="AF1472">
        <f t="shared" si="70"/>
        <v>0</v>
      </c>
    </row>
    <row r="1473" spans="1:32" ht="15.75" thickBot="1">
      <c r="A1473" s="198" t="s">
        <v>94</v>
      </c>
      <c r="B1473" s="355"/>
      <c r="C1473" s="355"/>
      <c r="D1473" s="355"/>
      <c r="E1473" s="355"/>
      <c r="F1473" s="355"/>
      <c r="G1473" s="355"/>
      <c r="H1473" s="355"/>
      <c r="I1473" s="355"/>
      <c r="J1473" s="355"/>
      <c r="K1473" s="355"/>
      <c r="L1473" s="355">
        <v>0.3</v>
      </c>
      <c r="M1473" s="355"/>
      <c r="N1473" s="355"/>
      <c r="O1473" s="355"/>
      <c r="P1473" s="355"/>
      <c r="Q1473" s="355"/>
      <c r="R1473" s="355"/>
      <c r="S1473" s="351"/>
      <c r="T1473" s="351"/>
      <c r="U1473" s="351"/>
      <c r="V1473" s="351"/>
      <c r="W1473" s="351"/>
      <c r="X1473" s="351"/>
      <c r="Y1473" s="351"/>
      <c r="Z1473" s="351"/>
      <c r="AA1473" s="351"/>
      <c r="AB1473" s="346">
        <f t="shared" si="68"/>
        <v>0.3</v>
      </c>
      <c r="AC1473" s="411">
        <v>285</v>
      </c>
      <c r="AD1473" s="354">
        <v>0.3</v>
      </c>
      <c r="AE1473" s="372">
        <f t="shared" si="69"/>
        <v>85.5</v>
      </c>
      <c r="AF1473">
        <f t="shared" si="70"/>
        <v>85.5</v>
      </c>
    </row>
    <row r="1474" spans="1:32" ht="15.75" thickBot="1">
      <c r="A1474" s="198" t="s">
        <v>84</v>
      </c>
      <c r="B1474" s="355"/>
      <c r="C1474" s="355"/>
      <c r="D1474" s="355"/>
      <c r="E1474" s="355"/>
      <c r="F1474" s="355"/>
      <c r="G1474" s="355"/>
      <c r="H1474" s="355"/>
      <c r="I1474" s="355"/>
      <c r="J1474" s="355"/>
      <c r="K1474" s="355"/>
      <c r="L1474" s="355"/>
      <c r="M1474" s="355"/>
      <c r="N1474" s="355"/>
      <c r="O1474" s="355"/>
      <c r="P1474" s="355"/>
      <c r="Q1474" s="355"/>
      <c r="R1474" s="355"/>
      <c r="S1474" s="351"/>
      <c r="T1474" s="351"/>
      <c r="U1474" s="351"/>
      <c r="V1474" s="351"/>
      <c r="W1474" s="351"/>
      <c r="X1474" s="351"/>
      <c r="Y1474" s="351"/>
      <c r="Z1474" s="351"/>
      <c r="AA1474" s="351"/>
      <c r="AB1474" s="346">
        <f t="shared" si="68"/>
        <v>0</v>
      </c>
      <c r="AC1474" s="410">
        <v>145</v>
      </c>
      <c r="AD1474" s="354"/>
      <c r="AE1474" s="372">
        <f t="shared" si="69"/>
        <v>0</v>
      </c>
      <c r="AF1474">
        <f t="shared" si="70"/>
        <v>0</v>
      </c>
    </row>
    <row r="1475" spans="1:32" ht="15.75" thickBot="1">
      <c r="A1475" s="198" t="s">
        <v>82</v>
      </c>
      <c r="B1475" s="427">
        <v>4</v>
      </c>
      <c r="C1475" s="355"/>
      <c r="D1475" s="355"/>
      <c r="E1475" s="355"/>
      <c r="F1475" s="355"/>
      <c r="G1475" s="355"/>
      <c r="H1475" s="355"/>
      <c r="I1475" s="355"/>
      <c r="J1475" s="355"/>
      <c r="K1475" s="355"/>
      <c r="L1475" s="355"/>
      <c r="M1475" s="355"/>
      <c r="N1475" s="355"/>
      <c r="O1475" s="355"/>
      <c r="P1475" s="355"/>
      <c r="Q1475" s="355"/>
      <c r="R1475" s="355"/>
      <c r="S1475" s="351"/>
      <c r="T1475" s="351"/>
      <c r="U1475" s="351"/>
      <c r="V1475" s="351"/>
      <c r="W1475" s="351"/>
      <c r="X1475" s="351"/>
      <c r="Y1475" s="351"/>
      <c r="Z1475" s="351"/>
      <c r="AA1475" s="351"/>
      <c r="AB1475" s="346">
        <f t="shared" si="68"/>
        <v>4</v>
      </c>
      <c r="AC1475" s="410">
        <v>9</v>
      </c>
      <c r="AD1475" s="403">
        <v>4</v>
      </c>
      <c r="AE1475" s="372">
        <f t="shared" si="69"/>
        <v>36</v>
      </c>
      <c r="AF1475">
        <f t="shared" si="70"/>
        <v>36</v>
      </c>
    </row>
    <row r="1476" spans="1:32" ht="15.75" thickBot="1">
      <c r="A1476" s="290" t="s">
        <v>102</v>
      </c>
      <c r="B1476" s="355"/>
      <c r="C1476" s="355"/>
      <c r="D1476" s="355"/>
      <c r="E1476" s="355"/>
      <c r="F1476" s="355"/>
      <c r="G1476" s="355"/>
      <c r="H1476" s="355"/>
      <c r="I1476" s="355"/>
      <c r="J1476" s="355"/>
      <c r="K1476" s="355"/>
      <c r="L1476" s="355"/>
      <c r="M1476" s="355"/>
      <c r="N1476" s="355">
        <v>0.33</v>
      </c>
      <c r="O1476" s="355"/>
      <c r="P1476" s="355"/>
      <c r="Q1476" s="355"/>
      <c r="R1476" s="355"/>
      <c r="S1476" s="351"/>
      <c r="T1476" s="351"/>
      <c r="U1476" s="351"/>
      <c r="V1476" s="351"/>
      <c r="W1476" s="351"/>
      <c r="X1476" s="351"/>
      <c r="Y1476" s="351"/>
      <c r="Z1476" s="351"/>
      <c r="AA1476" s="351"/>
      <c r="AB1476" s="346">
        <f t="shared" si="68"/>
        <v>0.33</v>
      </c>
      <c r="AC1476" s="412">
        <v>90</v>
      </c>
      <c r="AD1476" s="354">
        <v>0.33</v>
      </c>
      <c r="AE1476" s="372">
        <f t="shared" si="69"/>
        <v>29.700000000000003</v>
      </c>
      <c r="AF1476">
        <f t="shared" si="70"/>
        <v>29.700000000000003</v>
      </c>
    </row>
    <row r="1477" spans="1:32" ht="15.75" thickBot="1">
      <c r="A1477" s="292" t="s">
        <v>127</v>
      </c>
      <c r="B1477" s="351"/>
      <c r="C1477" s="351"/>
      <c r="D1477" s="351"/>
      <c r="E1477" s="351"/>
      <c r="F1477" s="351"/>
      <c r="G1477" s="351"/>
      <c r="H1477" s="351"/>
      <c r="I1477" s="351"/>
      <c r="J1477" s="351"/>
      <c r="K1477" s="351"/>
      <c r="L1477" s="351"/>
      <c r="M1477" s="351"/>
      <c r="N1477" s="351"/>
      <c r="O1477" s="351"/>
      <c r="P1477" s="351"/>
      <c r="Q1477" s="351"/>
      <c r="R1477" s="351"/>
      <c r="S1477" s="351"/>
      <c r="T1477" s="351"/>
      <c r="U1477" s="351"/>
      <c r="V1477" s="351"/>
      <c r="W1477" s="351"/>
      <c r="X1477" s="351"/>
      <c r="Y1477" s="351"/>
      <c r="Z1477" s="351"/>
      <c r="AA1477" s="351"/>
      <c r="AB1477" s="375"/>
      <c r="AC1477" s="421"/>
      <c r="AD1477" s="422"/>
      <c r="AE1477" s="372">
        <f>SUM(AE1425:AE1476)</f>
        <v>1183.0000000000002</v>
      </c>
      <c r="AF1477">
        <f>SUM(AF1425:AF1476)</f>
        <v>1183.0000000000002</v>
      </c>
    </row>
    <row r="1478" spans="1:32" ht="15.75">
      <c r="A1478" s="187" t="s">
        <v>49</v>
      </c>
      <c r="B1478" s="189"/>
      <c r="C1478" s="189"/>
      <c r="D1478" s="189"/>
      <c r="E1478" s="189"/>
      <c r="F1478" s="189" t="s">
        <v>131</v>
      </c>
      <c r="G1478" s="190"/>
      <c r="H1478" s="191" t="s">
        <v>130</v>
      </c>
      <c r="I1478" s="189"/>
      <c r="J1478" s="189" t="s">
        <v>75</v>
      </c>
      <c r="K1478" s="189"/>
      <c r="L1478" s="189"/>
      <c r="M1478" s="189"/>
      <c r="N1478" s="801" t="s">
        <v>132</v>
      </c>
      <c r="O1478" s="801"/>
      <c r="P1478" s="801"/>
      <c r="Q1478" s="801"/>
      <c r="R1478" s="192"/>
      <c r="S1478" s="189" t="s">
        <v>76</v>
      </c>
      <c r="T1478" s="189"/>
      <c r="U1478" s="189"/>
      <c r="V1478" s="189"/>
      <c r="W1478" s="189"/>
      <c r="X1478" s="25"/>
      <c r="AE1478" s="86"/>
    </row>
    <row r="1479" spans="1:32">
      <c r="A1479" s="25" t="s">
        <v>52</v>
      </c>
      <c r="B1479" s="270"/>
      <c r="C1479" s="270"/>
      <c r="D1479" s="270"/>
      <c r="E1479" s="270"/>
      <c r="F1479" s="270"/>
      <c r="G1479" s="25" t="s">
        <v>53</v>
      </c>
      <c r="H1479" s="270"/>
      <c r="I1479" s="270"/>
      <c r="J1479" s="270"/>
      <c r="K1479" s="270"/>
      <c r="L1479" s="270"/>
      <c r="M1479" s="270"/>
      <c r="P1479" s="26" t="s">
        <v>128</v>
      </c>
      <c r="Q1479" s="3"/>
      <c r="R1479" s="271" t="s">
        <v>129</v>
      </c>
      <c r="S1479" s="25" t="s">
        <v>56</v>
      </c>
    </row>
    <row r="1481" spans="1:32">
      <c r="A1481" s="4" t="s">
        <v>0</v>
      </c>
      <c r="B1481" s="4"/>
      <c r="C1481" s="4"/>
      <c r="D1481" s="4"/>
      <c r="E1481" s="4"/>
      <c r="F1481" s="4"/>
      <c r="G1481" s="4"/>
      <c r="H1481" s="270"/>
      <c r="I1481" s="270"/>
      <c r="J1481" s="270"/>
      <c r="K1481" s="270"/>
      <c r="L1481" s="270"/>
      <c r="W1481" s="270"/>
      <c r="X1481" s="270"/>
      <c r="Y1481" s="270"/>
      <c r="AD1481" s="323"/>
      <c r="AE1481" s="119"/>
    </row>
    <row r="1482" spans="1:32">
      <c r="A1482" s="4" t="s">
        <v>1</v>
      </c>
      <c r="B1482" s="4"/>
      <c r="C1482" s="4" t="s">
        <v>67</v>
      </c>
      <c r="D1482" s="4"/>
      <c r="E1482" s="4"/>
      <c r="F1482" s="4"/>
      <c r="G1482" s="4"/>
      <c r="H1482" s="270"/>
      <c r="I1482" s="270"/>
      <c r="J1482" s="270"/>
      <c r="K1482" s="270"/>
      <c r="L1482" s="270"/>
      <c r="W1482" s="270"/>
      <c r="X1482" s="270"/>
      <c r="Y1482" s="270"/>
      <c r="AD1482" s="323"/>
      <c r="AE1482" s="119"/>
    </row>
    <row r="1483" spans="1:32">
      <c r="A1483" s="127" t="s">
        <v>2</v>
      </c>
      <c r="B1483" s="128"/>
      <c r="C1483" s="128"/>
      <c r="D1483" s="128"/>
      <c r="E1483" s="128"/>
      <c r="F1483" s="275"/>
      <c r="G1483" s="128"/>
      <c r="H1483" s="128"/>
      <c r="I1483" s="128"/>
      <c r="J1483" s="128"/>
      <c r="K1483" s="128"/>
      <c r="L1483" s="128"/>
      <c r="M1483" s="128"/>
      <c r="N1483" s="128"/>
      <c r="O1483" s="128"/>
      <c r="P1483" s="128"/>
      <c r="Q1483" s="128"/>
      <c r="R1483" s="129" t="s">
        <v>58</v>
      </c>
      <c r="S1483" s="277"/>
      <c r="T1483" s="128"/>
      <c r="U1483" s="127"/>
      <c r="V1483" s="127"/>
      <c r="W1483" s="127"/>
      <c r="X1483" s="127"/>
      <c r="Y1483" s="127"/>
      <c r="Z1483" s="127"/>
      <c r="AA1483" s="127"/>
      <c r="AB1483" s="130"/>
      <c r="AC1483" s="275"/>
      <c r="AD1483" s="323"/>
      <c r="AE1483" s="119"/>
    </row>
    <row r="1484" spans="1:32">
      <c r="A1484" s="174" t="s">
        <v>195</v>
      </c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828"/>
      <c r="S1484" s="828"/>
      <c r="T1484" s="828"/>
      <c r="U1484" s="828"/>
      <c r="V1484" s="828"/>
      <c r="W1484" s="828"/>
      <c r="X1484" s="828"/>
      <c r="Y1484" s="828"/>
      <c r="Z1484" s="130"/>
      <c r="AA1484" s="130"/>
      <c r="AB1484" s="130"/>
      <c r="AC1484" s="130"/>
      <c r="AD1484" s="130"/>
      <c r="AE1484" s="85"/>
    </row>
    <row r="1485" spans="1:32" ht="15.75" thickBot="1">
      <c r="A1485" s="829" t="s">
        <v>3</v>
      </c>
      <c r="B1485" s="830"/>
      <c r="C1485" s="831" t="s">
        <v>4</v>
      </c>
      <c r="D1485" s="829"/>
      <c r="E1485" s="830"/>
      <c r="F1485" s="831" t="s">
        <v>5</v>
      </c>
      <c r="G1485" s="832"/>
      <c r="H1485" s="775"/>
      <c r="I1485" s="831" t="s">
        <v>6</v>
      </c>
      <c r="J1485" s="829"/>
      <c r="K1485" s="830"/>
      <c r="L1485" s="131"/>
      <c r="M1485" s="132"/>
      <c r="N1485" s="133"/>
      <c r="O1485" s="131"/>
      <c r="P1485" s="130"/>
      <c r="Q1485" s="130"/>
      <c r="R1485" s="828"/>
      <c r="S1485" s="828"/>
      <c r="T1485" s="828"/>
      <c r="U1485" s="828"/>
      <c r="V1485" s="828"/>
      <c r="W1485" s="828"/>
      <c r="X1485" s="828"/>
      <c r="Y1485" s="828"/>
      <c r="Z1485" s="277"/>
      <c r="AA1485" s="277"/>
      <c r="AB1485" s="277"/>
      <c r="AC1485" s="277"/>
      <c r="AD1485" s="134" t="s">
        <v>7</v>
      </c>
      <c r="AE1485" s="86"/>
    </row>
    <row r="1486" spans="1:32">
      <c r="A1486" s="806" t="s">
        <v>8</v>
      </c>
      <c r="B1486" s="807"/>
      <c r="C1486" s="824" t="s">
        <v>9</v>
      </c>
      <c r="D1486" s="825"/>
      <c r="E1486" s="826"/>
      <c r="F1486" s="824" t="s">
        <v>10</v>
      </c>
      <c r="G1486" s="827"/>
      <c r="H1486" s="777"/>
      <c r="I1486" s="824" t="s">
        <v>11</v>
      </c>
      <c r="J1486" s="833"/>
      <c r="K1486" s="826"/>
      <c r="L1486" s="824" t="s">
        <v>12</v>
      </c>
      <c r="M1486" s="825"/>
      <c r="N1486" s="826"/>
      <c r="O1486" s="274" t="s">
        <v>13</v>
      </c>
      <c r="P1486" s="277"/>
      <c r="Q1486" s="277"/>
      <c r="R1486" s="277"/>
      <c r="S1486" s="277"/>
      <c r="T1486" s="277"/>
      <c r="U1486" s="277"/>
      <c r="V1486" s="277"/>
      <c r="W1486" s="277"/>
      <c r="X1486" s="275" t="s">
        <v>14</v>
      </c>
      <c r="Y1486" s="277"/>
      <c r="Z1486" s="277"/>
      <c r="AA1486" s="277"/>
      <c r="AB1486" s="277"/>
      <c r="AC1486" s="277"/>
      <c r="AD1486" s="135" t="s">
        <v>15</v>
      </c>
      <c r="AE1486" s="86"/>
    </row>
    <row r="1487" spans="1:32">
      <c r="A1487" s="272" t="s">
        <v>16</v>
      </c>
      <c r="B1487" s="272"/>
      <c r="C1487" s="824" t="s">
        <v>17</v>
      </c>
      <c r="D1487" s="825"/>
      <c r="E1487" s="826"/>
      <c r="F1487" s="824" t="s">
        <v>18</v>
      </c>
      <c r="G1487" s="827"/>
      <c r="H1487" s="777"/>
      <c r="I1487" s="824" t="s">
        <v>19</v>
      </c>
      <c r="J1487" s="825"/>
      <c r="K1487" s="826"/>
      <c r="L1487" s="824" t="s">
        <v>20</v>
      </c>
      <c r="M1487" s="825"/>
      <c r="N1487" s="826"/>
      <c r="O1487" s="274" t="s">
        <v>21</v>
      </c>
      <c r="P1487" s="277"/>
      <c r="Q1487" s="277"/>
      <c r="R1487" s="277"/>
      <c r="S1487" s="277"/>
      <c r="T1487" s="277"/>
      <c r="U1487" s="277"/>
      <c r="V1487" s="277"/>
      <c r="W1487" s="277"/>
      <c r="X1487" s="277"/>
      <c r="Y1487" s="277"/>
      <c r="Z1487" s="277"/>
      <c r="AA1487" s="277"/>
      <c r="AB1487" s="277"/>
      <c r="AC1487" s="277"/>
      <c r="AD1487" s="136"/>
      <c r="AE1487" s="86"/>
    </row>
    <row r="1488" spans="1:32">
      <c r="A1488" s="276" t="s">
        <v>22</v>
      </c>
      <c r="B1488" s="276"/>
      <c r="C1488" s="824" t="s">
        <v>23</v>
      </c>
      <c r="D1488" s="825"/>
      <c r="E1488" s="826"/>
      <c r="F1488" s="824" t="s">
        <v>24</v>
      </c>
      <c r="G1488" s="827"/>
      <c r="H1488" s="777"/>
      <c r="I1488" s="824" t="s">
        <v>23</v>
      </c>
      <c r="J1488" s="825"/>
      <c r="K1488" s="826"/>
      <c r="L1488" s="137"/>
      <c r="M1488" s="128" t="s">
        <v>23</v>
      </c>
      <c r="N1488" s="128"/>
      <c r="O1488" s="274" t="s">
        <v>25</v>
      </c>
      <c r="P1488" s="277"/>
      <c r="Q1488" s="277"/>
      <c r="R1488" s="174" t="s">
        <v>181</v>
      </c>
      <c r="S1488" s="130"/>
      <c r="T1488" s="172"/>
      <c r="U1488" s="130"/>
      <c r="V1488" s="130"/>
      <c r="W1488" s="130"/>
      <c r="X1488" s="130"/>
      <c r="Y1488" s="833"/>
      <c r="Z1488" s="833"/>
      <c r="AA1488" s="833"/>
      <c r="AB1488" s="833"/>
      <c r="AC1488" s="841"/>
      <c r="AD1488" s="138"/>
      <c r="AE1488" s="86"/>
    </row>
    <row r="1489" spans="1:31">
      <c r="A1489" s="139"/>
      <c r="B1489" s="273"/>
      <c r="C1489" s="140"/>
      <c r="D1489" s="128"/>
      <c r="E1489" s="269"/>
      <c r="F1489" s="128"/>
      <c r="G1489" s="128"/>
      <c r="H1489" s="269"/>
      <c r="I1489" s="805"/>
      <c r="J1489" s="806"/>
      <c r="K1489" s="807"/>
      <c r="L1489" s="137"/>
      <c r="M1489" s="128"/>
      <c r="N1489" s="128"/>
      <c r="O1489" s="137"/>
      <c r="P1489" s="277"/>
      <c r="Q1489" s="174" t="s">
        <v>181</v>
      </c>
      <c r="R1489" s="174" t="s">
        <v>195</v>
      </c>
      <c r="S1489" s="277"/>
      <c r="T1489" s="277"/>
      <c r="U1489" s="277"/>
      <c r="V1489" s="277"/>
      <c r="W1489" s="277"/>
      <c r="X1489" s="277"/>
      <c r="Y1489" s="277"/>
      <c r="Z1489" s="277"/>
      <c r="AA1489" s="277"/>
      <c r="AB1489" s="277"/>
      <c r="AC1489" s="277"/>
      <c r="AD1489" s="141"/>
      <c r="AE1489" s="86"/>
    </row>
    <row r="1490" spans="1:31" ht="15.75" thickBot="1">
      <c r="A1490" s="142">
        <v>1</v>
      </c>
      <c r="B1490" s="143"/>
      <c r="C1490" s="144"/>
      <c r="D1490" s="144">
        <v>3</v>
      </c>
      <c r="E1490" s="145"/>
      <c r="F1490" s="144"/>
      <c r="G1490" s="144">
        <v>4</v>
      </c>
      <c r="H1490" s="145"/>
      <c r="I1490" s="144"/>
      <c r="J1490" s="144">
        <v>5</v>
      </c>
      <c r="K1490" s="145"/>
      <c r="L1490" s="146"/>
      <c r="M1490" s="144">
        <v>6</v>
      </c>
      <c r="N1490" s="144"/>
      <c r="O1490" s="147">
        <v>7</v>
      </c>
      <c r="P1490" s="130" t="s">
        <v>28</v>
      </c>
      <c r="Q1490" s="130"/>
      <c r="R1490" s="128"/>
      <c r="S1490" s="130" t="s">
        <v>61</v>
      </c>
      <c r="T1490" s="130"/>
      <c r="U1490" s="130"/>
      <c r="V1490" s="130"/>
      <c r="W1490" s="130"/>
      <c r="X1490" s="130"/>
      <c r="Y1490" s="130"/>
      <c r="Z1490" s="130" t="s">
        <v>29</v>
      </c>
      <c r="AA1490" s="277"/>
      <c r="AB1490" s="277"/>
      <c r="AC1490" s="277"/>
      <c r="AD1490" s="138"/>
      <c r="AE1490" s="86"/>
    </row>
    <row r="1491" spans="1:31" ht="24.75">
      <c r="A1491" s="170" t="s">
        <v>126</v>
      </c>
      <c r="B1491" s="148"/>
      <c r="C1491" s="808">
        <v>91</v>
      </c>
      <c r="D1491" s="809"/>
      <c r="E1491" s="810"/>
      <c r="F1491" s="815">
        <v>13</v>
      </c>
      <c r="G1491" s="816"/>
      <c r="H1491" s="817"/>
      <c r="I1491" s="808">
        <f>SUM(C1491)</f>
        <v>91</v>
      </c>
      <c r="J1491" s="809"/>
      <c r="K1491" s="810"/>
      <c r="L1491" s="808">
        <f>F1491*C1491</f>
        <v>1183</v>
      </c>
      <c r="M1491" s="809"/>
      <c r="N1491" s="810"/>
      <c r="O1491" s="149"/>
      <c r="P1491" s="277"/>
      <c r="Q1491" s="277"/>
      <c r="R1491" s="277"/>
      <c r="S1491" s="277"/>
      <c r="T1491" s="277"/>
      <c r="U1491" s="277"/>
      <c r="V1491" s="277"/>
      <c r="W1491" s="277"/>
      <c r="X1491" s="277"/>
      <c r="Y1491" s="277"/>
      <c r="Z1491" s="277"/>
      <c r="AA1491" s="277"/>
      <c r="AB1491" s="277"/>
      <c r="AC1491" s="277"/>
      <c r="AD1491" s="136"/>
      <c r="AE1491" s="86"/>
    </row>
    <row r="1492" spans="1:31">
      <c r="A1492" s="150"/>
      <c r="B1492" s="151"/>
      <c r="C1492" s="152"/>
      <c r="D1492" s="152"/>
      <c r="E1492" s="151"/>
      <c r="F1492" s="152"/>
      <c r="G1492" s="152"/>
      <c r="H1492" s="151"/>
      <c r="I1492" s="152"/>
      <c r="J1492" s="152"/>
      <c r="K1492" s="152"/>
      <c r="L1492" s="153"/>
      <c r="M1492" s="152"/>
      <c r="N1492" s="151"/>
      <c r="O1492" s="48"/>
      <c r="P1492" s="130" t="s">
        <v>30</v>
      </c>
      <c r="Q1492" s="130"/>
      <c r="R1492" s="128"/>
      <c r="S1492" s="130"/>
      <c r="T1492" s="130"/>
      <c r="U1492" s="130"/>
      <c r="V1492" s="130"/>
      <c r="W1492" s="130"/>
      <c r="X1492" s="130"/>
      <c r="Y1492" s="130"/>
      <c r="Z1492" s="154"/>
      <c r="AA1492" s="277"/>
      <c r="AB1492" s="277"/>
      <c r="AC1492" s="277"/>
      <c r="AD1492" s="138"/>
      <c r="AE1492" s="86"/>
    </row>
    <row r="1493" spans="1:31">
      <c r="A1493" s="150"/>
      <c r="B1493" s="151"/>
      <c r="C1493" s="152"/>
      <c r="D1493" s="152"/>
      <c r="E1493" s="151"/>
      <c r="F1493" s="152"/>
      <c r="G1493" s="152"/>
      <c r="H1493" s="151"/>
      <c r="I1493" s="152"/>
      <c r="J1493" s="152"/>
      <c r="K1493" s="152"/>
      <c r="L1493" s="153"/>
      <c r="M1493" s="152"/>
      <c r="N1493" s="49"/>
      <c r="O1493" s="48"/>
      <c r="P1493" s="277"/>
      <c r="Q1493" s="277"/>
      <c r="R1493" s="277"/>
      <c r="S1493" s="277"/>
      <c r="T1493" s="277"/>
      <c r="U1493" s="277"/>
      <c r="V1493" s="277"/>
      <c r="W1493" s="277"/>
      <c r="X1493" s="277"/>
      <c r="Y1493" s="277"/>
      <c r="Z1493" s="277"/>
      <c r="AA1493" s="277"/>
      <c r="AB1493" s="277"/>
      <c r="AC1493" s="277"/>
      <c r="AD1493" s="136"/>
      <c r="AE1493" s="86"/>
    </row>
    <row r="1494" spans="1:31" ht="15.75" thickBot="1">
      <c r="A1494" s="155"/>
      <c r="B1494" s="156"/>
      <c r="C1494" s="157"/>
      <c r="D1494" s="157"/>
      <c r="E1494" s="156"/>
      <c r="F1494" s="157"/>
      <c r="G1494" s="157"/>
      <c r="H1494" s="156"/>
      <c r="I1494" s="128"/>
      <c r="J1494" s="128"/>
      <c r="K1494" s="128"/>
      <c r="L1494" s="137"/>
      <c r="M1494" s="128"/>
      <c r="N1494" s="139"/>
      <c r="O1494" s="158"/>
      <c r="P1494" s="130" t="s">
        <v>31</v>
      </c>
      <c r="Q1494" s="277"/>
      <c r="R1494" s="277"/>
      <c r="S1494" s="270" t="s">
        <v>76</v>
      </c>
      <c r="T1494" s="270"/>
      <c r="X1494" s="277"/>
      <c r="Y1494" s="277"/>
      <c r="Z1494" s="154"/>
      <c r="AA1494" s="277"/>
      <c r="AB1494" s="277"/>
      <c r="AC1494" s="277"/>
      <c r="AD1494" s="159"/>
      <c r="AE1494" s="86"/>
    </row>
    <row r="1495" spans="1:31" ht="15.75" thickBot="1">
      <c r="A1495" s="128"/>
      <c r="B1495" s="128"/>
      <c r="C1495" s="128"/>
      <c r="D1495" s="128"/>
      <c r="E1495" s="128"/>
      <c r="F1495" s="128" t="s">
        <v>32</v>
      </c>
      <c r="G1495" s="160"/>
      <c r="H1495" s="128">
        <f>SUM(F1491)</f>
        <v>13</v>
      </c>
      <c r="I1495" s="161"/>
      <c r="J1495" s="162"/>
      <c r="K1495" s="162"/>
      <c r="L1495" s="163"/>
      <c r="M1495" s="162"/>
      <c r="N1495" s="164"/>
      <c r="O1495" s="165"/>
      <c r="P1495" s="277"/>
      <c r="Q1495" s="277"/>
      <c r="R1495" s="277"/>
      <c r="S1495" s="277"/>
      <c r="T1495" s="277"/>
      <c r="U1495" s="277"/>
      <c r="V1495" s="277"/>
      <c r="W1495" s="277"/>
      <c r="X1495" s="277"/>
      <c r="Y1495" s="277"/>
      <c r="Z1495" s="277"/>
      <c r="AA1495" s="277"/>
      <c r="AB1495" s="277"/>
      <c r="AC1495" s="277"/>
      <c r="AD1495" s="324"/>
      <c r="AE1495" s="86"/>
    </row>
    <row r="1496" spans="1:31">
      <c r="A1496" s="130"/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28"/>
      <c r="S1496" s="130"/>
      <c r="T1496" s="130"/>
      <c r="U1496" s="130"/>
      <c r="V1496" s="130"/>
      <c r="W1496" s="130"/>
      <c r="X1496" s="130"/>
      <c r="Y1496" s="130"/>
      <c r="Z1496" s="130"/>
      <c r="AA1496" s="130"/>
      <c r="AB1496" s="130"/>
      <c r="AC1496" s="130"/>
      <c r="AD1496" s="128"/>
      <c r="AE1496" s="86"/>
    </row>
    <row r="1497" spans="1:31">
      <c r="A1497" s="50" t="s">
        <v>33</v>
      </c>
      <c r="B1497" s="51"/>
      <c r="C1497" s="48"/>
      <c r="D1497" s="48"/>
      <c r="E1497" s="48"/>
      <c r="F1497" s="48"/>
      <c r="G1497" s="48"/>
      <c r="H1497" s="48"/>
      <c r="I1497" s="48"/>
      <c r="J1497" s="48"/>
      <c r="K1497" s="48"/>
      <c r="L1497" s="52" t="s">
        <v>34</v>
      </c>
      <c r="M1497" s="48"/>
      <c r="N1497" s="48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9"/>
      <c r="AB1497" s="792" t="s">
        <v>57</v>
      </c>
      <c r="AC1497" s="792" t="s">
        <v>59</v>
      </c>
      <c r="AD1497" s="321" t="s">
        <v>35</v>
      </c>
      <c r="AE1497" s="802" t="s">
        <v>60</v>
      </c>
    </row>
    <row r="1498" spans="1:31">
      <c r="A1498" s="53"/>
      <c r="B1498" s="762" t="s">
        <v>36</v>
      </c>
      <c r="C1498" s="763"/>
      <c r="D1498" s="763"/>
      <c r="E1498" s="763"/>
      <c r="F1498" s="763"/>
      <c r="G1498" s="763"/>
      <c r="H1498" s="763"/>
      <c r="I1498" s="764"/>
      <c r="J1498" s="762" t="s">
        <v>37</v>
      </c>
      <c r="K1498" s="763"/>
      <c r="L1498" s="763"/>
      <c r="M1498" s="763"/>
      <c r="N1498" s="763"/>
      <c r="O1498" s="763"/>
      <c r="P1498" s="762" t="s">
        <v>38</v>
      </c>
      <c r="Q1498" s="763"/>
      <c r="R1498" s="763"/>
      <c r="S1498" s="764"/>
      <c r="T1498" s="762" t="s">
        <v>39</v>
      </c>
      <c r="U1498" s="763"/>
      <c r="V1498" s="763"/>
      <c r="W1498" s="763"/>
      <c r="X1498" s="278" t="s">
        <v>40</v>
      </c>
      <c r="Y1498" s="120"/>
      <c r="Z1498" s="120"/>
      <c r="AA1498" s="55"/>
      <c r="AB1498" s="793"/>
      <c r="AC1498" s="813"/>
      <c r="AD1498" s="56" t="s">
        <v>41</v>
      </c>
      <c r="AE1498" s="803"/>
    </row>
    <row r="1499" spans="1:31">
      <c r="A1499" s="57"/>
      <c r="B1499" s="765"/>
      <c r="C1499" s="766"/>
      <c r="D1499" s="766"/>
      <c r="E1499" s="766"/>
      <c r="F1499" s="766"/>
      <c r="G1499" s="766"/>
      <c r="H1499" s="766"/>
      <c r="I1499" s="767"/>
      <c r="J1499" s="765"/>
      <c r="K1499" s="766"/>
      <c r="L1499" s="766"/>
      <c r="M1499" s="766"/>
      <c r="N1499" s="766"/>
      <c r="O1499" s="766"/>
      <c r="P1499" s="765"/>
      <c r="Q1499" s="766"/>
      <c r="R1499" s="766"/>
      <c r="S1499" s="767"/>
      <c r="T1499" s="765"/>
      <c r="U1499" s="766"/>
      <c r="V1499" s="766"/>
      <c r="W1499" s="766"/>
      <c r="X1499" s="121" t="s">
        <v>42</v>
      </c>
      <c r="Y1499" s="122"/>
      <c r="Z1499" s="122"/>
      <c r="AA1499" s="60"/>
      <c r="AB1499" s="793"/>
      <c r="AC1499" s="813"/>
      <c r="AD1499" s="321" t="s">
        <v>43</v>
      </c>
      <c r="AE1499" s="803"/>
    </row>
    <row r="1500" spans="1:31">
      <c r="A1500" s="57" t="s">
        <v>44</v>
      </c>
      <c r="B1500" s="768" t="s">
        <v>224</v>
      </c>
      <c r="C1500" s="769"/>
      <c r="D1500" s="768" t="s">
        <v>64</v>
      </c>
      <c r="E1500" s="769"/>
      <c r="F1500" s="768" t="s">
        <v>134</v>
      </c>
      <c r="G1500" s="769"/>
      <c r="H1500" s="780"/>
      <c r="I1500" s="781"/>
      <c r="J1500" s="768" t="s">
        <v>225</v>
      </c>
      <c r="K1500" s="769"/>
      <c r="L1500" s="768" t="s">
        <v>217</v>
      </c>
      <c r="M1500" s="769"/>
      <c r="N1500" s="768" t="s">
        <v>102</v>
      </c>
      <c r="O1500" s="769"/>
      <c r="P1500" s="768" t="s">
        <v>226</v>
      </c>
      <c r="Q1500" s="769"/>
      <c r="R1500" s="786" t="s">
        <v>214</v>
      </c>
      <c r="S1500" s="787"/>
      <c r="T1500" s="818"/>
      <c r="U1500" s="819"/>
      <c r="V1500" s="818"/>
      <c r="W1500" s="819"/>
      <c r="X1500" s="818"/>
      <c r="Y1500" s="819"/>
      <c r="Z1500" s="818"/>
      <c r="AA1500" s="819"/>
      <c r="AB1500" s="811"/>
      <c r="AC1500" s="813"/>
      <c r="AD1500" s="61"/>
      <c r="AE1500" s="803"/>
    </row>
    <row r="1501" spans="1:31">
      <c r="A1501" s="57"/>
      <c r="B1501" s="770"/>
      <c r="C1501" s="771"/>
      <c r="D1501" s="770"/>
      <c r="E1501" s="771"/>
      <c r="F1501" s="770"/>
      <c r="G1501" s="771"/>
      <c r="H1501" s="782"/>
      <c r="I1501" s="783"/>
      <c r="J1501" s="770"/>
      <c r="K1501" s="771"/>
      <c r="L1501" s="770"/>
      <c r="M1501" s="771"/>
      <c r="N1501" s="770"/>
      <c r="O1501" s="771"/>
      <c r="P1501" s="770"/>
      <c r="Q1501" s="771"/>
      <c r="R1501" s="788"/>
      <c r="S1501" s="789"/>
      <c r="T1501" s="820"/>
      <c r="U1501" s="821"/>
      <c r="V1501" s="820"/>
      <c r="W1501" s="821"/>
      <c r="X1501" s="820"/>
      <c r="Y1501" s="821"/>
      <c r="Z1501" s="820"/>
      <c r="AA1501" s="821"/>
      <c r="AB1501" s="811"/>
      <c r="AC1501" s="813"/>
      <c r="AD1501" s="62" t="s">
        <v>45</v>
      </c>
      <c r="AE1501" s="803"/>
    </row>
    <row r="1502" spans="1:31">
      <c r="A1502" s="60"/>
      <c r="B1502" s="772"/>
      <c r="C1502" s="773"/>
      <c r="D1502" s="772"/>
      <c r="E1502" s="773"/>
      <c r="F1502" s="772"/>
      <c r="G1502" s="773"/>
      <c r="H1502" s="784"/>
      <c r="I1502" s="785"/>
      <c r="J1502" s="772"/>
      <c r="K1502" s="773"/>
      <c r="L1502" s="772"/>
      <c r="M1502" s="773"/>
      <c r="N1502" s="772"/>
      <c r="O1502" s="773"/>
      <c r="P1502" s="772"/>
      <c r="Q1502" s="773"/>
      <c r="R1502" s="790"/>
      <c r="S1502" s="791"/>
      <c r="T1502" s="822"/>
      <c r="U1502" s="823"/>
      <c r="V1502" s="822"/>
      <c r="W1502" s="823"/>
      <c r="X1502" s="822"/>
      <c r="Y1502" s="823"/>
      <c r="Z1502" s="822"/>
      <c r="AA1502" s="823"/>
      <c r="AB1502" s="812"/>
      <c r="AC1502" s="814"/>
      <c r="AD1502" s="63" t="s">
        <v>46</v>
      </c>
      <c r="AE1502" s="804"/>
    </row>
    <row r="1503" spans="1:31">
      <c r="A1503" s="64">
        <v>1</v>
      </c>
      <c r="B1503" s="65">
        <v>4</v>
      </c>
      <c r="C1503" s="65">
        <v>5</v>
      </c>
      <c r="D1503" s="65">
        <v>6</v>
      </c>
      <c r="E1503" s="65">
        <v>7</v>
      </c>
      <c r="F1503" s="65">
        <v>8</v>
      </c>
      <c r="G1503" s="65">
        <v>9</v>
      </c>
      <c r="H1503" s="65">
        <v>10</v>
      </c>
      <c r="I1503" s="65">
        <v>11</v>
      </c>
      <c r="J1503" s="65">
        <v>12</v>
      </c>
      <c r="K1503" s="65">
        <v>13</v>
      </c>
      <c r="L1503" s="65">
        <v>14</v>
      </c>
      <c r="M1503" s="65">
        <v>15</v>
      </c>
      <c r="N1503" s="65">
        <v>16</v>
      </c>
      <c r="O1503" s="65">
        <v>17</v>
      </c>
      <c r="P1503" s="65">
        <v>20</v>
      </c>
      <c r="Q1503" s="65">
        <v>21</v>
      </c>
      <c r="R1503" s="65">
        <v>22</v>
      </c>
      <c r="S1503" s="65">
        <v>23</v>
      </c>
      <c r="T1503" s="65">
        <v>24</v>
      </c>
      <c r="U1503" s="65">
        <v>25</v>
      </c>
      <c r="V1503" s="65">
        <v>26</v>
      </c>
      <c r="W1503" s="65">
        <v>27</v>
      </c>
      <c r="X1503" s="65">
        <v>28</v>
      </c>
      <c r="Y1503" s="65">
        <v>29</v>
      </c>
      <c r="Z1503" s="65">
        <v>30</v>
      </c>
      <c r="AA1503" s="66">
        <v>31</v>
      </c>
      <c r="AB1503" s="66">
        <v>32</v>
      </c>
      <c r="AC1503" s="66">
        <v>33</v>
      </c>
      <c r="AD1503" s="66">
        <v>34</v>
      </c>
      <c r="AE1503" s="67"/>
    </row>
    <row r="1504" spans="1:31">
      <c r="A1504" s="68" t="s">
        <v>47</v>
      </c>
      <c r="B1504" s="69">
        <f>SUM(F1491)</f>
        <v>13</v>
      </c>
      <c r="C1504" s="69"/>
      <c r="D1504" s="69">
        <f>SUM(F1491)</f>
        <v>13</v>
      </c>
      <c r="E1504" s="69"/>
      <c r="F1504" s="69">
        <f>SUM(F1491)</f>
        <v>13</v>
      </c>
      <c r="G1504" s="69"/>
      <c r="H1504" s="69">
        <f>SUM(F1491)</f>
        <v>13</v>
      </c>
      <c r="I1504" s="69"/>
      <c r="J1504" s="69">
        <f>SUM(F1491)</f>
        <v>13</v>
      </c>
      <c r="K1504" s="69"/>
      <c r="L1504" s="69">
        <f>SUM(F1491)</f>
        <v>13</v>
      </c>
      <c r="M1504" s="69"/>
      <c r="N1504" s="69">
        <f>SUM(F1491)</f>
        <v>13</v>
      </c>
      <c r="O1504" s="69"/>
      <c r="P1504" s="69">
        <f>SUM(F1491)</f>
        <v>13</v>
      </c>
      <c r="Q1504" s="69"/>
      <c r="R1504" s="69">
        <f>SUM(F1491)</f>
        <v>13</v>
      </c>
      <c r="S1504" s="69"/>
      <c r="T1504" s="69"/>
      <c r="U1504" s="69"/>
      <c r="V1504" s="69"/>
      <c r="W1504" s="69"/>
      <c r="X1504" s="69"/>
      <c r="Y1504" s="69"/>
      <c r="Z1504" s="69"/>
      <c r="AA1504" s="69"/>
      <c r="AB1504" s="70"/>
      <c r="AC1504" s="69"/>
      <c r="AD1504" s="71"/>
      <c r="AE1504" s="123"/>
    </row>
    <row r="1505" spans="1:32" ht="15.75" thickBot="1">
      <c r="A1505" s="81" t="s">
        <v>48</v>
      </c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166"/>
      <c r="O1505" s="73"/>
      <c r="P1505" s="73"/>
      <c r="Q1505" s="73"/>
      <c r="R1505" s="73"/>
      <c r="S1505" s="73"/>
      <c r="T1505" s="73"/>
      <c r="U1505" s="73"/>
      <c r="V1505" s="73"/>
      <c r="W1505" s="73"/>
      <c r="X1505" s="73"/>
      <c r="Y1505" s="73"/>
      <c r="Z1505" s="73"/>
      <c r="AA1505" s="73"/>
      <c r="AB1505" s="74"/>
      <c r="AC1505" s="73"/>
      <c r="AD1505" s="73"/>
      <c r="AE1505" s="75"/>
    </row>
    <row r="1506" spans="1:32" ht="16.5" thickTop="1" thickBot="1">
      <c r="A1506" s="112" t="s">
        <v>103</v>
      </c>
      <c r="B1506" s="429"/>
      <c r="C1506" s="429"/>
      <c r="D1506" s="429"/>
      <c r="E1506" s="429"/>
      <c r="F1506" s="429"/>
      <c r="G1506" s="429"/>
      <c r="H1506" s="429"/>
      <c r="I1506" s="429"/>
      <c r="J1506" s="429"/>
      <c r="K1506" s="429"/>
      <c r="L1506" s="429"/>
      <c r="M1506" s="429"/>
      <c r="N1506" s="429"/>
      <c r="O1506" s="429"/>
      <c r="P1506" s="429"/>
      <c r="Q1506" s="429"/>
      <c r="R1506" s="429">
        <v>0.64</v>
      </c>
      <c r="S1506" s="345"/>
      <c r="T1506" s="345"/>
      <c r="U1506" s="345"/>
      <c r="V1506" s="345"/>
      <c r="W1506" s="345"/>
      <c r="X1506" s="345"/>
      <c r="Y1506" s="345"/>
      <c r="Z1506" s="345"/>
      <c r="AA1506" s="345"/>
      <c r="AB1506" s="346">
        <f>B1506+D1506+F1506+H1506+J1506+L1506+N1506+P1506+R1506</f>
        <v>0.64</v>
      </c>
      <c r="AC1506" s="409">
        <v>125</v>
      </c>
      <c r="AD1506" s="353">
        <v>0.64</v>
      </c>
      <c r="AE1506" s="372">
        <f>AC1506*AD1506</f>
        <v>80</v>
      </c>
      <c r="AF1506">
        <f>AB1506*AC1506</f>
        <v>80</v>
      </c>
    </row>
    <row r="1507" spans="1:32" ht="15.75" thickBot="1">
      <c r="A1507" s="198" t="s">
        <v>108</v>
      </c>
      <c r="B1507" s="355"/>
      <c r="C1507" s="355"/>
      <c r="D1507" s="355"/>
      <c r="E1507" s="355"/>
      <c r="F1507" s="355"/>
      <c r="G1507" s="355"/>
      <c r="H1507" s="355"/>
      <c r="I1507" s="355"/>
      <c r="J1507" s="355"/>
      <c r="K1507" s="355"/>
      <c r="L1507" s="355"/>
      <c r="M1507" s="355"/>
      <c r="N1507" s="355"/>
      <c r="O1507" s="355"/>
      <c r="P1507" s="355"/>
      <c r="Q1507" s="355"/>
      <c r="R1507" s="355"/>
      <c r="S1507" s="351"/>
      <c r="T1507" s="351"/>
      <c r="U1507" s="351"/>
      <c r="V1507" s="351"/>
      <c r="W1507" s="351"/>
      <c r="X1507" s="351"/>
      <c r="Y1507" s="351"/>
      <c r="Z1507" s="351"/>
      <c r="AA1507" s="351"/>
      <c r="AB1507" s="346">
        <f t="shared" ref="AB1507:AB1557" si="71">B1507+D1507+F1507+H1507+J1507+L1507+N1507+P1507+R1507</f>
        <v>0</v>
      </c>
      <c r="AC1507" s="410">
        <v>150</v>
      </c>
      <c r="AD1507" s="353"/>
      <c r="AE1507" s="372">
        <f t="shared" ref="AE1507:AE1556" si="72">AC1507*AD1507</f>
        <v>0</v>
      </c>
      <c r="AF1507">
        <f t="shared" ref="AF1507:AF1558" si="73">AB1507*AC1507</f>
        <v>0</v>
      </c>
    </row>
    <row r="1508" spans="1:32" ht="15.75" thickBot="1">
      <c r="A1508" s="198" t="s">
        <v>78</v>
      </c>
      <c r="B1508" s="355"/>
      <c r="C1508" s="355"/>
      <c r="D1508" s="355"/>
      <c r="E1508" s="355"/>
      <c r="F1508" s="354"/>
      <c r="G1508" s="355"/>
      <c r="H1508" s="355"/>
      <c r="I1508" s="355"/>
      <c r="J1508" s="355"/>
      <c r="K1508" s="355"/>
      <c r="L1508" s="355"/>
      <c r="M1508" s="355"/>
      <c r="N1508" s="355"/>
      <c r="O1508" s="355"/>
      <c r="P1508" s="355"/>
      <c r="Q1508" s="355"/>
      <c r="R1508" s="355"/>
      <c r="S1508" s="351"/>
      <c r="T1508" s="351"/>
      <c r="U1508" s="351"/>
      <c r="V1508" s="351"/>
      <c r="W1508" s="351"/>
      <c r="X1508" s="351"/>
      <c r="Y1508" s="351"/>
      <c r="Z1508" s="351"/>
      <c r="AA1508" s="351"/>
      <c r="AB1508" s="346">
        <f t="shared" si="71"/>
        <v>0</v>
      </c>
      <c r="AC1508" s="410">
        <v>300</v>
      </c>
      <c r="AD1508" s="353"/>
      <c r="AE1508" s="372">
        <f t="shared" si="72"/>
        <v>0</v>
      </c>
      <c r="AF1508">
        <f t="shared" si="73"/>
        <v>0</v>
      </c>
    </row>
    <row r="1509" spans="1:32" ht="15.75" thickBot="1">
      <c r="A1509" s="198" t="s">
        <v>111</v>
      </c>
      <c r="B1509" s="355"/>
      <c r="C1509" s="355"/>
      <c r="D1509" s="355"/>
      <c r="E1509" s="355"/>
      <c r="F1509" s="355"/>
      <c r="G1509" s="355"/>
      <c r="H1509" s="355"/>
      <c r="I1509" s="355"/>
      <c r="J1509" s="355">
        <v>0.96199999999999997</v>
      </c>
      <c r="K1509" s="355"/>
      <c r="L1509" s="355"/>
      <c r="M1509" s="355"/>
      <c r="N1509" s="355"/>
      <c r="O1509" s="355"/>
      <c r="P1509" s="355"/>
      <c r="Q1509" s="355"/>
      <c r="R1509" s="355"/>
      <c r="S1509" s="351"/>
      <c r="T1509" s="351"/>
      <c r="U1509" s="351"/>
      <c r="V1509" s="351"/>
      <c r="W1509" s="351"/>
      <c r="X1509" s="351"/>
      <c r="Y1509" s="351"/>
      <c r="Z1509" s="351"/>
      <c r="AA1509" s="351"/>
      <c r="AB1509" s="346">
        <f t="shared" si="71"/>
        <v>0.96199999999999997</v>
      </c>
      <c r="AC1509" s="410">
        <v>480</v>
      </c>
      <c r="AD1509" s="354">
        <v>0.96199999999999997</v>
      </c>
      <c r="AE1509" s="372">
        <f t="shared" si="72"/>
        <v>461.76</v>
      </c>
      <c r="AF1509">
        <f t="shared" si="73"/>
        <v>461.76</v>
      </c>
    </row>
    <row r="1510" spans="1:32" ht="15.75" thickBot="1">
      <c r="A1510" s="198" t="s">
        <v>80</v>
      </c>
      <c r="B1510" s="355"/>
      <c r="C1510" s="355"/>
      <c r="D1510" s="355"/>
      <c r="E1510" s="355"/>
      <c r="F1510" s="355"/>
      <c r="G1510" s="355"/>
      <c r="H1510" s="355"/>
      <c r="I1510" s="355"/>
      <c r="J1510" s="355"/>
      <c r="K1510" s="355"/>
      <c r="L1510" s="355"/>
      <c r="M1510" s="355"/>
      <c r="N1510" s="355"/>
      <c r="O1510" s="355"/>
      <c r="P1510" s="355"/>
      <c r="Q1510" s="355"/>
      <c r="R1510" s="355"/>
      <c r="S1510" s="351"/>
      <c r="T1510" s="351"/>
      <c r="U1510" s="351"/>
      <c r="V1510" s="351"/>
      <c r="W1510" s="351"/>
      <c r="X1510" s="351"/>
      <c r="Y1510" s="351"/>
      <c r="Z1510" s="351"/>
      <c r="AA1510" s="351"/>
      <c r="AB1510" s="346">
        <f t="shared" si="71"/>
        <v>0</v>
      </c>
      <c r="AC1510" s="410">
        <v>285</v>
      </c>
      <c r="AD1510" s="354"/>
      <c r="AE1510" s="372">
        <f t="shared" si="72"/>
        <v>0</v>
      </c>
      <c r="AF1510">
        <f t="shared" si="73"/>
        <v>0</v>
      </c>
    </row>
    <row r="1511" spans="1:32" ht="15.75" thickBot="1">
      <c r="A1511" s="198" t="s">
        <v>245</v>
      </c>
      <c r="B1511" s="355"/>
      <c r="C1511" s="355"/>
      <c r="D1511" s="355"/>
      <c r="E1511" s="355"/>
      <c r="F1511" s="355"/>
      <c r="G1511" s="355"/>
      <c r="H1511" s="355"/>
      <c r="I1511" s="355"/>
      <c r="J1511" s="355"/>
      <c r="K1511" s="355"/>
      <c r="L1511" s="355"/>
      <c r="M1511" s="355"/>
      <c r="N1511" s="355"/>
      <c r="O1511" s="355"/>
      <c r="P1511" s="355"/>
      <c r="Q1511" s="355"/>
      <c r="R1511" s="355"/>
      <c r="S1511" s="351"/>
      <c r="T1511" s="351"/>
      <c r="U1511" s="351"/>
      <c r="V1511" s="351"/>
      <c r="W1511" s="351"/>
      <c r="X1511" s="351"/>
      <c r="Y1511" s="351"/>
      <c r="Z1511" s="351"/>
      <c r="AA1511" s="351"/>
      <c r="AB1511" s="346">
        <f t="shared" si="71"/>
        <v>0</v>
      </c>
      <c r="AC1511" s="410">
        <v>160</v>
      </c>
      <c r="AD1511" s="354"/>
      <c r="AE1511" s="372">
        <f t="shared" si="72"/>
        <v>0</v>
      </c>
      <c r="AF1511">
        <f t="shared" si="73"/>
        <v>0</v>
      </c>
    </row>
    <row r="1512" spans="1:32" ht="15.75" thickBot="1">
      <c r="A1512" s="198" t="s">
        <v>85</v>
      </c>
      <c r="B1512" s="355"/>
      <c r="C1512" s="355"/>
      <c r="D1512" s="355"/>
      <c r="E1512" s="355"/>
      <c r="F1512" s="355"/>
      <c r="G1512" s="355"/>
      <c r="H1512" s="355"/>
      <c r="I1512" s="355"/>
      <c r="J1512" s="355"/>
      <c r="K1512" s="355"/>
      <c r="L1512" s="355"/>
      <c r="M1512" s="355"/>
      <c r="N1512" s="355"/>
      <c r="O1512" s="355"/>
      <c r="P1512" s="355"/>
      <c r="Q1512" s="355"/>
      <c r="R1512" s="355"/>
      <c r="S1512" s="351"/>
      <c r="T1512" s="351"/>
      <c r="U1512" s="351"/>
      <c r="V1512" s="351"/>
      <c r="W1512" s="351"/>
      <c r="X1512" s="351"/>
      <c r="Y1512" s="351"/>
      <c r="Z1512" s="351"/>
      <c r="AA1512" s="351"/>
      <c r="AB1512" s="346">
        <f t="shared" si="71"/>
        <v>0</v>
      </c>
      <c r="AC1512" s="410">
        <v>1500</v>
      </c>
      <c r="AD1512" s="392"/>
      <c r="AE1512" s="372">
        <f t="shared" si="72"/>
        <v>0</v>
      </c>
      <c r="AF1512">
        <f t="shared" si="73"/>
        <v>0</v>
      </c>
    </row>
    <row r="1513" spans="1:32" ht="15.75" thickBot="1">
      <c r="A1513" s="198" t="s">
        <v>143</v>
      </c>
      <c r="B1513" s="355"/>
      <c r="C1513" s="355"/>
      <c r="D1513" s="355"/>
      <c r="E1513" s="355"/>
      <c r="F1513" s="355"/>
      <c r="G1513" s="355"/>
      <c r="H1513" s="355"/>
      <c r="I1513" s="355"/>
      <c r="J1513" s="355"/>
      <c r="K1513" s="355"/>
      <c r="L1513" s="355"/>
      <c r="M1513" s="355"/>
      <c r="N1513" s="355"/>
      <c r="O1513" s="355"/>
      <c r="P1513" s="355"/>
      <c r="Q1513" s="355"/>
      <c r="R1513" s="355"/>
      <c r="S1513" s="351"/>
      <c r="T1513" s="351"/>
      <c r="U1513" s="351"/>
      <c r="V1513" s="351"/>
      <c r="W1513" s="351"/>
      <c r="X1513" s="351"/>
      <c r="Y1513" s="351"/>
      <c r="Z1513" s="351"/>
      <c r="AA1513" s="351"/>
      <c r="AB1513" s="346">
        <f t="shared" si="71"/>
        <v>0</v>
      </c>
      <c r="AC1513" s="410">
        <v>320</v>
      </c>
      <c r="AD1513" s="354"/>
      <c r="AE1513" s="372">
        <f t="shared" si="72"/>
        <v>0</v>
      </c>
      <c r="AF1513">
        <f t="shared" si="73"/>
        <v>0</v>
      </c>
    </row>
    <row r="1514" spans="1:32" ht="15.75" thickBot="1">
      <c r="A1514" s="198" t="s">
        <v>89</v>
      </c>
      <c r="B1514" s="355"/>
      <c r="C1514" s="355"/>
      <c r="D1514" s="355"/>
      <c r="E1514" s="355"/>
      <c r="F1514" s="355"/>
      <c r="G1514" s="355"/>
      <c r="H1514" s="355"/>
      <c r="I1514" s="355"/>
      <c r="J1514" s="355"/>
      <c r="K1514" s="355"/>
      <c r="L1514" s="355"/>
      <c r="M1514" s="355"/>
      <c r="N1514" s="355"/>
      <c r="O1514" s="355"/>
      <c r="P1514" s="355"/>
      <c r="Q1514" s="355"/>
      <c r="R1514" s="355"/>
      <c r="S1514" s="351"/>
      <c r="T1514" s="351"/>
      <c r="U1514" s="351"/>
      <c r="V1514" s="351"/>
      <c r="W1514" s="351"/>
      <c r="X1514" s="351"/>
      <c r="Y1514" s="351"/>
      <c r="Z1514" s="351"/>
      <c r="AA1514" s="351"/>
      <c r="AB1514" s="346">
        <f t="shared" si="71"/>
        <v>0</v>
      </c>
      <c r="AC1514" s="410">
        <v>850</v>
      </c>
      <c r="AD1514" s="354"/>
      <c r="AE1514" s="372">
        <f t="shared" si="72"/>
        <v>0</v>
      </c>
      <c r="AF1514">
        <f t="shared" si="73"/>
        <v>0</v>
      </c>
    </row>
    <row r="1515" spans="1:32" ht="15.75" thickBot="1">
      <c r="A1515" s="198" t="s">
        <v>119</v>
      </c>
      <c r="B1515" s="355"/>
      <c r="C1515" s="355"/>
      <c r="D1515" s="355"/>
      <c r="E1515" s="355"/>
      <c r="F1515" s="355"/>
      <c r="G1515" s="355"/>
      <c r="H1515" s="355"/>
      <c r="I1515" s="355"/>
      <c r="J1515" s="355"/>
      <c r="K1515" s="355"/>
      <c r="L1515" s="355"/>
      <c r="M1515" s="355"/>
      <c r="N1515" s="355"/>
      <c r="O1515" s="355"/>
      <c r="P1515" s="355"/>
      <c r="Q1515" s="355"/>
      <c r="R1515" s="355"/>
      <c r="S1515" s="351"/>
      <c r="T1515" s="351"/>
      <c r="U1515" s="351"/>
      <c r="V1515" s="351"/>
      <c r="W1515" s="351"/>
      <c r="X1515" s="351"/>
      <c r="Y1515" s="351"/>
      <c r="Z1515" s="351"/>
      <c r="AA1515" s="351"/>
      <c r="AB1515" s="346">
        <f t="shared" si="71"/>
        <v>0</v>
      </c>
      <c r="AC1515" s="410">
        <v>45</v>
      </c>
      <c r="AD1515" s="357"/>
      <c r="AE1515" s="372">
        <f t="shared" si="72"/>
        <v>0</v>
      </c>
      <c r="AF1515">
        <f t="shared" si="73"/>
        <v>0</v>
      </c>
    </row>
    <row r="1516" spans="1:32" ht="15.75" thickBot="1">
      <c r="A1516" s="198" t="s">
        <v>77</v>
      </c>
      <c r="B1516" s="355"/>
      <c r="C1516" s="355"/>
      <c r="D1516" s="355"/>
      <c r="E1516" s="355"/>
      <c r="F1516" s="355"/>
      <c r="G1516" s="355"/>
      <c r="H1516" s="354"/>
      <c r="I1516" s="355"/>
      <c r="J1516" s="355">
        <v>1.3</v>
      </c>
      <c r="K1516" s="355"/>
      <c r="L1516" s="355"/>
      <c r="M1516" s="355"/>
      <c r="N1516" s="355"/>
      <c r="O1516" s="355"/>
      <c r="P1516" s="355"/>
      <c r="Q1516" s="355"/>
      <c r="R1516" s="355"/>
      <c r="S1516" s="351"/>
      <c r="T1516" s="351"/>
      <c r="U1516" s="351"/>
      <c r="V1516" s="351"/>
      <c r="W1516" s="351"/>
      <c r="X1516" s="351"/>
      <c r="Y1516" s="351"/>
      <c r="Z1516" s="351"/>
      <c r="AA1516" s="351"/>
      <c r="AB1516" s="346">
        <f t="shared" si="71"/>
        <v>1.3</v>
      </c>
      <c r="AC1516" s="410">
        <v>45</v>
      </c>
      <c r="AD1516" s="354">
        <v>1.3</v>
      </c>
      <c r="AE1516" s="372">
        <f t="shared" si="72"/>
        <v>58.5</v>
      </c>
      <c r="AF1516">
        <f t="shared" si="73"/>
        <v>58.5</v>
      </c>
    </row>
    <row r="1517" spans="1:32" ht="15.75" thickBot="1">
      <c r="A1517" s="198" t="s">
        <v>123</v>
      </c>
      <c r="B1517" s="355"/>
      <c r="C1517" s="354"/>
      <c r="D1517" s="354"/>
      <c r="E1517" s="354"/>
      <c r="F1517" s="354"/>
      <c r="G1517" s="354"/>
      <c r="H1517" s="354"/>
      <c r="I1517" s="354"/>
      <c r="J1517" s="354"/>
      <c r="K1517" s="355"/>
      <c r="L1517" s="354"/>
      <c r="M1517" s="354"/>
      <c r="N1517" s="354"/>
      <c r="O1517" s="354"/>
      <c r="P1517" s="354"/>
      <c r="Q1517" s="354"/>
      <c r="R1517" s="354"/>
      <c r="S1517" s="357"/>
      <c r="T1517" s="357"/>
      <c r="U1517" s="357"/>
      <c r="V1517" s="357"/>
      <c r="W1517" s="357"/>
      <c r="X1517" s="357"/>
      <c r="Y1517" s="357"/>
      <c r="Z1517" s="357"/>
      <c r="AA1517" s="357"/>
      <c r="AB1517" s="346">
        <f t="shared" si="71"/>
        <v>0</v>
      </c>
      <c r="AC1517" s="410">
        <v>200</v>
      </c>
      <c r="AD1517" s="357"/>
      <c r="AE1517" s="372">
        <f t="shared" si="72"/>
        <v>0</v>
      </c>
      <c r="AF1517">
        <f t="shared" si="73"/>
        <v>0</v>
      </c>
    </row>
    <row r="1518" spans="1:32" ht="15.75" thickBot="1">
      <c r="A1518" s="198" t="s">
        <v>114</v>
      </c>
      <c r="B1518" s="355"/>
      <c r="C1518" s="355"/>
      <c r="D1518" s="355"/>
      <c r="E1518" s="355"/>
      <c r="F1518" s="355"/>
      <c r="G1518" s="355"/>
      <c r="H1518" s="355"/>
      <c r="I1518" s="355"/>
      <c r="J1518" s="355"/>
      <c r="K1518" s="355"/>
      <c r="L1518" s="354"/>
      <c r="M1518" s="355"/>
      <c r="N1518" s="355"/>
      <c r="O1518" s="355"/>
      <c r="P1518" s="355"/>
      <c r="Q1518" s="355"/>
      <c r="R1518" s="355"/>
      <c r="S1518" s="351"/>
      <c r="T1518" s="351"/>
      <c r="U1518" s="351"/>
      <c r="V1518" s="351"/>
      <c r="W1518" s="351"/>
      <c r="X1518" s="351"/>
      <c r="Y1518" s="351"/>
      <c r="Z1518" s="351"/>
      <c r="AA1518" s="351"/>
      <c r="AB1518" s="346">
        <f t="shared" si="71"/>
        <v>0</v>
      </c>
      <c r="AC1518" s="410">
        <v>330</v>
      </c>
      <c r="AD1518" s="357"/>
      <c r="AE1518" s="372">
        <f t="shared" si="72"/>
        <v>0</v>
      </c>
      <c r="AF1518">
        <f t="shared" si="73"/>
        <v>0</v>
      </c>
    </row>
    <row r="1519" spans="1:32" ht="15.75" thickBot="1">
      <c r="A1519" s="198" t="s">
        <v>113</v>
      </c>
      <c r="B1519" s="355"/>
      <c r="C1519" s="355"/>
      <c r="D1519" s="355"/>
      <c r="E1519" s="355"/>
      <c r="F1519" s="355"/>
      <c r="G1519" s="355"/>
      <c r="H1519" s="355"/>
      <c r="I1519" s="355"/>
      <c r="J1519" s="355"/>
      <c r="K1519" s="355"/>
      <c r="L1519" s="355"/>
      <c r="M1519" s="355"/>
      <c r="N1519" s="355"/>
      <c r="O1519" s="355"/>
      <c r="P1519" s="355"/>
      <c r="Q1519" s="355"/>
      <c r="R1519" s="355"/>
      <c r="S1519" s="351"/>
      <c r="T1519" s="351"/>
      <c r="U1519" s="351"/>
      <c r="V1519" s="351"/>
      <c r="W1519" s="351"/>
      <c r="X1519" s="351"/>
      <c r="Y1519" s="351"/>
      <c r="Z1519" s="351"/>
      <c r="AA1519" s="351"/>
      <c r="AB1519" s="346">
        <f t="shared" si="71"/>
        <v>0</v>
      </c>
      <c r="AC1519" s="410">
        <v>285</v>
      </c>
      <c r="AD1519" s="357"/>
      <c r="AE1519" s="372">
        <f t="shared" si="72"/>
        <v>0</v>
      </c>
      <c r="AF1519">
        <f t="shared" si="73"/>
        <v>0</v>
      </c>
    </row>
    <row r="1520" spans="1:32" ht="15.75" thickBot="1">
      <c r="A1520" s="198" t="s">
        <v>93</v>
      </c>
      <c r="B1520" s="355"/>
      <c r="C1520" s="355"/>
      <c r="D1520" s="355"/>
      <c r="E1520" s="355"/>
      <c r="F1520" s="355"/>
      <c r="G1520" s="355"/>
      <c r="H1520" s="355"/>
      <c r="I1520" s="355"/>
      <c r="J1520" s="355"/>
      <c r="K1520" s="355"/>
      <c r="L1520" s="355"/>
      <c r="M1520" s="355"/>
      <c r="N1520" s="355"/>
      <c r="O1520" s="355"/>
      <c r="P1520" s="355"/>
      <c r="Q1520" s="355"/>
      <c r="R1520" s="355"/>
      <c r="S1520" s="351"/>
      <c r="T1520" s="351"/>
      <c r="U1520" s="351"/>
      <c r="V1520" s="351"/>
      <c r="W1520" s="351"/>
      <c r="X1520" s="351"/>
      <c r="Y1520" s="351"/>
      <c r="Z1520" s="351"/>
      <c r="AA1520" s="351"/>
      <c r="AB1520" s="346">
        <f t="shared" si="71"/>
        <v>0</v>
      </c>
      <c r="AC1520" s="410">
        <v>330</v>
      </c>
      <c r="AD1520" s="357"/>
      <c r="AE1520" s="372">
        <f t="shared" si="72"/>
        <v>0</v>
      </c>
      <c r="AF1520">
        <f t="shared" si="73"/>
        <v>0</v>
      </c>
    </row>
    <row r="1521" spans="1:32" ht="15.75" thickBot="1">
      <c r="A1521" s="212" t="s">
        <v>68</v>
      </c>
      <c r="B1521" s="355"/>
      <c r="C1521" s="355"/>
      <c r="D1521" s="355"/>
      <c r="E1521" s="355"/>
      <c r="F1521" s="355"/>
      <c r="G1521" s="355"/>
      <c r="H1521" s="355"/>
      <c r="I1521" s="355"/>
      <c r="J1521" s="355"/>
      <c r="K1521" s="355"/>
      <c r="L1521" s="355"/>
      <c r="M1521" s="355"/>
      <c r="N1521" s="355"/>
      <c r="O1521" s="355"/>
      <c r="P1521" s="355"/>
      <c r="Q1521" s="355"/>
      <c r="R1521" s="355"/>
      <c r="S1521" s="351"/>
      <c r="T1521" s="351"/>
      <c r="U1521" s="351"/>
      <c r="V1521" s="351"/>
      <c r="W1521" s="351"/>
      <c r="X1521" s="351"/>
      <c r="Y1521" s="351"/>
      <c r="Z1521" s="351"/>
      <c r="AA1521" s="351"/>
      <c r="AB1521" s="346">
        <f t="shared" si="71"/>
        <v>0</v>
      </c>
      <c r="AC1521" s="410">
        <v>285</v>
      </c>
      <c r="AD1521" s="357"/>
      <c r="AE1521" s="372">
        <f t="shared" si="72"/>
        <v>0</v>
      </c>
      <c r="AF1521">
        <f t="shared" si="73"/>
        <v>0</v>
      </c>
    </row>
    <row r="1522" spans="1:32" ht="15.75" thickBot="1">
      <c r="A1522" s="198" t="s">
        <v>112</v>
      </c>
      <c r="B1522" s="355"/>
      <c r="C1522" s="355"/>
      <c r="D1522" s="355"/>
      <c r="E1522" s="355"/>
      <c r="F1522" s="355"/>
      <c r="G1522" s="355"/>
      <c r="H1522" s="355"/>
      <c r="I1522" s="355"/>
      <c r="J1522" s="355"/>
      <c r="K1522" s="355"/>
      <c r="L1522" s="355"/>
      <c r="M1522" s="355"/>
      <c r="N1522" s="355"/>
      <c r="O1522" s="355"/>
      <c r="P1522" s="355"/>
      <c r="Q1522" s="355"/>
      <c r="R1522" s="355"/>
      <c r="S1522" s="351"/>
      <c r="T1522" s="351"/>
      <c r="U1522" s="351"/>
      <c r="V1522" s="351"/>
      <c r="W1522" s="351"/>
      <c r="X1522" s="351"/>
      <c r="Y1522" s="351"/>
      <c r="Z1522" s="351"/>
      <c r="AA1522" s="351"/>
      <c r="AB1522" s="346">
        <f t="shared" si="71"/>
        <v>0</v>
      </c>
      <c r="AC1522" s="410">
        <v>475</v>
      </c>
      <c r="AD1522" s="357"/>
      <c r="AE1522" s="372">
        <f t="shared" si="72"/>
        <v>0</v>
      </c>
      <c r="AF1522">
        <f t="shared" si="73"/>
        <v>0</v>
      </c>
    </row>
    <row r="1523" spans="1:32" ht="15.75" thickBot="1">
      <c r="A1523" s="198" t="s">
        <v>66</v>
      </c>
      <c r="B1523" s="355"/>
      <c r="C1523" s="355"/>
      <c r="D1523" s="355"/>
      <c r="E1523" s="355"/>
      <c r="F1523" s="355"/>
      <c r="G1523" s="355"/>
      <c r="H1523" s="355"/>
      <c r="I1523" s="355"/>
      <c r="J1523" s="355"/>
      <c r="K1523" s="355"/>
      <c r="L1523" s="355"/>
      <c r="M1523" s="355"/>
      <c r="N1523" s="355"/>
      <c r="O1523" s="355"/>
      <c r="P1523" s="355">
        <v>0.06</v>
      </c>
      <c r="Q1523" s="355"/>
      <c r="R1523" s="355"/>
      <c r="S1523" s="351"/>
      <c r="T1523" s="351"/>
      <c r="U1523" s="351"/>
      <c r="V1523" s="351"/>
      <c r="W1523" s="351"/>
      <c r="X1523" s="351"/>
      <c r="Y1523" s="351"/>
      <c r="Z1523" s="351"/>
      <c r="AA1523" s="351"/>
      <c r="AB1523" s="346">
        <f t="shared" si="71"/>
        <v>0.06</v>
      </c>
      <c r="AC1523" s="410">
        <v>650</v>
      </c>
      <c r="AD1523" s="354">
        <v>0.06</v>
      </c>
      <c r="AE1523" s="372">
        <f t="shared" si="72"/>
        <v>39</v>
      </c>
      <c r="AF1523">
        <f t="shared" si="73"/>
        <v>39</v>
      </c>
    </row>
    <row r="1524" spans="1:32" ht="15.75" thickBot="1">
      <c r="A1524" s="198" t="s">
        <v>86</v>
      </c>
      <c r="B1524" s="355"/>
      <c r="C1524" s="354"/>
      <c r="D1524" s="354"/>
      <c r="E1524" s="354"/>
      <c r="F1524" s="354"/>
      <c r="G1524" s="354"/>
      <c r="H1524" s="354"/>
      <c r="I1524" s="354"/>
      <c r="J1524" s="354"/>
      <c r="K1524" s="355"/>
      <c r="L1524" s="354"/>
      <c r="M1524" s="354"/>
      <c r="N1524" s="354"/>
      <c r="O1524" s="354"/>
      <c r="P1524" s="354"/>
      <c r="Q1524" s="354"/>
      <c r="R1524" s="354"/>
      <c r="S1524" s="357"/>
      <c r="T1524" s="357"/>
      <c r="U1524" s="357"/>
      <c r="V1524" s="357"/>
      <c r="W1524" s="357"/>
      <c r="X1524" s="357"/>
      <c r="Y1524" s="357"/>
      <c r="Z1524" s="357"/>
      <c r="AA1524" s="357"/>
      <c r="AB1524" s="346">
        <f t="shared" si="71"/>
        <v>0</v>
      </c>
      <c r="AC1524" s="410">
        <v>85</v>
      </c>
      <c r="AD1524" s="357"/>
      <c r="AE1524" s="372">
        <f t="shared" si="72"/>
        <v>0</v>
      </c>
      <c r="AF1524">
        <f t="shared" si="73"/>
        <v>0</v>
      </c>
    </row>
    <row r="1525" spans="1:32" ht="15.75" thickBot="1">
      <c r="A1525" s="198" t="s">
        <v>96</v>
      </c>
      <c r="B1525" s="355"/>
      <c r="C1525" s="355"/>
      <c r="D1525" s="355"/>
      <c r="E1525" s="355"/>
      <c r="F1525" s="355"/>
      <c r="G1525" s="355"/>
      <c r="H1525" s="355"/>
      <c r="I1525" s="355"/>
      <c r="J1525" s="355"/>
      <c r="K1525" s="355"/>
      <c r="L1525" s="355"/>
      <c r="M1525" s="355"/>
      <c r="N1525" s="355"/>
      <c r="O1525" s="355"/>
      <c r="P1525" s="355"/>
      <c r="Q1525" s="355"/>
      <c r="R1525" s="355"/>
      <c r="S1525" s="351"/>
      <c r="T1525" s="351"/>
      <c r="U1525" s="351"/>
      <c r="V1525" s="351"/>
      <c r="W1525" s="351"/>
      <c r="X1525" s="351"/>
      <c r="Y1525" s="351"/>
      <c r="Z1525" s="351"/>
      <c r="AA1525" s="351"/>
      <c r="AB1525" s="346">
        <f t="shared" si="71"/>
        <v>0</v>
      </c>
      <c r="AC1525" s="410">
        <v>45</v>
      </c>
      <c r="AD1525" s="357"/>
      <c r="AE1525" s="372">
        <f t="shared" si="72"/>
        <v>0</v>
      </c>
      <c r="AF1525">
        <f t="shared" si="73"/>
        <v>0</v>
      </c>
    </row>
    <row r="1526" spans="1:32" ht="15.75" thickBot="1">
      <c r="A1526" s="212" t="s">
        <v>105</v>
      </c>
      <c r="B1526" s="355"/>
      <c r="C1526" s="355"/>
      <c r="D1526" s="355"/>
      <c r="E1526" s="355"/>
      <c r="F1526" s="355"/>
      <c r="G1526" s="355"/>
      <c r="H1526" s="355"/>
      <c r="I1526" s="355"/>
      <c r="J1526" s="355"/>
      <c r="K1526" s="355"/>
      <c r="L1526" s="355"/>
      <c r="M1526" s="355"/>
      <c r="N1526" s="355"/>
      <c r="O1526" s="355"/>
      <c r="P1526" s="355"/>
      <c r="Q1526" s="355"/>
      <c r="R1526" s="355"/>
      <c r="S1526" s="351"/>
      <c r="T1526" s="351"/>
      <c r="U1526" s="351"/>
      <c r="V1526" s="351"/>
      <c r="W1526" s="351"/>
      <c r="X1526" s="351"/>
      <c r="Y1526" s="351"/>
      <c r="Z1526" s="351"/>
      <c r="AA1526" s="351"/>
      <c r="AB1526" s="346">
        <f t="shared" si="71"/>
        <v>0</v>
      </c>
      <c r="AC1526" s="410">
        <v>45</v>
      </c>
      <c r="AD1526" s="357"/>
      <c r="AE1526" s="372">
        <f t="shared" si="72"/>
        <v>0</v>
      </c>
      <c r="AF1526">
        <f t="shared" si="73"/>
        <v>0</v>
      </c>
    </row>
    <row r="1527" spans="1:32" ht="15.75" thickBot="1">
      <c r="A1527" s="198" t="s">
        <v>99</v>
      </c>
      <c r="B1527" s="355">
        <v>0.35199999999999998</v>
      </c>
      <c r="C1527" s="355"/>
      <c r="D1527" s="355"/>
      <c r="E1527" s="355"/>
      <c r="F1527" s="355"/>
      <c r="G1527" s="355"/>
      <c r="H1527" s="355"/>
      <c r="I1527" s="355"/>
      <c r="J1527" s="355"/>
      <c r="K1527" s="355"/>
      <c r="L1527" s="355"/>
      <c r="M1527" s="355"/>
      <c r="N1527" s="355"/>
      <c r="O1527" s="355"/>
      <c r="P1527" s="355"/>
      <c r="Q1527" s="355"/>
      <c r="R1527" s="355"/>
      <c r="S1527" s="351"/>
      <c r="T1527" s="351"/>
      <c r="U1527" s="351"/>
      <c r="V1527" s="351"/>
      <c r="W1527" s="351"/>
      <c r="X1527" s="351"/>
      <c r="Y1527" s="351"/>
      <c r="Z1527" s="351"/>
      <c r="AA1527" s="351"/>
      <c r="AB1527" s="346">
        <f t="shared" si="71"/>
        <v>0.35199999999999998</v>
      </c>
      <c r="AC1527" s="410">
        <v>85</v>
      </c>
      <c r="AD1527" s="354">
        <v>0.35199999999999998</v>
      </c>
      <c r="AE1527" s="372">
        <f t="shared" si="72"/>
        <v>29.919999999999998</v>
      </c>
      <c r="AF1527">
        <f t="shared" si="73"/>
        <v>29.919999999999998</v>
      </c>
    </row>
    <row r="1528" spans="1:32" ht="15.75" thickBot="1">
      <c r="A1528" s="198" t="s">
        <v>246</v>
      </c>
      <c r="B1528" s="355"/>
      <c r="C1528" s="355"/>
      <c r="D1528" s="355"/>
      <c r="E1528" s="355"/>
      <c r="F1528" s="355"/>
      <c r="G1528" s="355"/>
      <c r="H1528" s="355"/>
      <c r="I1528" s="355"/>
      <c r="J1528" s="355"/>
      <c r="K1528" s="355"/>
      <c r="L1528" s="354"/>
      <c r="M1528" s="355"/>
      <c r="N1528" s="355"/>
      <c r="O1528" s="355"/>
      <c r="P1528" s="355"/>
      <c r="Q1528" s="355"/>
      <c r="R1528" s="355"/>
      <c r="S1528" s="351"/>
      <c r="T1528" s="351"/>
      <c r="U1528" s="351"/>
      <c r="V1528" s="351"/>
      <c r="W1528" s="351"/>
      <c r="X1528" s="351"/>
      <c r="Y1528" s="351"/>
      <c r="Z1528" s="351"/>
      <c r="AA1528" s="351"/>
      <c r="AB1528" s="346">
        <f t="shared" si="71"/>
        <v>0</v>
      </c>
      <c r="AC1528" s="410">
        <v>160</v>
      </c>
      <c r="AD1528" s="354"/>
      <c r="AE1528" s="372">
        <f t="shared" si="72"/>
        <v>0</v>
      </c>
      <c r="AF1528">
        <f t="shared" si="73"/>
        <v>0</v>
      </c>
    </row>
    <row r="1529" spans="1:32" ht="15.75" thickBot="1">
      <c r="A1529" s="198" t="s">
        <v>65</v>
      </c>
      <c r="B1529" s="355"/>
      <c r="C1529" s="355"/>
      <c r="D1529" s="355"/>
      <c r="E1529" s="355"/>
      <c r="F1529" s="355"/>
      <c r="G1529" s="355"/>
      <c r="H1529" s="355"/>
      <c r="I1529" s="355"/>
      <c r="J1529" s="355"/>
      <c r="K1529" s="355"/>
      <c r="L1529" s="355"/>
      <c r="M1529" s="355"/>
      <c r="N1529" s="355"/>
      <c r="O1529" s="355"/>
      <c r="P1529" s="355"/>
      <c r="Q1529" s="355"/>
      <c r="R1529" s="355"/>
      <c r="S1529" s="351"/>
      <c r="T1529" s="351"/>
      <c r="U1529" s="351"/>
      <c r="V1529" s="351"/>
      <c r="W1529" s="351"/>
      <c r="X1529" s="351"/>
      <c r="Y1529" s="351"/>
      <c r="Z1529" s="351"/>
      <c r="AA1529" s="351"/>
      <c r="AB1529" s="346">
        <f t="shared" si="71"/>
        <v>0</v>
      </c>
      <c r="AC1529" s="410">
        <v>550</v>
      </c>
      <c r="AD1529" s="354"/>
      <c r="AE1529" s="372">
        <f t="shared" si="72"/>
        <v>0</v>
      </c>
      <c r="AF1529">
        <f t="shared" si="73"/>
        <v>0</v>
      </c>
    </row>
    <row r="1530" spans="1:32" ht="15.75" thickBot="1">
      <c r="A1530" s="198" t="s">
        <v>95</v>
      </c>
      <c r="B1530" s="355"/>
      <c r="C1530" s="355"/>
      <c r="D1530" s="355"/>
      <c r="E1530" s="355"/>
      <c r="F1530" s="354"/>
      <c r="G1530" s="355"/>
      <c r="H1530" s="355"/>
      <c r="I1530" s="355"/>
      <c r="J1530" s="355"/>
      <c r="K1530" s="355"/>
      <c r="L1530" s="355"/>
      <c r="M1530" s="355"/>
      <c r="N1530" s="355"/>
      <c r="O1530" s="355"/>
      <c r="P1530" s="355"/>
      <c r="Q1530" s="355"/>
      <c r="R1530" s="355"/>
      <c r="S1530" s="351"/>
      <c r="T1530" s="351"/>
      <c r="U1530" s="351"/>
      <c r="V1530" s="351"/>
      <c r="W1530" s="351"/>
      <c r="X1530" s="351"/>
      <c r="Y1530" s="351"/>
      <c r="Z1530" s="351"/>
      <c r="AA1530" s="351"/>
      <c r="AB1530" s="346">
        <f t="shared" si="71"/>
        <v>0</v>
      </c>
      <c r="AC1530" s="410">
        <v>230</v>
      </c>
      <c r="AD1530" s="354"/>
      <c r="AE1530" s="372">
        <f t="shared" si="72"/>
        <v>0</v>
      </c>
      <c r="AF1530">
        <f t="shared" si="73"/>
        <v>0</v>
      </c>
    </row>
    <row r="1531" spans="1:32" ht="15.75" thickBot="1">
      <c r="A1531" s="198" t="s">
        <v>62</v>
      </c>
      <c r="B1531" s="355"/>
      <c r="C1531" s="355"/>
      <c r="D1531" s="355"/>
      <c r="E1531" s="355"/>
      <c r="F1531" s="355"/>
      <c r="G1531" s="355"/>
      <c r="H1531" s="355"/>
      <c r="I1531" s="355"/>
      <c r="J1531" s="355"/>
      <c r="K1531" s="355"/>
      <c r="L1531" s="355"/>
      <c r="M1531" s="355"/>
      <c r="N1531" s="355"/>
      <c r="O1531" s="355"/>
      <c r="P1531" s="355"/>
      <c r="Q1531" s="355"/>
      <c r="R1531" s="355"/>
      <c r="S1531" s="351"/>
      <c r="T1531" s="351"/>
      <c r="U1531" s="351"/>
      <c r="V1531" s="351"/>
      <c r="W1531" s="351"/>
      <c r="X1531" s="351"/>
      <c r="Y1531" s="351"/>
      <c r="Z1531" s="351"/>
      <c r="AA1531" s="351"/>
      <c r="AB1531" s="346">
        <f t="shared" si="71"/>
        <v>0</v>
      </c>
      <c r="AC1531" s="410">
        <v>250</v>
      </c>
      <c r="AD1531" s="354"/>
      <c r="AE1531" s="372">
        <f t="shared" si="72"/>
        <v>0</v>
      </c>
      <c r="AF1531">
        <f t="shared" si="73"/>
        <v>0</v>
      </c>
    </row>
    <row r="1532" spans="1:32" ht="15.75" thickBot="1">
      <c r="A1532" s="198" t="s">
        <v>120</v>
      </c>
      <c r="B1532" s="355"/>
      <c r="C1532" s="355"/>
      <c r="D1532" s="355"/>
      <c r="E1532" s="355"/>
      <c r="F1532" s="355"/>
      <c r="G1532" s="355"/>
      <c r="H1532" s="355"/>
      <c r="I1532" s="355"/>
      <c r="J1532" s="355">
        <v>0.14399999999999999</v>
      </c>
      <c r="K1532" s="355"/>
      <c r="L1532" s="355"/>
      <c r="M1532" s="355"/>
      <c r="N1532" s="355"/>
      <c r="O1532" s="355"/>
      <c r="P1532" s="355"/>
      <c r="Q1532" s="355"/>
      <c r="R1532" s="355"/>
      <c r="S1532" s="351"/>
      <c r="T1532" s="351"/>
      <c r="U1532" s="351"/>
      <c r="V1532" s="351"/>
      <c r="W1532" s="351"/>
      <c r="X1532" s="351"/>
      <c r="Y1532" s="351"/>
      <c r="Z1532" s="351"/>
      <c r="AA1532" s="351"/>
      <c r="AB1532" s="346">
        <f t="shared" si="71"/>
        <v>0.14399999999999999</v>
      </c>
      <c r="AC1532" s="410">
        <v>45</v>
      </c>
      <c r="AD1532" s="354">
        <v>0.14399999999999999</v>
      </c>
      <c r="AE1532" s="372">
        <f t="shared" si="72"/>
        <v>6.4799999999999995</v>
      </c>
      <c r="AF1532">
        <f t="shared" si="73"/>
        <v>6.4799999999999995</v>
      </c>
    </row>
    <row r="1533" spans="1:32" ht="15.75" thickBot="1">
      <c r="A1533" s="198" t="s">
        <v>72</v>
      </c>
      <c r="B1533" s="355"/>
      <c r="C1533" s="355"/>
      <c r="D1533" s="355"/>
      <c r="E1533" s="355"/>
      <c r="F1533" s="355"/>
      <c r="G1533" s="355"/>
      <c r="H1533" s="355"/>
      <c r="I1533" s="355"/>
      <c r="J1533" s="355"/>
      <c r="K1533" s="355"/>
      <c r="L1533" s="355"/>
      <c r="M1533" s="355"/>
      <c r="N1533" s="355"/>
      <c r="O1533" s="355"/>
      <c r="P1533" s="355"/>
      <c r="Q1533" s="355"/>
      <c r="R1533" s="355"/>
      <c r="S1533" s="351"/>
      <c r="T1533" s="351"/>
      <c r="U1533" s="351"/>
      <c r="V1533" s="351"/>
      <c r="W1533" s="351"/>
      <c r="X1533" s="351"/>
      <c r="Y1533" s="351"/>
      <c r="Z1533" s="351"/>
      <c r="AA1533" s="351"/>
      <c r="AB1533" s="346">
        <f t="shared" si="71"/>
        <v>0</v>
      </c>
      <c r="AC1533" s="410">
        <v>55</v>
      </c>
      <c r="AD1533" s="354"/>
      <c r="AE1533" s="372">
        <f t="shared" si="72"/>
        <v>0</v>
      </c>
      <c r="AF1533">
        <f t="shared" si="73"/>
        <v>0</v>
      </c>
    </row>
    <row r="1534" spans="1:32" ht="15.75" thickBot="1">
      <c r="A1534" s="198" t="s">
        <v>107</v>
      </c>
      <c r="B1534" s="355"/>
      <c r="C1534" s="355"/>
      <c r="D1534" s="355"/>
      <c r="E1534" s="355"/>
      <c r="F1534" s="354"/>
      <c r="G1534" s="355"/>
      <c r="H1534" s="355"/>
      <c r="I1534" s="355"/>
      <c r="J1534" s="355">
        <v>0.12</v>
      </c>
      <c r="K1534" s="355"/>
      <c r="L1534" s="355"/>
      <c r="M1534" s="355"/>
      <c r="N1534" s="355"/>
      <c r="O1534" s="355"/>
      <c r="P1534" s="355"/>
      <c r="Q1534" s="355"/>
      <c r="R1534" s="355"/>
      <c r="S1534" s="351"/>
      <c r="T1534" s="351"/>
      <c r="U1534" s="351"/>
      <c r="V1534" s="351"/>
      <c r="W1534" s="351"/>
      <c r="X1534" s="351"/>
      <c r="Y1534" s="351"/>
      <c r="Z1534" s="351"/>
      <c r="AA1534" s="351"/>
      <c r="AB1534" s="346">
        <f t="shared" si="71"/>
        <v>0.12</v>
      </c>
      <c r="AC1534" s="410">
        <v>175</v>
      </c>
      <c r="AD1534" s="354">
        <v>0.12</v>
      </c>
      <c r="AE1534" s="372">
        <f t="shared" si="72"/>
        <v>21</v>
      </c>
      <c r="AF1534">
        <f t="shared" si="73"/>
        <v>21</v>
      </c>
    </row>
    <row r="1535" spans="1:32" ht="15.75" thickBot="1">
      <c r="A1535" s="198" t="s">
        <v>69</v>
      </c>
      <c r="B1535" s="355"/>
      <c r="C1535" s="355"/>
      <c r="D1535" s="355"/>
      <c r="E1535" s="355"/>
      <c r="F1535" s="355"/>
      <c r="G1535" s="355"/>
      <c r="H1535" s="355"/>
      <c r="I1535" s="355"/>
      <c r="J1535" s="355"/>
      <c r="K1535" s="355"/>
      <c r="L1535" s="355"/>
      <c r="M1535" s="355"/>
      <c r="N1535" s="355"/>
      <c r="O1535" s="355"/>
      <c r="P1535" s="355"/>
      <c r="Q1535" s="355"/>
      <c r="R1535" s="355"/>
      <c r="S1535" s="351"/>
      <c r="T1535" s="351"/>
      <c r="U1535" s="351"/>
      <c r="V1535" s="351"/>
      <c r="W1535" s="351"/>
      <c r="X1535" s="351"/>
      <c r="Y1535" s="351"/>
      <c r="Z1535" s="351"/>
      <c r="AA1535" s="351"/>
      <c r="AB1535" s="346">
        <f t="shared" si="71"/>
        <v>0</v>
      </c>
      <c r="AC1535" s="410">
        <v>750</v>
      </c>
      <c r="AD1535" s="354"/>
      <c r="AE1535" s="372">
        <f t="shared" si="72"/>
        <v>0</v>
      </c>
      <c r="AF1535">
        <f t="shared" si="73"/>
        <v>0</v>
      </c>
    </row>
    <row r="1536" spans="1:32" ht="15.75" thickBot="1">
      <c r="A1536" s="212" t="s">
        <v>70</v>
      </c>
      <c r="B1536" s="355">
        <v>1.1000000000000001</v>
      </c>
      <c r="C1536" s="355"/>
      <c r="D1536" s="354"/>
      <c r="E1536" s="355"/>
      <c r="F1536" s="355"/>
      <c r="G1536" s="355"/>
      <c r="H1536" s="355"/>
      <c r="I1536" s="355"/>
      <c r="J1536" s="355"/>
      <c r="K1536" s="355"/>
      <c r="L1536" s="355"/>
      <c r="M1536" s="355"/>
      <c r="N1536" s="355"/>
      <c r="O1536" s="355"/>
      <c r="P1536" s="355"/>
      <c r="Q1536" s="355"/>
      <c r="R1536" s="355"/>
      <c r="S1536" s="351"/>
      <c r="T1536" s="351"/>
      <c r="U1536" s="351"/>
      <c r="V1536" s="351"/>
      <c r="W1536" s="351"/>
      <c r="X1536" s="351"/>
      <c r="Y1536" s="351"/>
      <c r="Z1536" s="351"/>
      <c r="AA1536" s="351"/>
      <c r="AB1536" s="346">
        <f t="shared" si="71"/>
        <v>1.1000000000000001</v>
      </c>
      <c r="AC1536" s="410">
        <v>66.900000000000006</v>
      </c>
      <c r="AD1536" s="354">
        <v>1.1000000000000001</v>
      </c>
      <c r="AE1536" s="372">
        <f t="shared" si="72"/>
        <v>73.590000000000018</v>
      </c>
      <c r="AF1536">
        <f t="shared" si="73"/>
        <v>73.590000000000018</v>
      </c>
    </row>
    <row r="1537" spans="1:32" ht="15.75" thickBot="1">
      <c r="A1537" s="198" t="s">
        <v>109</v>
      </c>
      <c r="B1537" s="355"/>
      <c r="C1537" s="355"/>
      <c r="D1537" s="355"/>
      <c r="E1537" s="355"/>
      <c r="F1537" s="355"/>
      <c r="G1537" s="355"/>
      <c r="H1537" s="355"/>
      <c r="I1537" s="355"/>
      <c r="J1537" s="355"/>
      <c r="K1537" s="355"/>
      <c r="L1537" s="355"/>
      <c r="M1537" s="355"/>
      <c r="N1537" s="355"/>
      <c r="O1537" s="355"/>
      <c r="P1537" s="355">
        <v>0.45</v>
      </c>
      <c r="Q1537" s="355"/>
      <c r="R1537" s="355"/>
      <c r="S1537" s="351"/>
      <c r="T1537" s="351"/>
      <c r="U1537" s="351"/>
      <c r="V1537" s="351"/>
      <c r="W1537" s="351"/>
      <c r="X1537" s="351"/>
      <c r="Y1537" s="351"/>
      <c r="Z1537" s="351"/>
      <c r="AA1537" s="351"/>
      <c r="AB1537" s="346">
        <f t="shared" si="71"/>
        <v>0.45</v>
      </c>
      <c r="AC1537" s="410">
        <v>255</v>
      </c>
      <c r="AD1537" s="354">
        <v>0.45</v>
      </c>
      <c r="AE1537" s="372">
        <f t="shared" si="72"/>
        <v>114.75</v>
      </c>
      <c r="AF1537">
        <f t="shared" si="73"/>
        <v>114.75</v>
      </c>
    </row>
    <row r="1538" spans="1:32" ht="15.75" thickBot="1">
      <c r="A1538" s="198" t="s">
        <v>117</v>
      </c>
      <c r="B1538" s="355"/>
      <c r="C1538" s="355"/>
      <c r="D1538" s="355"/>
      <c r="E1538" s="355"/>
      <c r="F1538" s="355"/>
      <c r="G1538" s="355"/>
      <c r="H1538" s="355"/>
      <c r="I1538" s="355"/>
      <c r="J1538" s="355">
        <v>8.7999999999999995E-2</v>
      </c>
      <c r="K1538" s="355"/>
      <c r="L1538" s="355"/>
      <c r="M1538" s="355"/>
      <c r="N1538" s="355"/>
      <c r="O1538" s="355"/>
      <c r="P1538" s="355"/>
      <c r="Q1538" s="355"/>
      <c r="R1538" s="355"/>
      <c r="S1538" s="351"/>
      <c r="T1538" s="351"/>
      <c r="U1538" s="351"/>
      <c r="V1538" s="351"/>
      <c r="W1538" s="351"/>
      <c r="X1538" s="351"/>
      <c r="Y1538" s="351"/>
      <c r="Z1538" s="351"/>
      <c r="AA1538" s="351"/>
      <c r="AB1538" s="346">
        <f t="shared" si="71"/>
        <v>8.7999999999999995E-2</v>
      </c>
      <c r="AC1538" s="410">
        <v>45</v>
      </c>
      <c r="AD1538" s="354">
        <v>8.7999999999999995E-2</v>
      </c>
      <c r="AE1538" s="372">
        <f t="shared" si="72"/>
        <v>3.96</v>
      </c>
      <c r="AF1538">
        <f t="shared" si="73"/>
        <v>3.96</v>
      </c>
    </row>
    <row r="1539" spans="1:32" ht="15.75" thickBot="1">
      <c r="A1539" s="198" t="s">
        <v>83</v>
      </c>
      <c r="B1539" s="354"/>
      <c r="C1539" s="354"/>
      <c r="D1539" s="354"/>
      <c r="E1539" s="354"/>
      <c r="F1539" s="354"/>
      <c r="G1539" s="354"/>
      <c r="H1539" s="354"/>
      <c r="I1539" s="354"/>
      <c r="J1539" s="354"/>
      <c r="K1539" s="354"/>
      <c r="L1539" s="354"/>
      <c r="M1539" s="354"/>
      <c r="N1539" s="354"/>
      <c r="O1539" s="354"/>
      <c r="P1539" s="354"/>
      <c r="Q1539" s="354"/>
      <c r="R1539" s="354"/>
      <c r="S1539" s="357"/>
      <c r="T1539" s="357"/>
      <c r="U1539" s="357"/>
      <c r="V1539" s="357"/>
      <c r="W1539" s="357"/>
      <c r="X1539" s="357"/>
      <c r="Y1539" s="357"/>
      <c r="Z1539" s="357"/>
      <c r="AA1539" s="357"/>
      <c r="AB1539" s="346">
        <f t="shared" si="71"/>
        <v>0</v>
      </c>
      <c r="AC1539" s="410">
        <v>40</v>
      </c>
      <c r="AD1539" s="354"/>
      <c r="AE1539" s="372">
        <f t="shared" si="72"/>
        <v>0</v>
      </c>
      <c r="AF1539">
        <f t="shared" si="73"/>
        <v>0</v>
      </c>
    </row>
    <row r="1540" spans="1:32" ht="15.75" thickBot="1">
      <c r="A1540" s="198" t="s">
        <v>100</v>
      </c>
      <c r="B1540" s="355"/>
      <c r="C1540" s="354"/>
      <c r="D1540" s="354"/>
      <c r="E1540" s="354"/>
      <c r="F1540" s="354"/>
      <c r="G1540" s="354"/>
      <c r="H1540" s="354"/>
      <c r="I1540" s="354"/>
      <c r="J1540" s="354"/>
      <c r="K1540" s="354"/>
      <c r="L1540" s="354"/>
      <c r="M1540" s="354"/>
      <c r="N1540" s="354"/>
      <c r="O1540" s="354"/>
      <c r="P1540" s="354"/>
      <c r="Q1540" s="354"/>
      <c r="R1540" s="354"/>
      <c r="S1540" s="357"/>
      <c r="T1540" s="357"/>
      <c r="U1540" s="357"/>
      <c r="V1540" s="357"/>
      <c r="W1540" s="357"/>
      <c r="X1540" s="357"/>
      <c r="Y1540" s="357"/>
      <c r="Z1540" s="357"/>
      <c r="AA1540" s="354"/>
      <c r="AB1540" s="346">
        <f t="shared" si="71"/>
        <v>0</v>
      </c>
      <c r="AC1540" s="410">
        <v>550</v>
      </c>
      <c r="AD1540" s="354"/>
      <c r="AE1540" s="372">
        <f t="shared" si="72"/>
        <v>0</v>
      </c>
      <c r="AF1540">
        <f t="shared" si="73"/>
        <v>0</v>
      </c>
    </row>
    <row r="1541" spans="1:32" ht="15.75" thickBot="1">
      <c r="A1541" s="198" t="s">
        <v>110</v>
      </c>
      <c r="B1541" s="355"/>
      <c r="C1541" s="355"/>
      <c r="D1541" s="355"/>
      <c r="E1541" s="355"/>
      <c r="F1541" s="355"/>
      <c r="G1541" s="355"/>
      <c r="H1541" s="355"/>
      <c r="I1541" s="355"/>
      <c r="J1541" s="355"/>
      <c r="K1541" s="355"/>
      <c r="L1541" s="355">
        <v>0.49</v>
      </c>
      <c r="M1541" s="355"/>
      <c r="N1541" s="355"/>
      <c r="O1541" s="355"/>
      <c r="P1541" s="355"/>
      <c r="Q1541" s="355"/>
      <c r="R1541" s="355"/>
      <c r="S1541" s="351"/>
      <c r="T1541" s="351"/>
      <c r="U1541" s="351"/>
      <c r="V1541" s="351"/>
      <c r="W1541" s="351"/>
      <c r="X1541" s="351"/>
      <c r="Y1541" s="351"/>
      <c r="Z1541" s="351"/>
      <c r="AA1541" s="351"/>
      <c r="AB1541" s="346">
        <f t="shared" si="71"/>
        <v>0.49</v>
      </c>
      <c r="AC1541" s="410">
        <v>285</v>
      </c>
      <c r="AD1541" s="354">
        <v>0.49</v>
      </c>
      <c r="AE1541" s="372">
        <f t="shared" si="72"/>
        <v>139.65</v>
      </c>
      <c r="AF1541">
        <f t="shared" si="73"/>
        <v>139.65</v>
      </c>
    </row>
    <row r="1542" spans="1:32" ht="15.75" thickBot="1">
      <c r="A1542" s="198" t="s">
        <v>81</v>
      </c>
      <c r="B1542" s="355"/>
      <c r="C1542" s="355"/>
      <c r="D1542" s="355"/>
      <c r="E1542" s="355"/>
      <c r="F1542" s="355"/>
      <c r="G1542" s="355"/>
      <c r="H1542" s="355"/>
      <c r="I1542" s="355"/>
      <c r="J1542" s="355">
        <v>6.6000000000000003E-2</v>
      </c>
      <c r="K1542" s="355"/>
      <c r="L1542" s="355"/>
      <c r="M1542" s="355"/>
      <c r="N1542" s="355"/>
      <c r="O1542" s="355"/>
      <c r="P1542" s="355"/>
      <c r="Q1542" s="355"/>
      <c r="R1542" s="355"/>
      <c r="S1542" s="351"/>
      <c r="T1542" s="351"/>
      <c r="U1542" s="351"/>
      <c r="V1542" s="351"/>
      <c r="W1542" s="351"/>
      <c r="X1542" s="351"/>
      <c r="Y1542" s="351"/>
      <c r="Z1542" s="351"/>
      <c r="AA1542" s="351"/>
      <c r="AB1542" s="346">
        <f t="shared" si="71"/>
        <v>6.6000000000000003E-2</v>
      </c>
      <c r="AC1542" s="410">
        <v>230</v>
      </c>
      <c r="AD1542" s="354">
        <v>6.6000000000000003E-2</v>
      </c>
      <c r="AE1542" s="372">
        <f t="shared" si="72"/>
        <v>15.180000000000001</v>
      </c>
      <c r="AF1542">
        <f t="shared" si="73"/>
        <v>15.180000000000001</v>
      </c>
    </row>
    <row r="1543" spans="1:32" ht="15.75" thickBot="1">
      <c r="A1543" s="212" t="s">
        <v>125</v>
      </c>
      <c r="B1543" s="355"/>
      <c r="C1543" s="355"/>
      <c r="D1543" s="355"/>
      <c r="E1543" s="355"/>
      <c r="F1543" s="355"/>
      <c r="G1543" s="355"/>
      <c r="H1543" s="355"/>
      <c r="I1543" s="355"/>
      <c r="J1543" s="355"/>
      <c r="K1543" s="355"/>
      <c r="L1543" s="355"/>
      <c r="M1543" s="355"/>
      <c r="N1543" s="355"/>
      <c r="O1543" s="355"/>
      <c r="P1543" s="355"/>
      <c r="Q1543" s="355"/>
      <c r="R1543" s="355"/>
      <c r="S1543" s="351"/>
      <c r="T1543" s="351"/>
      <c r="U1543" s="351"/>
      <c r="V1543" s="351"/>
      <c r="W1543" s="351"/>
      <c r="X1543" s="351"/>
      <c r="Y1543" s="351"/>
      <c r="Z1543" s="351"/>
      <c r="AA1543" s="351"/>
      <c r="AB1543" s="346">
        <f t="shared" si="71"/>
        <v>0</v>
      </c>
      <c r="AC1543" s="410">
        <v>290</v>
      </c>
      <c r="AD1543" s="354"/>
      <c r="AE1543" s="372">
        <f t="shared" si="72"/>
        <v>0</v>
      </c>
      <c r="AF1543">
        <f t="shared" si="73"/>
        <v>0</v>
      </c>
    </row>
    <row r="1544" spans="1:32" ht="15.75" thickBot="1">
      <c r="A1544" s="198" t="s">
        <v>122</v>
      </c>
      <c r="B1544" s="355"/>
      <c r="C1544" s="355"/>
      <c r="D1544" s="355"/>
      <c r="E1544" s="355"/>
      <c r="F1544" s="355"/>
      <c r="G1544" s="355"/>
      <c r="H1544" s="355"/>
      <c r="I1544" s="355"/>
      <c r="J1544" s="355"/>
      <c r="K1544" s="355"/>
      <c r="L1544" s="355"/>
      <c r="M1544" s="355"/>
      <c r="N1544" s="355"/>
      <c r="O1544" s="355"/>
      <c r="P1544" s="355"/>
      <c r="Q1544" s="355"/>
      <c r="R1544" s="355"/>
      <c r="S1544" s="351"/>
      <c r="T1544" s="351"/>
      <c r="U1544" s="351"/>
      <c r="V1544" s="351"/>
      <c r="W1544" s="351"/>
      <c r="X1544" s="351"/>
      <c r="Y1544" s="351"/>
      <c r="Z1544" s="351"/>
      <c r="AA1544" s="351"/>
      <c r="AB1544" s="346">
        <f t="shared" si="71"/>
        <v>0</v>
      </c>
      <c r="AC1544" s="410">
        <v>180</v>
      </c>
      <c r="AD1544" s="354"/>
      <c r="AE1544" s="372">
        <f t="shared" si="72"/>
        <v>0</v>
      </c>
      <c r="AF1544">
        <f t="shared" si="73"/>
        <v>0</v>
      </c>
    </row>
    <row r="1545" spans="1:32" ht="15.75" thickBot="1">
      <c r="A1545" s="198" t="s">
        <v>121</v>
      </c>
      <c r="B1545" s="355"/>
      <c r="C1545" s="355"/>
      <c r="D1545" s="355"/>
      <c r="E1545" s="355"/>
      <c r="F1545" s="355"/>
      <c r="G1545" s="355"/>
      <c r="H1545" s="355"/>
      <c r="I1545" s="355"/>
      <c r="J1545" s="355"/>
      <c r="K1545" s="355"/>
      <c r="L1545" s="355"/>
      <c r="M1545" s="355"/>
      <c r="N1545" s="355"/>
      <c r="O1545" s="355"/>
      <c r="P1545" s="355"/>
      <c r="Q1545" s="355"/>
      <c r="R1545" s="355"/>
      <c r="S1545" s="351"/>
      <c r="T1545" s="351"/>
      <c r="U1545" s="351"/>
      <c r="V1545" s="351"/>
      <c r="W1545" s="351"/>
      <c r="X1545" s="351"/>
      <c r="Y1545" s="351"/>
      <c r="Z1545" s="351"/>
      <c r="AA1545" s="351"/>
      <c r="AB1545" s="346">
        <f t="shared" si="71"/>
        <v>0</v>
      </c>
      <c r="AC1545" s="410">
        <v>220</v>
      </c>
      <c r="AD1545" s="354"/>
      <c r="AE1545" s="372">
        <f t="shared" si="72"/>
        <v>0</v>
      </c>
      <c r="AF1545">
        <f t="shared" si="73"/>
        <v>0</v>
      </c>
    </row>
    <row r="1546" spans="1:32" ht="15.75" thickBot="1">
      <c r="A1546" s="198" t="s">
        <v>90</v>
      </c>
      <c r="B1546" s="355"/>
      <c r="C1546" s="355"/>
      <c r="D1546" s="355"/>
      <c r="E1546" s="355"/>
      <c r="F1546" s="355"/>
      <c r="G1546" s="355"/>
      <c r="H1546" s="355"/>
      <c r="I1546" s="355"/>
      <c r="J1546" s="355"/>
      <c r="K1546" s="355"/>
      <c r="L1546" s="355"/>
      <c r="M1546" s="355"/>
      <c r="N1546" s="355"/>
      <c r="O1546" s="355"/>
      <c r="P1546" s="355"/>
      <c r="Q1546" s="355"/>
      <c r="R1546" s="355"/>
      <c r="S1546" s="351"/>
      <c r="T1546" s="351"/>
      <c r="U1546" s="351"/>
      <c r="V1546" s="351"/>
      <c r="W1546" s="351"/>
      <c r="X1546" s="351"/>
      <c r="Y1546" s="351"/>
      <c r="Z1546" s="351"/>
      <c r="AA1546" s="351"/>
      <c r="AB1546" s="346">
        <f t="shared" si="71"/>
        <v>0</v>
      </c>
      <c r="AC1546" s="410">
        <v>145</v>
      </c>
      <c r="AD1546" s="354"/>
      <c r="AE1546" s="372">
        <f t="shared" si="72"/>
        <v>0</v>
      </c>
      <c r="AF1546">
        <f t="shared" si="73"/>
        <v>0</v>
      </c>
    </row>
    <row r="1547" spans="1:32" ht="15.75" thickBot="1">
      <c r="A1547" s="198" t="s">
        <v>73</v>
      </c>
      <c r="B1547" s="355">
        <v>5.7000000000000002E-2</v>
      </c>
      <c r="C1547" s="355"/>
      <c r="D1547" s="355"/>
      <c r="E1547" s="355"/>
      <c r="F1547" s="355">
        <v>0.2</v>
      </c>
      <c r="G1547" s="355"/>
      <c r="H1547" s="355"/>
      <c r="I1547" s="355"/>
      <c r="J1547" s="355"/>
      <c r="K1547" s="355"/>
      <c r="L1547" s="355"/>
      <c r="M1547" s="355"/>
      <c r="N1547" s="355"/>
      <c r="O1547" s="355"/>
      <c r="P1547" s="355">
        <v>7.0000000000000007E-2</v>
      </c>
      <c r="Q1547" s="355"/>
      <c r="R1547" s="355"/>
      <c r="S1547" s="351"/>
      <c r="T1547" s="351"/>
      <c r="U1547" s="351"/>
      <c r="V1547" s="351"/>
      <c r="W1547" s="351"/>
      <c r="X1547" s="351"/>
      <c r="Y1547" s="351"/>
      <c r="Z1547" s="351"/>
      <c r="AA1547" s="351"/>
      <c r="AB1547" s="346">
        <f t="shared" si="71"/>
        <v>0.32700000000000001</v>
      </c>
      <c r="AC1547" s="410">
        <v>75</v>
      </c>
      <c r="AD1547" s="354">
        <v>0.32700000000000001</v>
      </c>
      <c r="AE1547" s="372">
        <f t="shared" si="72"/>
        <v>24.525000000000002</v>
      </c>
      <c r="AF1547">
        <f t="shared" si="73"/>
        <v>24.525000000000002</v>
      </c>
    </row>
    <row r="1548" spans="1:32" ht="15.75" thickBot="1">
      <c r="A1548" s="198" t="s">
        <v>118</v>
      </c>
      <c r="B1548" s="355"/>
      <c r="C1548" s="355"/>
      <c r="D1548" s="355"/>
      <c r="E1548" s="355"/>
      <c r="F1548" s="355"/>
      <c r="G1548" s="355"/>
      <c r="H1548" s="355"/>
      <c r="I1548" s="355"/>
      <c r="J1548" s="355"/>
      <c r="K1548" s="355"/>
      <c r="L1548" s="355"/>
      <c r="M1548" s="355"/>
      <c r="N1548" s="355"/>
      <c r="O1548" s="355"/>
      <c r="P1548" s="355"/>
      <c r="Q1548" s="355"/>
      <c r="R1548" s="355"/>
      <c r="S1548" s="351"/>
      <c r="T1548" s="351"/>
      <c r="U1548" s="351"/>
      <c r="V1548" s="351"/>
      <c r="W1548" s="351"/>
      <c r="X1548" s="351"/>
      <c r="Y1548" s="351"/>
      <c r="Z1548" s="351"/>
      <c r="AA1548" s="351"/>
      <c r="AB1548" s="346">
        <f t="shared" si="71"/>
        <v>0</v>
      </c>
      <c r="AC1548" s="410">
        <v>45</v>
      </c>
      <c r="AD1548" s="354"/>
      <c r="AE1548" s="372">
        <f t="shared" si="72"/>
        <v>0</v>
      </c>
      <c r="AF1548">
        <f t="shared" si="73"/>
        <v>0</v>
      </c>
    </row>
    <row r="1549" spans="1:32" ht="15.75" thickBot="1">
      <c r="A1549" s="198" t="s">
        <v>74</v>
      </c>
      <c r="B1549" s="355">
        <v>2.8000000000000001E-2</v>
      </c>
      <c r="C1549" s="355"/>
      <c r="D1549" s="355"/>
      <c r="E1549" s="355"/>
      <c r="F1549" s="355"/>
      <c r="G1549" s="355"/>
      <c r="H1549" s="355"/>
      <c r="I1549" s="355"/>
      <c r="J1549" s="355">
        <v>0.03</v>
      </c>
      <c r="K1549" s="355"/>
      <c r="L1549" s="355"/>
      <c r="M1549" s="355"/>
      <c r="N1549" s="355"/>
      <c r="O1549" s="355"/>
      <c r="P1549" s="355"/>
      <c r="Q1549" s="355"/>
      <c r="R1549" s="355"/>
      <c r="S1549" s="351"/>
      <c r="T1549" s="351"/>
      <c r="U1549" s="351"/>
      <c r="V1549" s="351"/>
      <c r="W1549" s="351"/>
      <c r="X1549" s="351"/>
      <c r="Y1549" s="351"/>
      <c r="Z1549" s="351"/>
      <c r="AA1549" s="351"/>
      <c r="AB1549" s="346">
        <f t="shared" si="71"/>
        <v>5.7999999999999996E-2</v>
      </c>
      <c r="AC1549" s="410">
        <v>30</v>
      </c>
      <c r="AD1549" s="354">
        <v>5.8000000000000003E-2</v>
      </c>
      <c r="AE1549" s="372">
        <f t="shared" si="72"/>
        <v>1.74</v>
      </c>
      <c r="AF1549">
        <f t="shared" si="73"/>
        <v>1.7399999999999998</v>
      </c>
    </row>
    <row r="1550" spans="1:32" ht="15.75" thickBot="1">
      <c r="A1550" s="198" t="s">
        <v>88</v>
      </c>
      <c r="B1550" s="355"/>
      <c r="C1550" s="355"/>
      <c r="D1550" s="355"/>
      <c r="E1550" s="355"/>
      <c r="F1550" s="355"/>
      <c r="G1550" s="355"/>
      <c r="H1550" s="355"/>
      <c r="I1550" s="355"/>
      <c r="J1550" s="355"/>
      <c r="K1550" s="355"/>
      <c r="L1550" s="355"/>
      <c r="M1550" s="355"/>
      <c r="N1550" s="355"/>
      <c r="O1550" s="355"/>
      <c r="P1550" s="355"/>
      <c r="Q1550" s="355"/>
      <c r="R1550" s="355"/>
      <c r="S1550" s="351"/>
      <c r="T1550" s="351"/>
      <c r="U1550" s="351"/>
      <c r="V1550" s="351"/>
      <c r="W1550" s="351"/>
      <c r="X1550" s="351"/>
      <c r="Y1550" s="351"/>
      <c r="Z1550" s="351"/>
      <c r="AA1550" s="351"/>
      <c r="AB1550" s="346">
        <f t="shared" si="71"/>
        <v>0</v>
      </c>
      <c r="AC1550" s="410">
        <v>200</v>
      </c>
      <c r="AD1550" s="354"/>
      <c r="AE1550" s="372">
        <f t="shared" si="72"/>
        <v>0</v>
      </c>
      <c r="AF1550">
        <f t="shared" si="73"/>
        <v>0</v>
      </c>
    </row>
    <row r="1551" spans="1:32" ht="15.75" thickBot="1">
      <c r="A1551" s="198" t="s">
        <v>91</v>
      </c>
      <c r="B1551" s="355"/>
      <c r="C1551" s="355"/>
      <c r="D1551" s="355"/>
      <c r="E1551" s="355"/>
      <c r="F1551" s="355"/>
      <c r="G1551" s="355"/>
      <c r="H1551" s="355"/>
      <c r="I1551" s="355"/>
      <c r="J1551" s="355"/>
      <c r="K1551" s="355"/>
      <c r="L1551" s="355"/>
      <c r="M1551" s="355"/>
      <c r="N1551" s="355"/>
      <c r="O1551" s="355"/>
      <c r="P1551" s="355"/>
      <c r="Q1551" s="355"/>
      <c r="R1551" s="355"/>
      <c r="S1551" s="351"/>
      <c r="T1551" s="351"/>
      <c r="U1551" s="351"/>
      <c r="V1551" s="351"/>
      <c r="W1551" s="351"/>
      <c r="X1551" s="351"/>
      <c r="Y1551" s="351"/>
      <c r="Z1551" s="351"/>
      <c r="AA1551" s="351"/>
      <c r="AB1551" s="346">
        <f t="shared" si="71"/>
        <v>0</v>
      </c>
      <c r="AC1551" s="410">
        <v>750</v>
      </c>
      <c r="AD1551" s="354"/>
      <c r="AE1551" s="372">
        <f t="shared" si="72"/>
        <v>0</v>
      </c>
      <c r="AF1551">
        <f t="shared" si="73"/>
        <v>0</v>
      </c>
    </row>
    <row r="1552" spans="1:32" ht="15.75" thickBot="1">
      <c r="A1552" s="198" t="s">
        <v>97</v>
      </c>
      <c r="B1552" s="355"/>
      <c r="C1552" s="355"/>
      <c r="D1552" s="355"/>
      <c r="E1552" s="355"/>
      <c r="F1552" s="355"/>
      <c r="G1552" s="355"/>
      <c r="H1552" s="355"/>
      <c r="I1552" s="355"/>
      <c r="J1552" s="355"/>
      <c r="K1552" s="355"/>
      <c r="L1552" s="355"/>
      <c r="M1552" s="355"/>
      <c r="N1552" s="355"/>
      <c r="O1552" s="355"/>
      <c r="P1552" s="355"/>
      <c r="Q1552" s="355"/>
      <c r="R1552" s="355"/>
      <c r="S1552" s="351"/>
      <c r="T1552" s="351"/>
      <c r="U1552" s="351"/>
      <c r="V1552" s="351"/>
      <c r="W1552" s="351"/>
      <c r="X1552" s="351"/>
      <c r="Y1552" s="351"/>
      <c r="Z1552" s="351"/>
      <c r="AA1552" s="351"/>
      <c r="AB1552" s="346">
        <f t="shared" si="71"/>
        <v>0</v>
      </c>
      <c r="AC1552" s="410">
        <v>250</v>
      </c>
      <c r="AD1552" s="354"/>
      <c r="AE1552" s="372">
        <f t="shared" si="72"/>
        <v>0</v>
      </c>
      <c r="AF1552">
        <f t="shared" si="73"/>
        <v>0</v>
      </c>
    </row>
    <row r="1553" spans="1:32" ht="15.75" thickBot="1">
      <c r="A1553" s="198" t="s">
        <v>71</v>
      </c>
      <c r="B1553" s="355"/>
      <c r="C1553" s="355"/>
      <c r="D1553" s="355"/>
      <c r="E1553" s="355"/>
      <c r="F1553" s="355">
        <v>4.3999999999999997E-2</v>
      </c>
      <c r="G1553" s="355"/>
      <c r="H1553" s="355"/>
      <c r="I1553" s="355"/>
      <c r="J1553" s="355"/>
      <c r="K1553" s="355"/>
      <c r="L1553" s="355"/>
      <c r="M1553" s="355"/>
      <c r="N1553" s="355"/>
      <c r="O1553" s="355"/>
      <c r="P1553" s="355"/>
      <c r="Q1553" s="355"/>
      <c r="R1553" s="355"/>
      <c r="S1553" s="351"/>
      <c r="T1553" s="351"/>
      <c r="U1553" s="351"/>
      <c r="V1553" s="351"/>
      <c r="W1553" s="351"/>
      <c r="X1553" s="351"/>
      <c r="Y1553" s="351"/>
      <c r="Z1553" s="351"/>
      <c r="AA1553" s="351"/>
      <c r="AB1553" s="346">
        <f t="shared" si="71"/>
        <v>4.3999999999999997E-2</v>
      </c>
      <c r="AC1553" s="410">
        <v>650</v>
      </c>
      <c r="AD1553" s="354">
        <v>4.3999999999999997E-2</v>
      </c>
      <c r="AE1553" s="372">
        <f t="shared" si="72"/>
        <v>28.599999999999998</v>
      </c>
      <c r="AF1553">
        <f t="shared" si="73"/>
        <v>28.599999999999998</v>
      </c>
    </row>
    <row r="1554" spans="1:32" ht="15.75" thickBot="1">
      <c r="A1554" s="198" t="s">
        <v>94</v>
      </c>
      <c r="B1554" s="355"/>
      <c r="C1554" s="355"/>
      <c r="D1554" s="355"/>
      <c r="E1554" s="355"/>
      <c r="F1554" s="355"/>
      <c r="G1554" s="355"/>
      <c r="H1554" s="355"/>
      <c r="I1554" s="355"/>
      <c r="J1554" s="355"/>
      <c r="K1554" s="355"/>
      <c r="L1554" s="355"/>
      <c r="M1554" s="355"/>
      <c r="N1554" s="355"/>
      <c r="O1554" s="355"/>
      <c r="P1554" s="355"/>
      <c r="Q1554" s="355"/>
      <c r="R1554" s="355"/>
      <c r="S1554" s="351"/>
      <c r="T1554" s="351"/>
      <c r="U1554" s="351"/>
      <c r="V1554" s="351"/>
      <c r="W1554" s="351"/>
      <c r="X1554" s="351"/>
      <c r="Y1554" s="351"/>
      <c r="Z1554" s="351"/>
      <c r="AA1554" s="351"/>
      <c r="AB1554" s="346">
        <f t="shared" si="71"/>
        <v>0</v>
      </c>
      <c r="AC1554" s="411">
        <v>285</v>
      </c>
      <c r="AD1554" s="354"/>
      <c r="AE1554" s="372">
        <f t="shared" si="72"/>
        <v>0</v>
      </c>
      <c r="AF1554">
        <f t="shared" si="73"/>
        <v>0</v>
      </c>
    </row>
    <row r="1555" spans="1:32" ht="15.75" thickBot="1">
      <c r="A1555" s="198" t="s">
        <v>84</v>
      </c>
      <c r="B1555" s="355"/>
      <c r="C1555" s="355"/>
      <c r="D1555" s="355"/>
      <c r="E1555" s="355"/>
      <c r="F1555" s="355"/>
      <c r="G1555" s="355"/>
      <c r="H1555" s="355"/>
      <c r="I1555" s="355"/>
      <c r="J1555" s="355"/>
      <c r="K1555" s="355"/>
      <c r="L1555" s="355"/>
      <c r="M1555" s="355"/>
      <c r="N1555" s="355"/>
      <c r="O1555" s="355"/>
      <c r="P1555" s="355"/>
      <c r="Q1555" s="355"/>
      <c r="R1555" s="355">
        <v>0.17199999999999999</v>
      </c>
      <c r="S1555" s="351"/>
      <c r="T1555" s="351"/>
      <c r="U1555" s="351"/>
      <c r="V1555" s="351"/>
      <c r="W1555" s="351"/>
      <c r="X1555" s="351"/>
      <c r="Y1555" s="351"/>
      <c r="Z1555" s="351"/>
      <c r="AA1555" s="351"/>
      <c r="AB1555" s="346">
        <f t="shared" si="71"/>
        <v>0.17199999999999999</v>
      </c>
      <c r="AC1555" s="410">
        <v>145</v>
      </c>
      <c r="AD1555" s="354">
        <v>0.17199999999999999</v>
      </c>
      <c r="AE1555" s="372">
        <f t="shared" si="72"/>
        <v>24.939999999999998</v>
      </c>
      <c r="AF1555">
        <f t="shared" si="73"/>
        <v>24.939999999999998</v>
      </c>
    </row>
    <row r="1556" spans="1:32" ht="15.75" thickBot="1">
      <c r="A1556" s="198" t="s">
        <v>82</v>
      </c>
      <c r="B1556" s="355"/>
      <c r="C1556" s="355"/>
      <c r="D1556" s="355"/>
      <c r="E1556" s="355"/>
      <c r="F1556" s="355"/>
      <c r="G1556" s="355"/>
      <c r="H1556" s="355"/>
      <c r="I1556" s="355"/>
      <c r="J1556" s="355"/>
      <c r="K1556" s="355"/>
      <c r="L1556" s="355"/>
      <c r="M1556" s="355"/>
      <c r="N1556" s="355"/>
      <c r="O1556" s="355"/>
      <c r="P1556" s="355"/>
      <c r="Q1556" s="355"/>
      <c r="R1556" s="355"/>
      <c r="S1556" s="351"/>
      <c r="T1556" s="351"/>
      <c r="U1556" s="351"/>
      <c r="V1556" s="351"/>
      <c r="W1556" s="351"/>
      <c r="X1556" s="351"/>
      <c r="Y1556" s="351"/>
      <c r="Z1556" s="351"/>
      <c r="AA1556" s="351"/>
      <c r="AB1556" s="346">
        <f t="shared" si="71"/>
        <v>0</v>
      </c>
      <c r="AC1556" s="410">
        <v>9</v>
      </c>
      <c r="AD1556" s="354"/>
      <c r="AE1556" s="372">
        <f t="shared" si="72"/>
        <v>0</v>
      </c>
      <c r="AF1556">
        <f t="shared" si="73"/>
        <v>0</v>
      </c>
    </row>
    <row r="1557" spans="1:32" ht="15.75" thickBot="1">
      <c r="A1557" s="290" t="s">
        <v>102</v>
      </c>
      <c r="B1557" s="355"/>
      <c r="C1557" s="355"/>
      <c r="D1557" s="355">
        <v>0.33</v>
      </c>
      <c r="E1557" s="355"/>
      <c r="F1557" s="355"/>
      <c r="G1557" s="355"/>
      <c r="H1557" s="355"/>
      <c r="I1557" s="355"/>
      <c r="J1557" s="355"/>
      <c r="K1557" s="355"/>
      <c r="L1557" s="355"/>
      <c r="M1557" s="355"/>
      <c r="N1557" s="355">
        <v>0.33</v>
      </c>
      <c r="O1557" s="355"/>
      <c r="P1557" s="355"/>
      <c r="Q1557" s="355"/>
      <c r="R1557" s="355"/>
      <c r="S1557" s="351"/>
      <c r="T1557" s="351"/>
      <c r="U1557" s="351"/>
      <c r="V1557" s="351"/>
      <c r="W1557" s="351"/>
      <c r="X1557" s="351"/>
      <c r="Y1557" s="351"/>
      <c r="Z1557" s="351"/>
      <c r="AA1557" s="351"/>
      <c r="AB1557" s="346">
        <f t="shared" si="71"/>
        <v>0.66</v>
      </c>
      <c r="AC1557" s="412">
        <v>90</v>
      </c>
      <c r="AD1557" s="354">
        <v>0.66</v>
      </c>
      <c r="AE1557" s="372">
        <f t="shared" ref="AE1557" si="74">AC1557*AD1557</f>
        <v>59.400000000000006</v>
      </c>
      <c r="AF1557">
        <f t="shared" si="73"/>
        <v>59.400000000000006</v>
      </c>
    </row>
    <row r="1558" spans="1:32" ht="15.75" thickBot="1">
      <c r="A1558" s="292" t="s">
        <v>127</v>
      </c>
      <c r="B1558" s="355"/>
      <c r="C1558" s="355"/>
      <c r="D1558" s="355"/>
      <c r="E1558" s="355"/>
      <c r="F1558" s="355"/>
      <c r="G1558" s="355"/>
      <c r="H1558" s="355"/>
      <c r="I1558" s="355"/>
      <c r="J1558" s="355"/>
      <c r="K1558" s="355"/>
      <c r="L1558" s="355"/>
      <c r="M1558" s="355"/>
      <c r="N1558" s="355"/>
      <c r="O1558" s="355"/>
      <c r="P1558" s="355"/>
      <c r="Q1558" s="355"/>
      <c r="R1558" s="355"/>
      <c r="S1558" s="351"/>
      <c r="T1558" s="351"/>
      <c r="U1558" s="351"/>
      <c r="V1558" s="351"/>
      <c r="W1558" s="351"/>
      <c r="X1558" s="351"/>
      <c r="Y1558" s="351"/>
      <c r="Z1558" s="351"/>
      <c r="AA1558" s="351"/>
      <c r="AB1558" s="375"/>
      <c r="AC1558" s="421"/>
      <c r="AD1558" s="422"/>
      <c r="AE1558" s="372">
        <v>1183</v>
      </c>
      <c r="AF1558">
        <f t="shared" si="73"/>
        <v>0</v>
      </c>
    </row>
    <row r="1559" spans="1:32" ht="15.75">
      <c r="A1559" s="187" t="s">
        <v>49</v>
      </c>
      <c r="B1559" s="189"/>
      <c r="C1559" s="189"/>
      <c r="D1559" s="189"/>
      <c r="E1559" s="189"/>
      <c r="F1559" s="189" t="s">
        <v>131</v>
      </c>
      <c r="G1559" s="190"/>
      <c r="H1559" s="191" t="s">
        <v>130</v>
      </c>
      <c r="I1559" s="189"/>
      <c r="J1559" s="189" t="s">
        <v>75</v>
      </c>
      <c r="K1559" s="189"/>
      <c r="L1559" s="189"/>
      <c r="M1559" s="189"/>
      <c r="N1559" s="801" t="s">
        <v>132</v>
      </c>
      <c r="O1559" s="801"/>
      <c r="P1559" s="801"/>
      <c r="Q1559" s="801"/>
      <c r="R1559" s="192"/>
      <c r="S1559" s="189" t="s">
        <v>76</v>
      </c>
      <c r="T1559" s="189"/>
      <c r="U1559" s="189"/>
      <c r="V1559" s="189"/>
      <c r="W1559" s="189"/>
      <c r="X1559" s="25"/>
      <c r="AE1559" s="86"/>
      <c r="AF1559">
        <f>SUM(AF1506:AF1558)</f>
        <v>1182.9950000000003</v>
      </c>
    </row>
    <row r="1560" spans="1:32">
      <c r="A1560" s="25" t="s">
        <v>52</v>
      </c>
      <c r="B1560" s="270"/>
      <c r="C1560" s="270"/>
      <c r="D1560" s="270"/>
      <c r="E1560" s="270"/>
      <c r="F1560" s="270"/>
      <c r="G1560" s="25" t="s">
        <v>53</v>
      </c>
      <c r="H1560" s="270"/>
      <c r="I1560" s="270"/>
      <c r="J1560" s="270"/>
      <c r="K1560" s="270"/>
      <c r="L1560" s="270"/>
      <c r="M1560" s="270"/>
      <c r="P1560" s="26" t="s">
        <v>128</v>
      </c>
      <c r="Q1560" s="3"/>
      <c r="R1560" s="271" t="s">
        <v>129</v>
      </c>
      <c r="S1560" s="25" t="s">
        <v>56</v>
      </c>
    </row>
  </sheetData>
  <mergeCells count="792">
    <mergeCell ref="N1559:Q1559"/>
    <mergeCell ref="AC1497:AC1502"/>
    <mergeCell ref="AE1497:AE1502"/>
    <mergeCell ref="B1498:I1499"/>
    <mergeCell ref="J1498:O1499"/>
    <mergeCell ref="P1498:S1499"/>
    <mergeCell ref="T1498:W1499"/>
    <mergeCell ref="B1500:C1502"/>
    <mergeCell ref="D1500:E1502"/>
    <mergeCell ref="F1500:G1502"/>
    <mergeCell ref="H1500:I1502"/>
    <mergeCell ref="I1489:K1489"/>
    <mergeCell ref="C1491:E1491"/>
    <mergeCell ref="F1491:H1491"/>
    <mergeCell ref="I1491:K1491"/>
    <mergeCell ref="L1491:N1491"/>
    <mergeCell ref="AB1497:AB1502"/>
    <mergeCell ref="J1500:K1502"/>
    <mergeCell ref="L1500:M1502"/>
    <mergeCell ref="N1500:O1502"/>
    <mergeCell ref="P1500:Q1502"/>
    <mergeCell ref="Z1500:AA1502"/>
    <mergeCell ref="C1488:E1488"/>
    <mergeCell ref="F1488:H1488"/>
    <mergeCell ref="I1488:K1488"/>
    <mergeCell ref="Y1488:AC1488"/>
    <mergeCell ref="A1485:B1485"/>
    <mergeCell ref="C1485:E1485"/>
    <mergeCell ref="F1485:H1485"/>
    <mergeCell ref="A1486:B1486"/>
    <mergeCell ref="C1486:E1486"/>
    <mergeCell ref="F1486:H1486"/>
    <mergeCell ref="N1478:Q1478"/>
    <mergeCell ref="R1484:Y1485"/>
    <mergeCell ref="H1419:I1421"/>
    <mergeCell ref="J1419:K1421"/>
    <mergeCell ref="L1419:M1421"/>
    <mergeCell ref="N1419:O1421"/>
    <mergeCell ref="P1419:Q1421"/>
    <mergeCell ref="R1419:S1421"/>
    <mergeCell ref="I1486:K1486"/>
    <mergeCell ref="L1486:N1486"/>
    <mergeCell ref="AB1416:AB1421"/>
    <mergeCell ref="AC1416:AC1421"/>
    <mergeCell ref="AE1416:AE1421"/>
    <mergeCell ref="B1417:I1418"/>
    <mergeCell ref="J1417:O1418"/>
    <mergeCell ref="P1417:S1418"/>
    <mergeCell ref="T1417:W1418"/>
    <mergeCell ref="B1419:C1421"/>
    <mergeCell ref="D1419:E1421"/>
    <mergeCell ref="F1419:G1421"/>
    <mergeCell ref="T1419:U1421"/>
    <mergeCell ref="V1419:W1421"/>
    <mergeCell ref="X1419:Y1421"/>
    <mergeCell ref="Z1419:AA1421"/>
    <mergeCell ref="Y1407:AC1407"/>
    <mergeCell ref="I1408:K1408"/>
    <mergeCell ref="C1410:E1410"/>
    <mergeCell ref="F1410:H1410"/>
    <mergeCell ref="I1410:K1410"/>
    <mergeCell ref="L1410:N1410"/>
    <mergeCell ref="L1405:N1405"/>
    <mergeCell ref="C1406:E1406"/>
    <mergeCell ref="F1406:H1406"/>
    <mergeCell ref="I1406:K1406"/>
    <mergeCell ref="L1406:N1406"/>
    <mergeCell ref="C1407:E1407"/>
    <mergeCell ref="F1407:H1407"/>
    <mergeCell ref="I1407:K1407"/>
    <mergeCell ref="A1404:B1404"/>
    <mergeCell ref="C1404:E1404"/>
    <mergeCell ref="F1404:H1404"/>
    <mergeCell ref="I1404:K1404"/>
    <mergeCell ref="AB1334:AB1339"/>
    <mergeCell ref="AC1334:AC1339"/>
    <mergeCell ref="A1405:B1405"/>
    <mergeCell ref="C1405:E1405"/>
    <mergeCell ref="F1405:H1405"/>
    <mergeCell ref="I1405:K1405"/>
    <mergeCell ref="T1337:U1339"/>
    <mergeCell ref="N1397:Q1397"/>
    <mergeCell ref="R1403:Y1404"/>
    <mergeCell ref="H1337:I1339"/>
    <mergeCell ref="J1337:K1339"/>
    <mergeCell ref="L1337:M1339"/>
    <mergeCell ref="AE1334:AE1339"/>
    <mergeCell ref="B1335:I1336"/>
    <mergeCell ref="J1335:O1336"/>
    <mergeCell ref="P1335:S1336"/>
    <mergeCell ref="T1335:W1336"/>
    <mergeCell ref="B1337:C1339"/>
    <mergeCell ref="D1337:E1339"/>
    <mergeCell ref="F1337:G1339"/>
    <mergeCell ref="V1337:W1339"/>
    <mergeCell ref="X1337:Y1339"/>
    <mergeCell ref="Z1337:AA1339"/>
    <mergeCell ref="N1337:O1339"/>
    <mergeCell ref="P1337:Q1339"/>
    <mergeCell ref="R1337:S1339"/>
    <mergeCell ref="Y1325:AC1325"/>
    <mergeCell ref="I1326:K1326"/>
    <mergeCell ref="C1328:E1328"/>
    <mergeCell ref="F1328:H1328"/>
    <mergeCell ref="I1328:K1328"/>
    <mergeCell ref="L1328:N1328"/>
    <mergeCell ref="L1323:N1323"/>
    <mergeCell ref="C1324:E1324"/>
    <mergeCell ref="F1324:H1324"/>
    <mergeCell ref="I1324:K1324"/>
    <mergeCell ref="L1324:N1324"/>
    <mergeCell ref="C1325:E1325"/>
    <mergeCell ref="F1325:H1325"/>
    <mergeCell ref="I1325:K1325"/>
    <mergeCell ref="A1322:B1322"/>
    <mergeCell ref="C1322:E1322"/>
    <mergeCell ref="F1322:H1322"/>
    <mergeCell ref="I1322:K1322"/>
    <mergeCell ref="AB1251:AB1256"/>
    <mergeCell ref="AC1251:AC1256"/>
    <mergeCell ref="A1323:B1323"/>
    <mergeCell ref="C1323:E1323"/>
    <mergeCell ref="F1323:H1323"/>
    <mergeCell ref="I1323:K1323"/>
    <mergeCell ref="T1254:U1256"/>
    <mergeCell ref="N1315:Q1315"/>
    <mergeCell ref="R1321:Y1322"/>
    <mergeCell ref="H1254:I1256"/>
    <mergeCell ref="J1254:K1256"/>
    <mergeCell ref="L1254:M1256"/>
    <mergeCell ref="AE1251:AE1256"/>
    <mergeCell ref="B1252:I1253"/>
    <mergeCell ref="J1252:O1253"/>
    <mergeCell ref="P1252:S1253"/>
    <mergeCell ref="T1252:W1253"/>
    <mergeCell ref="B1254:C1256"/>
    <mergeCell ref="D1254:E1256"/>
    <mergeCell ref="F1254:G1256"/>
    <mergeCell ref="V1254:W1256"/>
    <mergeCell ref="X1254:Y1256"/>
    <mergeCell ref="Z1254:AA1256"/>
    <mergeCell ref="N1254:O1256"/>
    <mergeCell ref="P1254:Q1256"/>
    <mergeCell ref="R1254:S1256"/>
    <mergeCell ref="F1242:H1242"/>
    <mergeCell ref="Y1242:AC1242"/>
    <mergeCell ref="I1243:K1243"/>
    <mergeCell ref="C1245:E1245"/>
    <mergeCell ref="F1245:H1245"/>
    <mergeCell ref="I1245:K1245"/>
    <mergeCell ref="L1245:N1245"/>
    <mergeCell ref="A1240:B1240"/>
    <mergeCell ref="C1240:E1240"/>
    <mergeCell ref="F1240:H1240"/>
    <mergeCell ref="L1240:N1240"/>
    <mergeCell ref="C1241:E1241"/>
    <mergeCell ref="F1241:H1241"/>
    <mergeCell ref="I1241:K1241"/>
    <mergeCell ref="L1241:N1241"/>
    <mergeCell ref="N1232:Q1232"/>
    <mergeCell ref="R1238:Y1239"/>
    <mergeCell ref="A1239:B1239"/>
    <mergeCell ref="C1239:E1239"/>
    <mergeCell ref="F1239:H1239"/>
    <mergeCell ref="I1239:K1239"/>
    <mergeCell ref="H1158:I1160"/>
    <mergeCell ref="J1158:K1160"/>
    <mergeCell ref="L1158:M1160"/>
    <mergeCell ref="N1158:O1160"/>
    <mergeCell ref="P1158:Q1160"/>
    <mergeCell ref="R1158:S1160"/>
    <mergeCell ref="I1147:K1147"/>
    <mergeCell ref="C1149:E1149"/>
    <mergeCell ref="F1149:H1149"/>
    <mergeCell ref="I1149:K1149"/>
    <mergeCell ref="L1149:N1149"/>
    <mergeCell ref="AB1155:AB1160"/>
    <mergeCell ref="AC1155:AC1160"/>
    <mergeCell ref="AE1155:AE1160"/>
    <mergeCell ref="B1156:I1157"/>
    <mergeCell ref="J1156:O1157"/>
    <mergeCell ref="P1156:S1157"/>
    <mergeCell ref="T1156:W1157"/>
    <mergeCell ref="B1158:C1160"/>
    <mergeCell ref="D1158:E1160"/>
    <mergeCell ref="F1158:G1160"/>
    <mergeCell ref="Z1158:AA1160"/>
    <mergeCell ref="C1145:E1145"/>
    <mergeCell ref="F1145:H1145"/>
    <mergeCell ref="I1145:K1145"/>
    <mergeCell ref="L1145:N1145"/>
    <mergeCell ref="R1142:Y1143"/>
    <mergeCell ref="C1146:E1146"/>
    <mergeCell ref="F1146:H1146"/>
    <mergeCell ref="I1146:K1146"/>
    <mergeCell ref="Y1146:AC1146"/>
    <mergeCell ref="A1143:B1143"/>
    <mergeCell ref="C1143:E1143"/>
    <mergeCell ref="F1143:H1143"/>
    <mergeCell ref="I1143:K1143"/>
    <mergeCell ref="A1144:B1144"/>
    <mergeCell ref="R1500:S1502"/>
    <mergeCell ref="T1500:U1502"/>
    <mergeCell ref="V1500:W1502"/>
    <mergeCell ref="X1500:Y1502"/>
    <mergeCell ref="I1485:K1485"/>
    <mergeCell ref="C1487:E1487"/>
    <mergeCell ref="F1487:H1487"/>
    <mergeCell ref="I1487:K1487"/>
    <mergeCell ref="L1487:N1487"/>
    <mergeCell ref="I1240:K1240"/>
    <mergeCell ref="C1242:E1242"/>
    <mergeCell ref="I1242:K1242"/>
    <mergeCell ref="T1158:U1160"/>
    <mergeCell ref="V1158:W1160"/>
    <mergeCell ref="X1158:Y1160"/>
    <mergeCell ref="C1144:E1144"/>
    <mergeCell ref="F1144:H1144"/>
    <mergeCell ref="I1144:K1144"/>
    <mergeCell ref="L1144:N1144"/>
    <mergeCell ref="N1136:Q1136"/>
    <mergeCell ref="AC1060:AC1065"/>
    <mergeCell ref="AE1060:AE1065"/>
    <mergeCell ref="B1061:I1062"/>
    <mergeCell ref="J1061:O1062"/>
    <mergeCell ref="P1061:S1062"/>
    <mergeCell ref="T1061:W1062"/>
    <mergeCell ref="B1063:C1065"/>
    <mergeCell ref="D1063:E1065"/>
    <mergeCell ref="F1063:G1065"/>
    <mergeCell ref="H1063:I1065"/>
    <mergeCell ref="I1052:K1052"/>
    <mergeCell ref="C1054:E1054"/>
    <mergeCell ref="F1054:H1054"/>
    <mergeCell ref="I1054:K1054"/>
    <mergeCell ref="L1054:N1054"/>
    <mergeCell ref="AB1060:AB1065"/>
    <mergeCell ref="J1063:K1065"/>
    <mergeCell ref="L1063:M1065"/>
    <mergeCell ref="N1063:O1065"/>
    <mergeCell ref="P1063:Q1065"/>
    <mergeCell ref="R1063:S1065"/>
    <mergeCell ref="T1063:U1065"/>
    <mergeCell ref="V1063:W1065"/>
    <mergeCell ref="X1063:Y1065"/>
    <mergeCell ref="Z1063:AA1065"/>
    <mergeCell ref="C1050:E1050"/>
    <mergeCell ref="F1050:H1050"/>
    <mergeCell ref="I1050:K1050"/>
    <mergeCell ref="L1050:N1050"/>
    <mergeCell ref="C1051:E1051"/>
    <mergeCell ref="F1051:H1051"/>
    <mergeCell ref="I1051:K1051"/>
    <mergeCell ref="A1048:B1048"/>
    <mergeCell ref="C1048:E1048"/>
    <mergeCell ref="F1048:H1048"/>
    <mergeCell ref="I1048:K1048"/>
    <mergeCell ref="A1049:B1049"/>
    <mergeCell ref="C1049:E1049"/>
    <mergeCell ref="F1049:H1049"/>
    <mergeCell ref="I1049:K1049"/>
    <mergeCell ref="H974:I976"/>
    <mergeCell ref="J974:K976"/>
    <mergeCell ref="L974:M976"/>
    <mergeCell ref="N974:O976"/>
    <mergeCell ref="P974:Q976"/>
    <mergeCell ref="R974:S976"/>
    <mergeCell ref="AB971:AB976"/>
    <mergeCell ref="AC971:AC976"/>
    <mergeCell ref="AE971:AE976"/>
    <mergeCell ref="B972:I973"/>
    <mergeCell ref="J972:O973"/>
    <mergeCell ref="P972:S973"/>
    <mergeCell ref="T972:W973"/>
    <mergeCell ref="B974:C976"/>
    <mergeCell ref="D974:E976"/>
    <mergeCell ref="F974:G976"/>
    <mergeCell ref="C962:E962"/>
    <mergeCell ref="F962:H962"/>
    <mergeCell ref="I962:K962"/>
    <mergeCell ref="Y962:AC962"/>
    <mergeCell ref="I963:K963"/>
    <mergeCell ref="C965:E965"/>
    <mergeCell ref="F965:H965"/>
    <mergeCell ref="I965:K965"/>
    <mergeCell ref="L965:N965"/>
    <mergeCell ref="A960:B960"/>
    <mergeCell ref="C960:E960"/>
    <mergeCell ref="F960:H960"/>
    <mergeCell ref="I960:K960"/>
    <mergeCell ref="L960:N960"/>
    <mergeCell ref="C961:E961"/>
    <mergeCell ref="F961:H961"/>
    <mergeCell ref="I961:K961"/>
    <mergeCell ref="L961:N961"/>
    <mergeCell ref="A959:B959"/>
    <mergeCell ref="C959:E959"/>
    <mergeCell ref="F959:H959"/>
    <mergeCell ref="I959:K959"/>
    <mergeCell ref="AE875:AE880"/>
    <mergeCell ref="B876:I877"/>
    <mergeCell ref="J876:O877"/>
    <mergeCell ref="P876:S877"/>
    <mergeCell ref="T876:W877"/>
    <mergeCell ref="B878:C880"/>
    <mergeCell ref="D878:E880"/>
    <mergeCell ref="F878:G880"/>
    <mergeCell ref="H878:I880"/>
    <mergeCell ref="J878:K880"/>
    <mergeCell ref="R862:Y863"/>
    <mergeCell ref="Z782:AA784"/>
    <mergeCell ref="C869:E869"/>
    <mergeCell ref="F869:H869"/>
    <mergeCell ref="I869:K869"/>
    <mergeCell ref="L869:N869"/>
    <mergeCell ref="AB875:AB880"/>
    <mergeCell ref="AC875:AC880"/>
    <mergeCell ref="L878:M880"/>
    <mergeCell ref="N878:O880"/>
    <mergeCell ref="P878:Q880"/>
    <mergeCell ref="R878:S880"/>
    <mergeCell ref="I867:K867"/>
    <mergeCell ref="C866:E866"/>
    <mergeCell ref="F866:H866"/>
    <mergeCell ref="I866:K866"/>
    <mergeCell ref="C769:E769"/>
    <mergeCell ref="F769:H769"/>
    <mergeCell ref="I769:K769"/>
    <mergeCell ref="L769:N769"/>
    <mergeCell ref="AE779:AE784"/>
    <mergeCell ref="B780:I781"/>
    <mergeCell ref="J780:O781"/>
    <mergeCell ref="P780:S781"/>
    <mergeCell ref="T780:W781"/>
    <mergeCell ref="B782:C784"/>
    <mergeCell ref="D782:E784"/>
    <mergeCell ref="F782:G784"/>
    <mergeCell ref="C770:E770"/>
    <mergeCell ref="F770:H770"/>
    <mergeCell ref="I770:K770"/>
    <mergeCell ref="Y770:AC770"/>
    <mergeCell ref="I771:K771"/>
    <mergeCell ref="C773:E773"/>
    <mergeCell ref="F773:H773"/>
    <mergeCell ref="I773:K773"/>
    <mergeCell ref="L773:N773"/>
    <mergeCell ref="H782:I784"/>
    <mergeCell ref="J782:K784"/>
    <mergeCell ref="X782:Y784"/>
    <mergeCell ref="A767:B767"/>
    <mergeCell ref="C767:E767"/>
    <mergeCell ref="F767:H767"/>
    <mergeCell ref="I767:K767"/>
    <mergeCell ref="A768:B768"/>
    <mergeCell ref="C768:E768"/>
    <mergeCell ref="F768:H768"/>
    <mergeCell ref="I768:K768"/>
    <mergeCell ref="L768:N768"/>
    <mergeCell ref="AE685:AE690"/>
    <mergeCell ref="B686:I687"/>
    <mergeCell ref="J686:O687"/>
    <mergeCell ref="P686:S687"/>
    <mergeCell ref="T686:W687"/>
    <mergeCell ref="B688:C690"/>
    <mergeCell ref="D688:E690"/>
    <mergeCell ref="F688:G690"/>
    <mergeCell ref="H688:I690"/>
    <mergeCell ref="J688:K690"/>
    <mergeCell ref="V688:W690"/>
    <mergeCell ref="X688:Y690"/>
    <mergeCell ref="Z688:AA690"/>
    <mergeCell ref="I677:K677"/>
    <mergeCell ref="C679:E679"/>
    <mergeCell ref="F679:H679"/>
    <mergeCell ref="I679:K679"/>
    <mergeCell ref="L679:N679"/>
    <mergeCell ref="AB685:AB690"/>
    <mergeCell ref="L688:M690"/>
    <mergeCell ref="N688:O690"/>
    <mergeCell ref="P688:Q690"/>
    <mergeCell ref="R688:S690"/>
    <mergeCell ref="C675:E675"/>
    <mergeCell ref="F675:H675"/>
    <mergeCell ref="I675:K675"/>
    <mergeCell ref="L675:N675"/>
    <mergeCell ref="C676:E676"/>
    <mergeCell ref="F676:H676"/>
    <mergeCell ref="I676:K676"/>
    <mergeCell ref="A673:B673"/>
    <mergeCell ref="C673:E673"/>
    <mergeCell ref="F673:H673"/>
    <mergeCell ref="I673:K673"/>
    <mergeCell ref="A674:B674"/>
    <mergeCell ref="C674:E674"/>
    <mergeCell ref="F674:H674"/>
    <mergeCell ref="I674:K674"/>
    <mergeCell ref="L674:N674"/>
    <mergeCell ref="AE603:AE608"/>
    <mergeCell ref="B604:I605"/>
    <mergeCell ref="J604:O605"/>
    <mergeCell ref="P604:S605"/>
    <mergeCell ref="T604:W605"/>
    <mergeCell ref="B606:C608"/>
    <mergeCell ref="D606:E608"/>
    <mergeCell ref="F606:G608"/>
    <mergeCell ref="H606:I608"/>
    <mergeCell ref="J606:K608"/>
    <mergeCell ref="AC603:AC608"/>
    <mergeCell ref="I595:K595"/>
    <mergeCell ref="C597:E597"/>
    <mergeCell ref="F597:H597"/>
    <mergeCell ref="I597:K597"/>
    <mergeCell ref="L597:N597"/>
    <mergeCell ref="AB603:AB608"/>
    <mergeCell ref="L606:M608"/>
    <mergeCell ref="N606:O608"/>
    <mergeCell ref="P606:Q608"/>
    <mergeCell ref="R606:S608"/>
    <mergeCell ref="T606:U608"/>
    <mergeCell ref="V606:W608"/>
    <mergeCell ref="X606:Y608"/>
    <mergeCell ref="Z606:AA608"/>
    <mergeCell ref="C593:E593"/>
    <mergeCell ref="F593:H593"/>
    <mergeCell ref="I593:K593"/>
    <mergeCell ref="L593:N593"/>
    <mergeCell ref="C594:E594"/>
    <mergeCell ref="F594:H594"/>
    <mergeCell ref="I594:K594"/>
    <mergeCell ref="A591:B591"/>
    <mergeCell ref="C591:E591"/>
    <mergeCell ref="F591:H591"/>
    <mergeCell ref="I591:K591"/>
    <mergeCell ref="A592:B592"/>
    <mergeCell ref="C592:E592"/>
    <mergeCell ref="F592:H592"/>
    <mergeCell ref="I592:K592"/>
    <mergeCell ref="N584:Q584"/>
    <mergeCell ref="AC522:AC527"/>
    <mergeCell ref="AE522:AE527"/>
    <mergeCell ref="B523:I524"/>
    <mergeCell ref="J523:O524"/>
    <mergeCell ref="P523:S524"/>
    <mergeCell ref="T523:W524"/>
    <mergeCell ref="B525:C527"/>
    <mergeCell ref="D525:E527"/>
    <mergeCell ref="F525:G527"/>
    <mergeCell ref="H525:I527"/>
    <mergeCell ref="I514:K514"/>
    <mergeCell ref="C516:E516"/>
    <mergeCell ref="F516:H516"/>
    <mergeCell ref="I516:K516"/>
    <mergeCell ref="L516:N516"/>
    <mergeCell ref="AB522:AB527"/>
    <mergeCell ref="J525:K527"/>
    <mergeCell ref="L525:M527"/>
    <mergeCell ref="N525:O527"/>
    <mergeCell ref="P525:Q527"/>
    <mergeCell ref="R525:S527"/>
    <mergeCell ref="T525:U527"/>
    <mergeCell ref="V525:W527"/>
    <mergeCell ref="X525:Y527"/>
    <mergeCell ref="Z525:AA527"/>
    <mergeCell ref="C512:E512"/>
    <mergeCell ref="F512:H512"/>
    <mergeCell ref="I512:K512"/>
    <mergeCell ref="L512:N512"/>
    <mergeCell ref="C513:E513"/>
    <mergeCell ref="F513:H513"/>
    <mergeCell ref="I513:K513"/>
    <mergeCell ref="A510:B510"/>
    <mergeCell ref="C510:E510"/>
    <mergeCell ref="F510:H510"/>
    <mergeCell ref="I510:K510"/>
    <mergeCell ref="A511:B511"/>
    <mergeCell ref="C511:E511"/>
    <mergeCell ref="F511:H511"/>
    <mergeCell ref="I511:K511"/>
    <mergeCell ref="H429:I431"/>
    <mergeCell ref="J429:K431"/>
    <mergeCell ref="L429:M431"/>
    <mergeCell ref="N429:O431"/>
    <mergeCell ref="P429:Q431"/>
    <mergeCell ref="R429:S431"/>
    <mergeCell ref="AB426:AB431"/>
    <mergeCell ref="AC426:AC431"/>
    <mergeCell ref="AE426:AE431"/>
    <mergeCell ref="B427:I428"/>
    <mergeCell ref="J427:O428"/>
    <mergeCell ref="P427:S428"/>
    <mergeCell ref="T427:W428"/>
    <mergeCell ref="B429:C431"/>
    <mergeCell ref="D429:E431"/>
    <mergeCell ref="F429:G431"/>
    <mergeCell ref="C417:E417"/>
    <mergeCell ref="F417:H417"/>
    <mergeCell ref="I417:K417"/>
    <mergeCell ref="Y417:AC417"/>
    <mergeCell ref="I418:K418"/>
    <mergeCell ref="C420:E420"/>
    <mergeCell ref="F420:H420"/>
    <mergeCell ref="I420:K420"/>
    <mergeCell ref="L420:N420"/>
    <mergeCell ref="A415:B415"/>
    <mergeCell ref="C415:E415"/>
    <mergeCell ref="F415:H415"/>
    <mergeCell ref="I415:K415"/>
    <mergeCell ref="L415:N415"/>
    <mergeCell ref="C416:E416"/>
    <mergeCell ref="F416:H416"/>
    <mergeCell ref="I416:K416"/>
    <mergeCell ref="L416:N416"/>
    <mergeCell ref="A414:B414"/>
    <mergeCell ref="C414:E414"/>
    <mergeCell ref="F414:H414"/>
    <mergeCell ref="I414:K414"/>
    <mergeCell ref="P347:Q349"/>
    <mergeCell ref="R347:S349"/>
    <mergeCell ref="T347:U349"/>
    <mergeCell ref="V347:W349"/>
    <mergeCell ref="X347:Y349"/>
    <mergeCell ref="Z347:AA349"/>
    <mergeCell ref="AB344:AB349"/>
    <mergeCell ref="AC344:AC349"/>
    <mergeCell ref="AE344:AE349"/>
    <mergeCell ref="B345:I346"/>
    <mergeCell ref="J345:O346"/>
    <mergeCell ref="P345:S346"/>
    <mergeCell ref="T345:W346"/>
    <mergeCell ref="B347:C349"/>
    <mergeCell ref="D347:E349"/>
    <mergeCell ref="F347:G349"/>
    <mergeCell ref="H347:I349"/>
    <mergeCell ref="J347:K349"/>
    <mergeCell ref="L347:M349"/>
    <mergeCell ref="N347:O349"/>
    <mergeCell ref="C335:E335"/>
    <mergeCell ref="F335:H335"/>
    <mergeCell ref="I335:K335"/>
    <mergeCell ref="Y335:AC335"/>
    <mergeCell ref="I336:K336"/>
    <mergeCell ref="C338:E338"/>
    <mergeCell ref="F338:H338"/>
    <mergeCell ref="I338:K338"/>
    <mergeCell ref="L338:N338"/>
    <mergeCell ref="A333:B333"/>
    <mergeCell ref="C333:E333"/>
    <mergeCell ref="F333:H333"/>
    <mergeCell ref="I333:K333"/>
    <mergeCell ref="L333:N333"/>
    <mergeCell ref="C334:E334"/>
    <mergeCell ref="F334:H334"/>
    <mergeCell ref="I334:K334"/>
    <mergeCell ref="L334:N334"/>
    <mergeCell ref="R331:Y332"/>
    <mergeCell ref="A332:B332"/>
    <mergeCell ref="C332:E332"/>
    <mergeCell ref="F332:H332"/>
    <mergeCell ref="I332:K332"/>
    <mergeCell ref="T265:U267"/>
    <mergeCell ref="V265:W267"/>
    <mergeCell ref="X265:Y267"/>
    <mergeCell ref="Z265:AA267"/>
    <mergeCell ref="N324:Q324"/>
    <mergeCell ref="AE262:AE267"/>
    <mergeCell ref="B263:I264"/>
    <mergeCell ref="J263:O264"/>
    <mergeCell ref="P263:S264"/>
    <mergeCell ref="T263:W264"/>
    <mergeCell ref="B265:C267"/>
    <mergeCell ref="D265:E267"/>
    <mergeCell ref="F265:G267"/>
    <mergeCell ref="H265:I267"/>
    <mergeCell ref="J265:K267"/>
    <mergeCell ref="I254:K254"/>
    <mergeCell ref="C256:E256"/>
    <mergeCell ref="F256:H256"/>
    <mergeCell ref="I256:K256"/>
    <mergeCell ref="L256:N256"/>
    <mergeCell ref="AB262:AB267"/>
    <mergeCell ref="L265:M267"/>
    <mergeCell ref="N265:O267"/>
    <mergeCell ref="P265:Q267"/>
    <mergeCell ref="R265:S267"/>
    <mergeCell ref="C252:E252"/>
    <mergeCell ref="F252:H252"/>
    <mergeCell ref="I252:K252"/>
    <mergeCell ref="L252:N252"/>
    <mergeCell ref="C253:E253"/>
    <mergeCell ref="F253:H253"/>
    <mergeCell ref="I253:K253"/>
    <mergeCell ref="A250:B250"/>
    <mergeCell ref="C250:E250"/>
    <mergeCell ref="F250:H250"/>
    <mergeCell ref="I250:K250"/>
    <mergeCell ref="A251:B251"/>
    <mergeCell ref="C251:E251"/>
    <mergeCell ref="F251:H251"/>
    <mergeCell ref="I251:K251"/>
    <mergeCell ref="AE181:AE186"/>
    <mergeCell ref="B182:I183"/>
    <mergeCell ref="J182:O183"/>
    <mergeCell ref="P182:S183"/>
    <mergeCell ref="T182:W183"/>
    <mergeCell ref="B184:C186"/>
    <mergeCell ref="D184:E186"/>
    <mergeCell ref="F184:G186"/>
    <mergeCell ref="H184:I186"/>
    <mergeCell ref="C175:E175"/>
    <mergeCell ref="F175:H175"/>
    <mergeCell ref="I175:K175"/>
    <mergeCell ref="L175:N175"/>
    <mergeCell ref="AB181:AB186"/>
    <mergeCell ref="J184:K186"/>
    <mergeCell ref="L184:M186"/>
    <mergeCell ref="N184:O186"/>
    <mergeCell ref="P184:Q186"/>
    <mergeCell ref="R184:S186"/>
    <mergeCell ref="T184:U186"/>
    <mergeCell ref="V184:W186"/>
    <mergeCell ref="X184:Y186"/>
    <mergeCell ref="Z184:AA186"/>
    <mergeCell ref="C171:E171"/>
    <mergeCell ref="F171:H171"/>
    <mergeCell ref="I171:K171"/>
    <mergeCell ref="L171:N171"/>
    <mergeCell ref="C172:E172"/>
    <mergeCell ref="F172:H172"/>
    <mergeCell ref="I172:K172"/>
    <mergeCell ref="A169:B169"/>
    <mergeCell ref="C169:E169"/>
    <mergeCell ref="F169:H169"/>
    <mergeCell ref="I169:K169"/>
    <mergeCell ref="A170:B170"/>
    <mergeCell ref="C170:E170"/>
    <mergeCell ref="F170:H170"/>
    <mergeCell ref="I170:K170"/>
    <mergeCell ref="AE99:AE104"/>
    <mergeCell ref="B100:I101"/>
    <mergeCell ref="J100:O101"/>
    <mergeCell ref="P100:S101"/>
    <mergeCell ref="T100:W101"/>
    <mergeCell ref="B102:C104"/>
    <mergeCell ref="D102:E104"/>
    <mergeCell ref="F102:G104"/>
    <mergeCell ref="H102:I104"/>
    <mergeCell ref="J102:K104"/>
    <mergeCell ref="C93:E93"/>
    <mergeCell ref="F93:H93"/>
    <mergeCell ref="I93:K93"/>
    <mergeCell ref="L93:N93"/>
    <mergeCell ref="AB99:AB104"/>
    <mergeCell ref="L102:M104"/>
    <mergeCell ref="N102:O104"/>
    <mergeCell ref="P102:Q104"/>
    <mergeCell ref="R102:S104"/>
    <mergeCell ref="X102:Y104"/>
    <mergeCell ref="Z102:AA104"/>
    <mergeCell ref="C89:E89"/>
    <mergeCell ref="F89:H89"/>
    <mergeCell ref="I89:K89"/>
    <mergeCell ref="L89:N89"/>
    <mergeCell ref="C90:E90"/>
    <mergeCell ref="F90:H90"/>
    <mergeCell ref="I90:K90"/>
    <mergeCell ref="A87:B87"/>
    <mergeCell ref="C87:E87"/>
    <mergeCell ref="F87:H87"/>
    <mergeCell ref="I87:K87"/>
    <mergeCell ref="A88:B88"/>
    <mergeCell ref="C88:E88"/>
    <mergeCell ref="F88:H88"/>
    <mergeCell ref="I88:K88"/>
    <mergeCell ref="Y676:AC676"/>
    <mergeCell ref="AC685:AC690"/>
    <mergeCell ref="T688:U690"/>
    <mergeCell ref="R590:Y591"/>
    <mergeCell ref="L592:N592"/>
    <mergeCell ref="Y594:AC594"/>
    <mergeCell ref="N666:Q666"/>
    <mergeCell ref="R672:Y673"/>
    <mergeCell ref="N760:Q760"/>
    <mergeCell ref="R766:Y767"/>
    <mergeCell ref="N1041:Q1041"/>
    <mergeCell ref="R1047:Y1048"/>
    <mergeCell ref="L1049:N1049"/>
    <mergeCell ref="Y1051:AC1051"/>
    <mergeCell ref="T974:U976"/>
    <mergeCell ref="V974:W976"/>
    <mergeCell ref="X974:Y976"/>
    <mergeCell ref="Z974:AA976"/>
    <mergeCell ref="T878:U880"/>
    <mergeCell ref="V878:W880"/>
    <mergeCell ref="X878:Y880"/>
    <mergeCell ref="Z878:AA880"/>
    <mergeCell ref="N952:Q952"/>
    <mergeCell ref="R958:Y959"/>
    <mergeCell ref="Y866:AC866"/>
    <mergeCell ref="L782:M784"/>
    <mergeCell ref="N782:O784"/>
    <mergeCell ref="P782:Q784"/>
    <mergeCell ref="R782:S784"/>
    <mergeCell ref="T782:U784"/>
    <mergeCell ref="V782:W784"/>
    <mergeCell ref="AB779:AB784"/>
    <mergeCell ref="AC779:AC784"/>
    <mergeCell ref="A864:B864"/>
    <mergeCell ref="C864:E864"/>
    <mergeCell ref="F864:H864"/>
    <mergeCell ref="I864:K864"/>
    <mergeCell ref="C865:E865"/>
    <mergeCell ref="F865:H865"/>
    <mergeCell ref="I865:K865"/>
    <mergeCell ref="N856:Q856"/>
    <mergeCell ref="L865:N865"/>
    <mergeCell ref="A863:B863"/>
    <mergeCell ref="C863:E863"/>
    <mergeCell ref="F863:H863"/>
    <mergeCell ref="I863:K863"/>
    <mergeCell ref="L864:N864"/>
    <mergeCell ref="N503:Q503"/>
    <mergeCell ref="R509:Y510"/>
    <mergeCell ref="L511:N511"/>
    <mergeCell ref="Y513:AC513"/>
    <mergeCell ref="T429:U431"/>
    <mergeCell ref="V429:W431"/>
    <mergeCell ref="X429:Y431"/>
    <mergeCell ref="Z429:AA431"/>
    <mergeCell ref="N406:Q406"/>
    <mergeCell ref="R413:Y414"/>
    <mergeCell ref="Y253:AC253"/>
    <mergeCell ref="AC262:AC267"/>
    <mergeCell ref="R168:Y169"/>
    <mergeCell ref="L170:N170"/>
    <mergeCell ref="Y172:AC172"/>
    <mergeCell ref="Y90:AC90"/>
    <mergeCell ref="AC99:AC104"/>
    <mergeCell ref="T102:U104"/>
    <mergeCell ref="V102:W104"/>
    <mergeCell ref="N161:Q161"/>
    <mergeCell ref="N243:Q243"/>
    <mergeCell ref="AC181:AC186"/>
    <mergeCell ref="N79:Q79"/>
    <mergeCell ref="H20:I22"/>
    <mergeCell ref="J20:K22"/>
    <mergeCell ref="L20:M22"/>
    <mergeCell ref="N20:O22"/>
    <mergeCell ref="P20:Q22"/>
    <mergeCell ref="R20:S22"/>
    <mergeCell ref="R249:Y250"/>
    <mergeCell ref="L251:N251"/>
    <mergeCell ref="R86:Y87"/>
    <mergeCell ref="L88:N88"/>
    <mergeCell ref="I91:K91"/>
    <mergeCell ref="I173:K173"/>
    <mergeCell ref="AB17:AB22"/>
    <mergeCell ref="AC17:AC22"/>
    <mergeCell ref="AE17:AE22"/>
    <mergeCell ref="B18:I19"/>
    <mergeCell ref="J18:O19"/>
    <mergeCell ref="P18:S19"/>
    <mergeCell ref="T18:W19"/>
    <mergeCell ref="B20:C22"/>
    <mergeCell ref="D20:E22"/>
    <mergeCell ref="F20:G22"/>
    <mergeCell ref="T20:U22"/>
    <mergeCell ref="V20:W22"/>
    <mergeCell ref="X20:Y22"/>
    <mergeCell ref="Z20:AA22"/>
    <mergeCell ref="I9:K9"/>
    <mergeCell ref="Q10:Y10"/>
    <mergeCell ref="C11:E11"/>
    <mergeCell ref="F11:H11"/>
    <mergeCell ref="I11:K11"/>
    <mergeCell ref="L11:N11"/>
    <mergeCell ref="C7:E7"/>
    <mergeCell ref="F7:H7"/>
    <mergeCell ref="I7:K7"/>
    <mergeCell ref="L7:N7"/>
    <mergeCell ref="C8:E8"/>
    <mergeCell ref="F8:H8"/>
    <mergeCell ref="I8:K8"/>
    <mergeCell ref="R4:Y5"/>
    <mergeCell ref="A5:B5"/>
    <mergeCell ref="C5:E5"/>
    <mergeCell ref="F5:H5"/>
    <mergeCell ref="I5:K5"/>
    <mergeCell ref="A6:B6"/>
    <mergeCell ref="C6:E6"/>
    <mergeCell ref="F6:H6"/>
    <mergeCell ref="I6:K6"/>
    <mergeCell ref="L6:N6"/>
  </mergeCells>
  <pageMargins left="0.15748031496062992" right="0.15748031496062992" top="0.25" bottom="0.17" header="0.25" footer="0.16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1219"/>
  <sheetViews>
    <sheetView topLeftCell="A1132" workbookViewId="0">
      <selection activeCell="N1214" sqref="N1214"/>
    </sheetView>
  </sheetViews>
  <sheetFormatPr defaultRowHeight="15"/>
  <cols>
    <col min="1" max="1" width="21.140625" customWidth="1"/>
    <col min="2" max="2" width="8" customWidth="1"/>
    <col min="3" max="3" width="2.42578125" customWidth="1"/>
    <col min="4" max="4" width="8.140625" customWidth="1"/>
    <col min="5" max="5" width="2.28515625" customWidth="1"/>
    <col min="6" max="6" width="7.85546875" customWidth="1"/>
    <col min="7" max="7" width="3.42578125" customWidth="1"/>
    <col min="8" max="8" width="8.140625" customWidth="1"/>
    <col min="9" max="9" width="2.5703125" customWidth="1"/>
    <col min="10" max="10" width="9.7109375" customWidth="1"/>
    <col min="11" max="11" width="3" customWidth="1"/>
    <col min="12" max="12" width="7.85546875" customWidth="1"/>
    <col min="13" max="13" width="2.28515625" customWidth="1"/>
    <col min="14" max="14" width="8.28515625" customWidth="1"/>
    <col min="15" max="15" width="2.85546875" customWidth="1"/>
    <col min="16" max="16" width="10.140625" customWidth="1"/>
    <col min="17" max="17" width="3.140625" customWidth="1"/>
    <col min="18" max="18" width="11" customWidth="1"/>
    <col min="19" max="19" width="2.5703125" customWidth="1"/>
    <col min="20" max="20" width="3" customWidth="1"/>
    <col min="21" max="21" width="3.140625" hidden="1" customWidth="1"/>
    <col min="22" max="22" width="3.5703125" hidden="1" customWidth="1"/>
    <col min="23" max="23" width="2.5703125" customWidth="1"/>
    <col min="24" max="24" width="3.5703125" customWidth="1"/>
    <col min="25" max="25" width="2.7109375" customWidth="1"/>
    <col min="26" max="26" width="8.140625" hidden="1" customWidth="1"/>
    <col min="27" max="27" width="6" hidden="1" customWidth="1"/>
    <col min="28" max="28" width="7.140625" customWidth="1"/>
    <col min="29" max="29" width="7.42578125" customWidth="1"/>
    <col min="30" max="30" width="7.140625" style="331" customWidth="1"/>
    <col min="31" max="31" width="7.42578125" customWidth="1"/>
  </cols>
  <sheetData>
    <row r="1" spans="1:3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439"/>
      <c r="S1" s="130"/>
      <c r="T1" s="128"/>
      <c r="U1" s="130"/>
      <c r="V1" s="127"/>
      <c r="W1" s="127"/>
      <c r="X1" s="127"/>
      <c r="Y1" s="127"/>
      <c r="Z1" s="439"/>
      <c r="AA1" s="439"/>
      <c r="AB1" s="130"/>
      <c r="AC1" s="437"/>
      <c r="AD1" s="437"/>
      <c r="AE1" s="119"/>
    </row>
    <row r="2" spans="1:31">
      <c r="A2" s="128" t="s">
        <v>1</v>
      </c>
      <c r="B2" s="128"/>
      <c r="C2" s="128" t="s">
        <v>67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439"/>
      <c r="S2" s="130"/>
      <c r="T2" s="128"/>
      <c r="U2" s="127"/>
      <c r="V2" s="127"/>
      <c r="W2" s="127"/>
      <c r="X2" s="127"/>
      <c r="Y2" s="127"/>
      <c r="Z2" s="127"/>
      <c r="AA2" s="127"/>
      <c r="AB2" s="130"/>
      <c r="AC2" s="437"/>
      <c r="AD2" s="437"/>
      <c r="AE2" s="119"/>
    </row>
    <row r="3" spans="1:31">
      <c r="A3" s="127" t="s">
        <v>2</v>
      </c>
      <c r="B3" s="128"/>
      <c r="C3" s="128"/>
      <c r="D3" s="128"/>
      <c r="E3" s="128"/>
      <c r="F3" s="437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9" t="s">
        <v>58</v>
      </c>
      <c r="S3" s="439"/>
      <c r="T3" s="128"/>
      <c r="U3" s="127"/>
      <c r="V3" s="127"/>
      <c r="W3" s="127"/>
      <c r="X3" s="127"/>
      <c r="Y3" s="127"/>
      <c r="Z3" s="127"/>
      <c r="AA3" s="127"/>
      <c r="AB3" s="130"/>
      <c r="AC3" s="437"/>
      <c r="AD3" s="437"/>
      <c r="AE3" s="119"/>
    </row>
    <row r="4" spans="1:31">
      <c r="A4" s="174" t="s">
        <v>248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828"/>
      <c r="S4" s="828"/>
      <c r="T4" s="828"/>
      <c r="U4" s="828"/>
      <c r="V4" s="828"/>
      <c r="W4" s="828"/>
      <c r="X4" s="828"/>
      <c r="Y4" s="828"/>
      <c r="Z4" s="130"/>
      <c r="AA4" s="130"/>
      <c r="AB4" s="130"/>
      <c r="AC4" s="130"/>
      <c r="AD4" s="130"/>
      <c r="AE4" s="85"/>
    </row>
    <row r="5" spans="1:31" ht="15.75" thickBot="1">
      <c r="A5" s="829" t="s">
        <v>3</v>
      </c>
      <c r="B5" s="830"/>
      <c r="C5" s="831" t="s">
        <v>4</v>
      </c>
      <c r="D5" s="829"/>
      <c r="E5" s="830"/>
      <c r="F5" s="831" t="s">
        <v>5</v>
      </c>
      <c r="G5" s="832"/>
      <c r="H5" s="775"/>
      <c r="I5" s="831" t="s">
        <v>6</v>
      </c>
      <c r="J5" s="829"/>
      <c r="K5" s="830"/>
      <c r="L5" s="131"/>
      <c r="M5" s="132"/>
      <c r="N5" s="133"/>
      <c r="O5" s="131"/>
      <c r="P5" s="130"/>
      <c r="Q5" s="130"/>
      <c r="R5" s="828"/>
      <c r="S5" s="828"/>
      <c r="T5" s="828"/>
      <c r="U5" s="828"/>
      <c r="V5" s="828"/>
      <c r="W5" s="828"/>
      <c r="X5" s="828"/>
      <c r="Y5" s="828"/>
      <c r="Z5" s="439"/>
      <c r="AA5" s="439"/>
      <c r="AB5" s="439"/>
      <c r="AC5" s="439"/>
      <c r="AD5" s="134" t="s">
        <v>7</v>
      </c>
      <c r="AE5" s="86"/>
    </row>
    <row r="6" spans="1:31">
      <c r="A6" s="806" t="s">
        <v>8</v>
      </c>
      <c r="B6" s="807"/>
      <c r="C6" s="824" t="s">
        <v>9</v>
      </c>
      <c r="D6" s="825"/>
      <c r="E6" s="826"/>
      <c r="F6" s="824" t="s">
        <v>10</v>
      </c>
      <c r="G6" s="827"/>
      <c r="H6" s="777"/>
      <c r="I6" s="824" t="s">
        <v>11</v>
      </c>
      <c r="J6" s="833"/>
      <c r="K6" s="826"/>
      <c r="L6" s="824" t="s">
        <v>12</v>
      </c>
      <c r="M6" s="825"/>
      <c r="N6" s="826"/>
      <c r="O6" s="436" t="s">
        <v>13</v>
      </c>
      <c r="P6" s="439"/>
      <c r="Q6" s="439"/>
      <c r="R6" s="439"/>
      <c r="S6" s="439"/>
      <c r="T6" s="439"/>
      <c r="U6" s="439"/>
      <c r="V6" s="439"/>
      <c r="W6" s="439"/>
      <c r="X6" s="437" t="s">
        <v>14</v>
      </c>
      <c r="Y6" s="439"/>
      <c r="Z6" s="439"/>
      <c r="AA6" s="439"/>
      <c r="AB6" s="439"/>
      <c r="AC6" s="439"/>
      <c r="AD6" s="135" t="s">
        <v>15</v>
      </c>
      <c r="AE6" s="86"/>
    </row>
    <row r="7" spans="1:31">
      <c r="A7" s="434" t="s">
        <v>16</v>
      </c>
      <c r="B7" s="434"/>
      <c r="C7" s="824" t="s">
        <v>17</v>
      </c>
      <c r="D7" s="825"/>
      <c r="E7" s="826"/>
      <c r="F7" s="824" t="s">
        <v>18</v>
      </c>
      <c r="G7" s="827"/>
      <c r="H7" s="777"/>
      <c r="I7" s="824" t="s">
        <v>19</v>
      </c>
      <c r="J7" s="825"/>
      <c r="K7" s="826"/>
      <c r="L7" s="824" t="s">
        <v>20</v>
      </c>
      <c r="M7" s="825"/>
      <c r="N7" s="826"/>
      <c r="O7" s="436" t="s">
        <v>21</v>
      </c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136"/>
      <c r="AE7" s="86"/>
    </row>
    <row r="8" spans="1:31">
      <c r="A8" s="438" t="s">
        <v>22</v>
      </c>
      <c r="B8" s="438"/>
      <c r="C8" s="824" t="s">
        <v>23</v>
      </c>
      <c r="D8" s="825"/>
      <c r="E8" s="826"/>
      <c r="F8" s="824" t="s">
        <v>24</v>
      </c>
      <c r="G8" s="827"/>
      <c r="H8" s="777"/>
      <c r="I8" s="824" t="s">
        <v>23</v>
      </c>
      <c r="J8" s="825"/>
      <c r="K8" s="826"/>
      <c r="L8" s="137"/>
      <c r="M8" s="128" t="s">
        <v>23</v>
      </c>
      <c r="N8" s="128"/>
      <c r="O8" s="436" t="s">
        <v>25</v>
      </c>
      <c r="P8" s="439"/>
      <c r="Q8" s="439"/>
      <c r="R8" s="174"/>
      <c r="S8" s="174"/>
      <c r="T8" s="257"/>
      <c r="U8" s="174"/>
      <c r="V8" s="174"/>
      <c r="W8" s="174"/>
      <c r="X8" s="174"/>
      <c r="Y8" s="211"/>
      <c r="Z8" s="130"/>
      <c r="AA8" s="130"/>
      <c r="AB8" s="441"/>
      <c r="AC8" s="130"/>
      <c r="AD8" s="138"/>
      <c r="AE8" s="86"/>
    </row>
    <row r="9" spans="1:31">
      <c r="A9" s="139"/>
      <c r="B9" s="435"/>
      <c r="C9" s="140"/>
      <c r="D9" s="128"/>
      <c r="E9" s="430"/>
      <c r="F9" s="128"/>
      <c r="G9" s="128"/>
      <c r="H9" s="430"/>
      <c r="I9" s="805"/>
      <c r="J9" s="806"/>
      <c r="K9" s="807"/>
      <c r="L9" s="137"/>
      <c r="M9" s="128"/>
      <c r="N9" s="128"/>
      <c r="O9" s="137"/>
      <c r="P9" s="439"/>
      <c r="Q9" s="174"/>
      <c r="R9" s="174" t="s">
        <v>249</v>
      </c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141"/>
      <c r="AE9" s="86"/>
    </row>
    <row r="10" spans="1:31" ht="15.75" thickBot="1">
      <c r="A10" s="341">
        <v>1</v>
      </c>
      <c r="B10" s="143"/>
      <c r="C10" s="342"/>
      <c r="D10" s="342">
        <v>3</v>
      </c>
      <c r="E10" s="343"/>
      <c r="F10" s="342"/>
      <c r="G10" s="342">
        <v>4</v>
      </c>
      <c r="H10" s="343"/>
      <c r="I10" s="144"/>
      <c r="J10" s="144">
        <v>5</v>
      </c>
      <c r="K10" s="145"/>
      <c r="L10" s="146"/>
      <c r="M10" s="144">
        <v>6</v>
      </c>
      <c r="N10" s="144"/>
      <c r="O10" s="147">
        <v>7</v>
      </c>
      <c r="P10" s="130" t="s">
        <v>28</v>
      </c>
      <c r="Q10" s="833" t="s">
        <v>61</v>
      </c>
      <c r="R10" s="833"/>
      <c r="S10" s="833"/>
      <c r="T10" s="833"/>
      <c r="U10" s="833"/>
      <c r="V10" s="833"/>
      <c r="W10" s="833"/>
      <c r="X10" s="833"/>
      <c r="Y10" s="833"/>
      <c r="Z10" s="130" t="s">
        <v>29</v>
      </c>
      <c r="AA10" s="439"/>
      <c r="AB10" s="439"/>
      <c r="AC10" s="439"/>
      <c r="AD10" s="138"/>
      <c r="AE10" s="86"/>
    </row>
    <row r="11" spans="1:31" ht="24.75">
      <c r="A11" s="340" t="s">
        <v>126</v>
      </c>
      <c r="B11" s="139"/>
      <c r="C11" s="844">
        <v>91</v>
      </c>
      <c r="D11" s="845"/>
      <c r="E11" s="846"/>
      <c r="F11" s="847">
        <v>13</v>
      </c>
      <c r="G11" s="848"/>
      <c r="H11" s="849"/>
      <c r="I11" s="808">
        <v>1183</v>
      </c>
      <c r="J11" s="809"/>
      <c r="K11" s="810"/>
      <c r="L11" s="808">
        <f>F11*C11</f>
        <v>1183</v>
      </c>
      <c r="M11" s="809"/>
      <c r="N11" s="810"/>
      <c r="O11" s="149"/>
      <c r="P11" s="439"/>
      <c r="Q11" s="439"/>
      <c r="R11" s="439"/>
      <c r="S11" s="439"/>
      <c r="T11" s="439"/>
      <c r="U11" s="439"/>
      <c r="V11" s="439"/>
      <c r="W11" s="439"/>
      <c r="X11" s="439"/>
      <c r="Y11" s="439"/>
      <c r="Z11" s="439"/>
      <c r="AA11" s="439"/>
      <c r="AB11" s="439"/>
      <c r="AC11" s="439"/>
      <c r="AD11" s="136"/>
      <c r="AE11" s="86"/>
    </row>
    <row r="12" spans="1:31">
      <c r="A12" s="169"/>
      <c r="B12" s="151"/>
      <c r="C12" s="152"/>
      <c r="D12" s="152"/>
      <c r="E12" s="151"/>
      <c r="F12" s="152"/>
      <c r="G12" s="152"/>
      <c r="H12" s="151"/>
      <c r="I12" s="152"/>
      <c r="J12" s="152"/>
      <c r="K12" s="152"/>
      <c r="L12" s="153"/>
      <c r="M12" s="152"/>
      <c r="N12" s="151"/>
      <c r="O12" s="48"/>
      <c r="P12" s="130" t="s">
        <v>30</v>
      </c>
      <c r="Q12" s="130"/>
      <c r="R12" s="128"/>
      <c r="S12" s="130"/>
      <c r="T12" s="130"/>
      <c r="U12" s="130"/>
      <c r="V12" s="130"/>
      <c r="W12" s="130"/>
      <c r="X12" s="130"/>
      <c r="Y12" s="130"/>
      <c r="Z12" s="154"/>
      <c r="AA12" s="439"/>
      <c r="AB12" s="439"/>
      <c r="AC12" s="439"/>
      <c r="AD12" s="138"/>
      <c r="AE12" s="86"/>
    </row>
    <row r="13" spans="1:31">
      <c r="A13" s="150"/>
      <c r="B13" s="151"/>
      <c r="C13" s="152"/>
      <c r="D13" s="152"/>
      <c r="E13" s="151"/>
      <c r="F13" s="152"/>
      <c r="G13" s="152"/>
      <c r="H13" s="151"/>
      <c r="I13" s="152"/>
      <c r="J13" s="152"/>
      <c r="K13" s="152"/>
      <c r="L13" s="153"/>
      <c r="M13" s="152"/>
      <c r="N13" s="49"/>
      <c r="O13" s="48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39"/>
      <c r="AC13" s="439"/>
      <c r="AD13" s="136"/>
      <c r="AE13" s="86"/>
    </row>
    <row r="14" spans="1:31" ht="15.75" thickBot="1">
      <c r="A14" s="155"/>
      <c r="B14" s="156"/>
      <c r="C14" s="157"/>
      <c r="D14" s="157"/>
      <c r="E14" s="156"/>
      <c r="F14" s="157"/>
      <c r="G14" s="157"/>
      <c r="H14" s="156"/>
      <c r="I14" s="128"/>
      <c r="J14" s="128"/>
      <c r="K14" s="128"/>
      <c r="L14" s="137"/>
      <c r="M14" s="128"/>
      <c r="N14" s="139"/>
      <c r="O14" s="158"/>
      <c r="P14" s="130" t="s">
        <v>31</v>
      </c>
      <c r="Q14" s="439"/>
      <c r="R14" s="439"/>
      <c r="S14" s="439" t="s">
        <v>76</v>
      </c>
      <c r="T14" s="439"/>
      <c r="U14" s="439"/>
      <c r="V14" s="439"/>
      <c r="W14" s="439"/>
      <c r="X14" s="439"/>
      <c r="Y14" s="439"/>
      <c r="Z14" s="154"/>
      <c r="AA14" s="439"/>
      <c r="AB14" s="439"/>
      <c r="AC14" s="439"/>
      <c r="AD14" s="159"/>
      <c r="AE14" s="86"/>
    </row>
    <row r="15" spans="1:31" ht="15.75" thickBot="1">
      <c r="A15" s="128"/>
      <c r="B15" s="128"/>
      <c r="C15" s="128"/>
      <c r="D15" s="128"/>
      <c r="E15" s="128"/>
      <c r="F15" s="128" t="s">
        <v>32</v>
      </c>
      <c r="G15" s="160"/>
      <c r="H15" s="128">
        <v>12</v>
      </c>
      <c r="I15" s="161"/>
      <c r="J15" s="162"/>
      <c r="K15" s="162"/>
      <c r="L15" s="163"/>
      <c r="M15" s="162"/>
      <c r="N15" s="164"/>
      <c r="O15" s="165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86"/>
    </row>
    <row r="16" spans="1:31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28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28"/>
      <c r="AE16" s="86"/>
    </row>
    <row r="17" spans="1:33">
      <c r="A17" s="50" t="s">
        <v>33</v>
      </c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52" t="s">
        <v>34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9"/>
      <c r="AB17" s="792" t="s">
        <v>57</v>
      </c>
      <c r="AC17" s="792" t="s">
        <v>59</v>
      </c>
      <c r="AD17" s="431" t="s">
        <v>35</v>
      </c>
      <c r="AE17" s="802" t="s">
        <v>60</v>
      </c>
    </row>
    <row r="18" spans="1:33">
      <c r="A18" s="53"/>
      <c r="B18" s="762" t="s">
        <v>36</v>
      </c>
      <c r="C18" s="763"/>
      <c r="D18" s="763"/>
      <c r="E18" s="763"/>
      <c r="F18" s="763"/>
      <c r="G18" s="763"/>
      <c r="H18" s="763"/>
      <c r="I18" s="764"/>
      <c r="J18" s="762" t="s">
        <v>37</v>
      </c>
      <c r="K18" s="763"/>
      <c r="L18" s="763"/>
      <c r="M18" s="763"/>
      <c r="N18" s="763"/>
      <c r="O18" s="763"/>
      <c r="P18" s="762" t="s">
        <v>38</v>
      </c>
      <c r="Q18" s="763"/>
      <c r="R18" s="763"/>
      <c r="S18" s="764"/>
      <c r="T18" s="762" t="s">
        <v>39</v>
      </c>
      <c r="U18" s="763"/>
      <c r="V18" s="763"/>
      <c r="W18" s="763"/>
      <c r="X18" s="440" t="s">
        <v>40</v>
      </c>
      <c r="Y18" s="442"/>
      <c r="Z18" s="442"/>
      <c r="AA18" s="55"/>
      <c r="AB18" s="793"/>
      <c r="AC18" s="813"/>
      <c r="AD18" s="56" t="s">
        <v>41</v>
      </c>
      <c r="AE18" s="803"/>
    </row>
    <row r="19" spans="1:33">
      <c r="A19" s="57"/>
      <c r="B19" s="765"/>
      <c r="C19" s="766"/>
      <c r="D19" s="766"/>
      <c r="E19" s="766"/>
      <c r="F19" s="766"/>
      <c r="G19" s="766"/>
      <c r="H19" s="766"/>
      <c r="I19" s="767"/>
      <c r="J19" s="765"/>
      <c r="K19" s="766"/>
      <c r="L19" s="766"/>
      <c r="M19" s="766"/>
      <c r="N19" s="766"/>
      <c r="O19" s="766"/>
      <c r="P19" s="765"/>
      <c r="Q19" s="766"/>
      <c r="R19" s="766"/>
      <c r="S19" s="767"/>
      <c r="T19" s="765"/>
      <c r="U19" s="766"/>
      <c r="V19" s="766"/>
      <c r="W19" s="766"/>
      <c r="X19" s="121" t="s">
        <v>42</v>
      </c>
      <c r="Y19" s="122"/>
      <c r="Z19" s="122"/>
      <c r="AA19" s="60"/>
      <c r="AB19" s="793"/>
      <c r="AC19" s="813"/>
      <c r="AD19" s="431" t="s">
        <v>43</v>
      </c>
      <c r="AE19" s="803"/>
    </row>
    <row r="20" spans="1:33" ht="15" customHeight="1">
      <c r="A20" s="57" t="s">
        <v>44</v>
      </c>
      <c r="B20" s="768" t="s">
        <v>162</v>
      </c>
      <c r="C20" s="836"/>
      <c r="D20" s="768" t="s">
        <v>251</v>
      </c>
      <c r="E20" s="836"/>
      <c r="F20" s="768" t="s">
        <v>144</v>
      </c>
      <c r="G20" s="836"/>
      <c r="H20" s="780"/>
      <c r="I20" s="850"/>
      <c r="J20" s="768" t="s">
        <v>141</v>
      </c>
      <c r="K20" s="836"/>
      <c r="L20" s="768" t="s">
        <v>163</v>
      </c>
      <c r="M20" s="836"/>
      <c r="N20" s="768" t="s">
        <v>102</v>
      </c>
      <c r="O20" s="836"/>
      <c r="P20" s="768" t="s">
        <v>137</v>
      </c>
      <c r="Q20" s="836"/>
      <c r="R20" s="786" t="s">
        <v>113</v>
      </c>
      <c r="S20" s="787"/>
      <c r="T20" s="818"/>
      <c r="U20" s="819"/>
      <c r="V20" s="818"/>
      <c r="W20" s="819"/>
      <c r="X20" s="818"/>
      <c r="Y20" s="819"/>
      <c r="Z20" s="818"/>
      <c r="AA20" s="819"/>
      <c r="AB20" s="811"/>
      <c r="AC20" s="813"/>
      <c r="AD20" s="61"/>
      <c r="AE20" s="803"/>
    </row>
    <row r="21" spans="1:33">
      <c r="A21" s="57"/>
      <c r="B21" s="837"/>
      <c r="C21" s="838"/>
      <c r="D21" s="837"/>
      <c r="E21" s="838"/>
      <c r="F21" s="837"/>
      <c r="G21" s="838"/>
      <c r="H21" s="851"/>
      <c r="I21" s="852"/>
      <c r="J21" s="837"/>
      <c r="K21" s="838"/>
      <c r="L21" s="837"/>
      <c r="M21" s="838"/>
      <c r="N21" s="837"/>
      <c r="O21" s="838"/>
      <c r="P21" s="837"/>
      <c r="Q21" s="838"/>
      <c r="R21" s="788"/>
      <c r="S21" s="789"/>
      <c r="T21" s="820"/>
      <c r="U21" s="821"/>
      <c r="V21" s="820"/>
      <c r="W21" s="821"/>
      <c r="X21" s="820"/>
      <c r="Y21" s="821"/>
      <c r="Z21" s="820"/>
      <c r="AA21" s="821"/>
      <c r="AB21" s="811"/>
      <c r="AC21" s="813"/>
      <c r="AD21" s="62" t="s">
        <v>45</v>
      </c>
      <c r="AE21" s="803"/>
    </row>
    <row r="22" spans="1:33">
      <c r="A22" s="60"/>
      <c r="B22" s="839"/>
      <c r="C22" s="840"/>
      <c r="D22" s="839"/>
      <c r="E22" s="840"/>
      <c r="F22" s="839"/>
      <c r="G22" s="840"/>
      <c r="H22" s="853"/>
      <c r="I22" s="854"/>
      <c r="J22" s="839"/>
      <c r="K22" s="840"/>
      <c r="L22" s="839"/>
      <c r="M22" s="840"/>
      <c r="N22" s="839"/>
      <c r="O22" s="840"/>
      <c r="P22" s="839"/>
      <c r="Q22" s="840"/>
      <c r="R22" s="790"/>
      <c r="S22" s="791"/>
      <c r="T22" s="822"/>
      <c r="U22" s="823"/>
      <c r="V22" s="822"/>
      <c r="W22" s="823"/>
      <c r="X22" s="822"/>
      <c r="Y22" s="823"/>
      <c r="Z22" s="822"/>
      <c r="AA22" s="823"/>
      <c r="AB22" s="812"/>
      <c r="AC22" s="814"/>
      <c r="AD22" s="63" t="s">
        <v>46</v>
      </c>
      <c r="AE22" s="804"/>
    </row>
    <row r="23" spans="1:33">
      <c r="A23" s="64">
        <v>1</v>
      </c>
      <c r="B23" s="65">
        <v>4</v>
      </c>
      <c r="C23" s="65">
        <v>5</v>
      </c>
      <c r="D23" s="65">
        <v>6</v>
      </c>
      <c r="E23" s="65">
        <v>7</v>
      </c>
      <c r="F23" s="65">
        <v>8</v>
      </c>
      <c r="G23" s="65">
        <v>9</v>
      </c>
      <c r="H23" s="65">
        <v>10</v>
      </c>
      <c r="I23" s="65">
        <v>11</v>
      </c>
      <c r="J23" s="65">
        <v>12</v>
      </c>
      <c r="K23" s="65">
        <v>13</v>
      </c>
      <c r="L23" s="65">
        <v>14</v>
      </c>
      <c r="M23" s="65">
        <v>15</v>
      </c>
      <c r="N23" s="65">
        <v>16</v>
      </c>
      <c r="O23" s="65">
        <v>17</v>
      </c>
      <c r="P23" s="65">
        <v>20</v>
      </c>
      <c r="Q23" s="65">
        <v>21</v>
      </c>
      <c r="R23" s="65">
        <v>22</v>
      </c>
      <c r="S23" s="65">
        <v>23</v>
      </c>
      <c r="T23" s="65">
        <v>24</v>
      </c>
      <c r="U23" s="65">
        <v>25</v>
      </c>
      <c r="V23" s="65">
        <v>26</v>
      </c>
      <c r="W23" s="65">
        <v>27</v>
      </c>
      <c r="X23" s="65">
        <v>28</v>
      </c>
      <c r="Y23" s="65">
        <v>29</v>
      </c>
      <c r="Z23" s="65">
        <v>30</v>
      </c>
      <c r="AA23" s="66">
        <v>31</v>
      </c>
      <c r="AB23" s="66">
        <v>32</v>
      </c>
      <c r="AC23" s="66">
        <v>33</v>
      </c>
      <c r="AD23" s="66">
        <v>34</v>
      </c>
      <c r="AE23" s="67"/>
    </row>
    <row r="24" spans="1:33">
      <c r="A24" s="68" t="s">
        <v>47</v>
      </c>
      <c r="B24" s="69">
        <f>SUM(F11)</f>
        <v>13</v>
      </c>
      <c r="C24" s="69"/>
      <c r="D24" s="69">
        <f>SUM(F11)</f>
        <v>13</v>
      </c>
      <c r="E24" s="69"/>
      <c r="F24" s="69">
        <f>SUM(F11)</f>
        <v>13</v>
      </c>
      <c r="G24" s="69"/>
      <c r="H24" s="69">
        <f>SUM(F11)</f>
        <v>13</v>
      </c>
      <c r="I24" s="69"/>
      <c r="J24" s="69">
        <f>SUM(F11)</f>
        <v>13</v>
      </c>
      <c r="K24" s="69"/>
      <c r="L24" s="69">
        <f>SUM(F11)</f>
        <v>13</v>
      </c>
      <c r="M24" s="69"/>
      <c r="N24" s="69">
        <f>SUM(F11)</f>
        <v>13</v>
      </c>
      <c r="O24" s="69"/>
      <c r="P24" s="69">
        <f>SUM(F11)</f>
        <v>13</v>
      </c>
      <c r="Q24" s="69"/>
      <c r="R24" s="69">
        <f>SUM(F11)</f>
        <v>13</v>
      </c>
      <c r="S24" s="69"/>
      <c r="T24" s="69"/>
      <c r="U24" s="69"/>
      <c r="V24" s="69"/>
      <c r="W24" s="69"/>
      <c r="X24" s="69"/>
      <c r="Y24" s="69"/>
      <c r="Z24" s="69"/>
      <c r="AA24" s="69"/>
      <c r="AB24" s="70"/>
      <c r="AC24" s="69"/>
      <c r="AD24" s="71"/>
      <c r="AE24" s="123"/>
    </row>
    <row r="25" spans="1:33" ht="15.75" customHeight="1" thickBot="1">
      <c r="A25" s="81" t="s">
        <v>48</v>
      </c>
      <c r="B25" s="329"/>
      <c r="C25" s="328"/>
      <c r="D25" s="73"/>
      <c r="E25" s="73"/>
      <c r="F25" s="73"/>
      <c r="G25" s="73"/>
      <c r="H25" s="73"/>
      <c r="I25" s="73"/>
      <c r="J25" s="73"/>
      <c r="K25" s="73"/>
      <c r="L25" s="74"/>
      <c r="M25" s="73"/>
      <c r="N25" s="330"/>
      <c r="O25" s="73"/>
      <c r="P25" s="74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4"/>
      <c r="AC25" s="73"/>
      <c r="AD25" s="73"/>
      <c r="AE25" s="75"/>
    </row>
    <row r="26" spans="1:33" ht="15.75" thickTop="1">
      <c r="A26" s="465" t="s">
        <v>103</v>
      </c>
      <c r="B26" s="345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  <c r="AB26" s="297"/>
      <c r="AC26" s="462">
        <v>125</v>
      </c>
      <c r="AD26" s="233"/>
      <c r="AE26" s="235"/>
      <c r="AG26">
        <f t="shared" ref="AG26:AG34" si="0">AB26*AC26</f>
        <v>0</v>
      </c>
    </row>
    <row r="27" spans="1:33">
      <c r="A27" s="466" t="s">
        <v>108</v>
      </c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297"/>
      <c r="AC27" s="463">
        <v>150</v>
      </c>
      <c r="AD27" s="234"/>
      <c r="AE27" s="235"/>
      <c r="AG27">
        <f t="shared" si="0"/>
        <v>0</v>
      </c>
    </row>
    <row r="28" spans="1:33">
      <c r="A28" s="466" t="s">
        <v>78</v>
      </c>
      <c r="B28" s="351"/>
      <c r="C28" s="351"/>
      <c r="D28" s="351"/>
      <c r="E28" s="351"/>
      <c r="F28" s="354"/>
      <c r="G28" s="351"/>
      <c r="H28" s="355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297"/>
      <c r="AC28" s="463">
        <v>300</v>
      </c>
      <c r="AD28" s="233"/>
      <c r="AE28" s="235"/>
      <c r="AG28">
        <f t="shared" si="0"/>
        <v>0</v>
      </c>
    </row>
    <row r="29" spans="1:33">
      <c r="A29" s="466" t="s">
        <v>111</v>
      </c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297"/>
      <c r="AC29" s="463">
        <v>480</v>
      </c>
      <c r="AD29" s="233"/>
      <c r="AE29" s="235"/>
      <c r="AG29">
        <f t="shared" si="0"/>
        <v>0</v>
      </c>
    </row>
    <row r="30" spans="1:33">
      <c r="A30" s="466" t="s">
        <v>80</v>
      </c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297"/>
      <c r="AC30" s="463">
        <v>285</v>
      </c>
      <c r="AD30" s="233"/>
      <c r="AE30" s="235"/>
      <c r="AG30">
        <f t="shared" si="0"/>
        <v>0</v>
      </c>
    </row>
    <row r="31" spans="1:33">
      <c r="A31" s="466" t="s">
        <v>245</v>
      </c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297"/>
      <c r="AC31" s="463">
        <v>160</v>
      </c>
      <c r="AD31" s="233"/>
      <c r="AE31" s="235"/>
      <c r="AG31">
        <f t="shared" si="0"/>
        <v>0</v>
      </c>
    </row>
    <row r="32" spans="1:33">
      <c r="A32" s="466" t="s">
        <v>85</v>
      </c>
      <c r="B32" s="351"/>
      <c r="C32" s="351"/>
      <c r="D32" s="351"/>
      <c r="E32" s="351"/>
      <c r="F32" s="351"/>
      <c r="G32" s="351"/>
      <c r="H32" s="351"/>
      <c r="I32" s="351"/>
      <c r="J32" s="355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297"/>
      <c r="AC32" s="463">
        <v>1500</v>
      </c>
      <c r="AD32" s="233"/>
      <c r="AE32" s="235"/>
      <c r="AG32">
        <f t="shared" si="0"/>
        <v>0</v>
      </c>
    </row>
    <row r="33" spans="1:33">
      <c r="A33" s="466" t="s">
        <v>143</v>
      </c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297"/>
      <c r="AC33" s="463">
        <v>320</v>
      </c>
      <c r="AD33" s="233"/>
      <c r="AE33" s="235"/>
      <c r="AG33">
        <f t="shared" si="0"/>
        <v>0</v>
      </c>
    </row>
    <row r="34" spans="1:33">
      <c r="A34" s="466" t="s">
        <v>89</v>
      </c>
      <c r="B34" s="351"/>
      <c r="C34" s="351"/>
      <c r="D34" s="351"/>
      <c r="E34" s="351"/>
      <c r="F34" s="351"/>
      <c r="G34" s="351"/>
      <c r="H34" s="351"/>
      <c r="I34" s="351"/>
      <c r="J34" s="351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351"/>
      <c r="V34" s="351"/>
      <c r="W34" s="351"/>
      <c r="X34" s="351"/>
      <c r="Y34" s="351"/>
      <c r="Z34" s="351"/>
      <c r="AA34" s="351"/>
      <c r="AB34" s="297"/>
      <c r="AC34" s="463">
        <v>850</v>
      </c>
      <c r="AD34" s="233"/>
      <c r="AE34" s="235"/>
      <c r="AG34">
        <f t="shared" si="0"/>
        <v>0</v>
      </c>
    </row>
    <row r="35" spans="1:33">
      <c r="A35" s="466" t="s">
        <v>119</v>
      </c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>
        <v>1.6639999999999999</v>
      </c>
      <c r="M35" s="237"/>
      <c r="N35" s="237"/>
      <c r="O35" s="237"/>
      <c r="P35" s="237"/>
      <c r="Q35" s="237"/>
      <c r="R35" s="237"/>
      <c r="S35" s="351"/>
      <c r="T35" s="351"/>
      <c r="U35" s="351"/>
      <c r="V35" s="351"/>
      <c r="W35" s="351"/>
      <c r="X35" s="351"/>
      <c r="Y35" s="351"/>
      <c r="Z35" s="351"/>
      <c r="AA35" s="351"/>
      <c r="AB35" s="297">
        <f>B35+D35+F35+H35+J35+L35+N35+P35+R35</f>
        <v>1.6639999999999999</v>
      </c>
      <c r="AC35" s="463">
        <v>45</v>
      </c>
      <c r="AD35" s="234">
        <v>1.6639999999999999</v>
      </c>
      <c r="AE35" s="235">
        <f>AC35*AD35</f>
        <v>74.88</v>
      </c>
      <c r="AG35">
        <f>AB35*AC35</f>
        <v>74.88</v>
      </c>
    </row>
    <row r="36" spans="1:33">
      <c r="A36" s="466" t="s">
        <v>77</v>
      </c>
      <c r="B36" s="237"/>
      <c r="C36" s="237"/>
      <c r="D36" s="237"/>
      <c r="E36" s="237"/>
      <c r="F36" s="237"/>
      <c r="G36" s="237"/>
      <c r="H36" s="222"/>
      <c r="I36" s="237"/>
      <c r="J36" s="237">
        <v>1.534</v>
      </c>
      <c r="K36" s="237"/>
      <c r="L36" s="237"/>
      <c r="M36" s="237"/>
      <c r="N36" s="237"/>
      <c r="O36" s="237"/>
      <c r="P36" s="237"/>
      <c r="Q36" s="237"/>
      <c r="R36" s="237"/>
      <c r="S36" s="351"/>
      <c r="T36" s="351"/>
      <c r="U36" s="351"/>
      <c r="V36" s="351"/>
      <c r="W36" s="351"/>
      <c r="X36" s="351"/>
      <c r="Y36" s="351"/>
      <c r="Z36" s="351"/>
      <c r="AA36" s="351"/>
      <c r="AB36" s="297">
        <f t="shared" ref="AB36:AB78" si="1">B36+D36+F36+H36+J36+L36+N36+P36+R36</f>
        <v>1.534</v>
      </c>
      <c r="AC36" s="463">
        <v>45</v>
      </c>
      <c r="AD36" s="234">
        <v>1.534</v>
      </c>
      <c r="AE36" s="235">
        <f t="shared" ref="AE36:AE78" si="2">AC36*AD36</f>
        <v>69.03</v>
      </c>
      <c r="AG36">
        <f t="shared" ref="AG36:AG78" si="3">AB36*AC36</f>
        <v>69.03</v>
      </c>
    </row>
    <row r="37" spans="1:33">
      <c r="A37" s="466" t="s">
        <v>123</v>
      </c>
      <c r="B37" s="237"/>
      <c r="C37" s="222"/>
      <c r="D37" s="222"/>
      <c r="E37" s="222"/>
      <c r="F37" s="222"/>
      <c r="G37" s="222"/>
      <c r="H37" s="222"/>
      <c r="I37" s="222"/>
      <c r="J37" s="222"/>
      <c r="K37" s="237"/>
      <c r="L37" s="222"/>
      <c r="M37" s="222"/>
      <c r="N37" s="222"/>
      <c r="O37" s="222"/>
      <c r="P37" s="222"/>
      <c r="Q37" s="222"/>
      <c r="R37" s="222"/>
      <c r="S37" s="357"/>
      <c r="T37" s="357"/>
      <c r="U37" s="357"/>
      <c r="V37" s="357"/>
      <c r="W37" s="357"/>
      <c r="X37" s="357"/>
      <c r="Y37" s="357"/>
      <c r="Z37" s="357"/>
      <c r="AA37" s="357"/>
      <c r="AB37" s="297"/>
      <c r="AC37" s="463">
        <v>200</v>
      </c>
      <c r="AD37" s="234"/>
      <c r="AE37" s="235"/>
      <c r="AG37">
        <f t="shared" si="3"/>
        <v>0</v>
      </c>
    </row>
    <row r="38" spans="1:33">
      <c r="A38" s="466" t="s">
        <v>114</v>
      </c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22"/>
      <c r="M38" s="237"/>
      <c r="N38" s="237"/>
      <c r="O38" s="237"/>
      <c r="P38" s="237"/>
      <c r="Q38" s="237"/>
      <c r="R38" s="237"/>
      <c r="S38" s="351"/>
      <c r="T38" s="351"/>
      <c r="U38" s="351"/>
      <c r="V38" s="351"/>
      <c r="W38" s="351"/>
      <c r="X38" s="351"/>
      <c r="Y38" s="351"/>
      <c r="Z38" s="351"/>
      <c r="AA38" s="351"/>
      <c r="AB38" s="297"/>
      <c r="AC38" s="463">
        <v>330</v>
      </c>
      <c r="AD38" s="234"/>
      <c r="AE38" s="235"/>
      <c r="AG38">
        <f t="shared" si="3"/>
        <v>0</v>
      </c>
    </row>
    <row r="39" spans="1:33">
      <c r="A39" s="466" t="s">
        <v>113</v>
      </c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>
        <v>0.19500000000000001</v>
      </c>
      <c r="S39" s="351"/>
      <c r="T39" s="351"/>
      <c r="U39" s="351"/>
      <c r="V39" s="351"/>
      <c r="W39" s="351"/>
      <c r="X39" s="351"/>
      <c r="Y39" s="351"/>
      <c r="Z39" s="351"/>
      <c r="AA39" s="351"/>
      <c r="AB39" s="297">
        <f t="shared" si="1"/>
        <v>0.19500000000000001</v>
      </c>
      <c r="AC39" s="463">
        <v>285</v>
      </c>
      <c r="AD39" s="234">
        <v>0.19500000000000001</v>
      </c>
      <c r="AE39" s="235">
        <f t="shared" si="2"/>
        <v>55.575000000000003</v>
      </c>
      <c r="AG39">
        <f t="shared" si="3"/>
        <v>55.575000000000003</v>
      </c>
    </row>
    <row r="40" spans="1:33">
      <c r="A40" s="466" t="s">
        <v>93</v>
      </c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351"/>
      <c r="T40" s="351"/>
      <c r="U40" s="351"/>
      <c r="V40" s="351"/>
      <c r="W40" s="351"/>
      <c r="X40" s="351"/>
      <c r="Y40" s="351"/>
      <c r="Z40" s="351"/>
      <c r="AA40" s="351"/>
      <c r="AB40" s="297"/>
      <c r="AC40" s="463">
        <v>330</v>
      </c>
      <c r="AD40" s="234"/>
      <c r="AE40" s="235"/>
      <c r="AG40">
        <f t="shared" si="3"/>
        <v>0</v>
      </c>
    </row>
    <row r="41" spans="1:33">
      <c r="A41" s="467" t="s">
        <v>68</v>
      </c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351"/>
      <c r="T41" s="351"/>
      <c r="U41" s="351"/>
      <c r="V41" s="351"/>
      <c r="W41" s="351"/>
      <c r="X41" s="351"/>
      <c r="Y41" s="351"/>
      <c r="Z41" s="351"/>
      <c r="AA41" s="351"/>
      <c r="AB41" s="297"/>
      <c r="AC41" s="463">
        <v>285</v>
      </c>
      <c r="AD41" s="234"/>
      <c r="AE41" s="235"/>
      <c r="AG41">
        <f t="shared" si="3"/>
        <v>0</v>
      </c>
    </row>
    <row r="42" spans="1:33">
      <c r="A42" s="466" t="s">
        <v>112</v>
      </c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351"/>
      <c r="T42" s="351"/>
      <c r="U42" s="351"/>
      <c r="V42" s="351"/>
      <c r="W42" s="351"/>
      <c r="X42" s="351"/>
      <c r="Y42" s="351"/>
      <c r="Z42" s="351"/>
      <c r="AA42" s="351"/>
      <c r="AB42" s="297"/>
      <c r="AC42" s="463">
        <v>475</v>
      </c>
      <c r="AD42" s="234"/>
      <c r="AE42" s="235"/>
      <c r="AG42">
        <f t="shared" si="3"/>
        <v>0</v>
      </c>
    </row>
    <row r="43" spans="1:33">
      <c r="A43" s="466" t="s">
        <v>66</v>
      </c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351"/>
      <c r="T43" s="351"/>
      <c r="U43" s="351"/>
      <c r="V43" s="351"/>
      <c r="W43" s="351"/>
      <c r="X43" s="351"/>
      <c r="Y43" s="351"/>
      <c r="Z43" s="351"/>
      <c r="AA43" s="351"/>
      <c r="AB43" s="297"/>
      <c r="AC43" s="463">
        <v>650</v>
      </c>
      <c r="AD43" s="234"/>
      <c r="AE43" s="235"/>
      <c r="AG43">
        <f t="shared" si="3"/>
        <v>0</v>
      </c>
    </row>
    <row r="44" spans="1:33">
      <c r="A44" s="466" t="s">
        <v>86</v>
      </c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357"/>
      <c r="T44" s="357"/>
      <c r="U44" s="357"/>
      <c r="V44" s="357"/>
      <c r="W44" s="357"/>
      <c r="X44" s="357"/>
      <c r="Y44" s="357"/>
      <c r="Z44" s="357"/>
      <c r="AA44" s="357"/>
      <c r="AB44" s="297"/>
      <c r="AC44" s="463">
        <v>85</v>
      </c>
      <c r="AD44" s="234"/>
      <c r="AE44" s="235"/>
      <c r="AG44">
        <f t="shared" si="3"/>
        <v>0</v>
      </c>
    </row>
    <row r="45" spans="1:33">
      <c r="A45" s="466" t="s">
        <v>96</v>
      </c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351"/>
      <c r="T45" s="351"/>
      <c r="U45" s="351"/>
      <c r="V45" s="351"/>
      <c r="W45" s="351"/>
      <c r="X45" s="351"/>
      <c r="Y45" s="351"/>
      <c r="Z45" s="351"/>
      <c r="AA45" s="351"/>
      <c r="AB45" s="297"/>
      <c r="AC45" s="463">
        <v>45</v>
      </c>
      <c r="AD45" s="234"/>
      <c r="AE45" s="235"/>
      <c r="AG45">
        <f t="shared" si="3"/>
        <v>0</v>
      </c>
    </row>
    <row r="46" spans="1:33">
      <c r="A46" s="467" t="s">
        <v>105</v>
      </c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351"/>
      <c r="T46" s="351"/>
      <c r="U46" s="351"/>
      <c r="V46" s="351"/>
      <c r="W46" s="351"/>
      <c r="X46" s="351"/>
      <c r="Y46" s="351"/>
      <c r="Z46" s="351"/>
      <c r="AA46" s="351"/>
      <c r="AB46" s="297"/>
      <c r="AC46" s="463">
        <v>45</v>
      </c>
      <c r="AD46" s="234"/>
      <c r="AE46" s="235"/>
      <c r="AG46">
        <f t="shared" si="3"/>
        <v>0</v>
      </c>
    </row>
    <row r="47" spans="1:33">
      <c r="A47" s="466" t="s">
        <v>99</v>
      </c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351"/>
      <c r="T47" s="351"/>
      <c r="U47" s="351"/>
      <c r="V47" s="351"/>
      <c r="W47" s="351"/>
      <c r="X47" s="351"/>
      <c r="Y47" s="351"/>
      <c r="Z47" s="351"/>
      <c r="AA47" s="351"/>
      <c r="AB47" s="297"/>
      <c r="AC47" s="463">
        <v>85</v>
      </c>
      <c r="AD47" s="234"/>
      <c r="AE47" s="235"/>
      <c r="AG47">
        <f t="shared" si="3"/>
        <v>0</v>
      </c>
    </row>
    <row r="48" spans="1:33">
      <c r="A48" s="466" t="s">
        <v>246</v>
      </c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22"/>
      <c r="M48" s="237"/>
      <c r="N48" s="237"/>
      <c r="O48" s="237"/>
      <c r="P48" s="237"/>
      <c r="Q48" s="237"/>
      <c r="R48" s="237"/>
      <c r="S48" s="351"/>
      <c r="T48" s="351"/>
      <c r="U48" s="351"/>
      <c r="V48" s="351"/>
      <c r="W48" s="351"/>
      <c r="X48" s="351"/>
      <c r="Y48" s="351"/>
      <c r="Z48" s="351"/>
      <c r="AA48" s="351"/>
      <c r="AB48" s="297"/>
      <c r="AC48" s="463">
        <v>160</v>
      </c>
      <c r="AD48" s="234"/>
      <c r="AE48" s="235"/>
      <c r="AG48">
        <f t="shared" si="3"/>
        <v>0</v>
      </c>
    </row>
    <row r="49" spans="1:33">
      <c r="A49" s="466" t="s">
        <v>65</v>
      </c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351"/>
      <c r="T49" s="351"/>
      <c r="U49" s="351"/>
      <c r="V49" s="351"/>
      <c r="W49" s="351"/>
      <c r="X49" s="351"/>
      <c r="Y49" s="351"/>
      <c r="Z49" s="351"/>
      <c r="AA49" s="351"/>
      <c r="AB49" s="297"/>
      <c r="AC49" s="463">
        <v>550</v>
      </c>
      <c r="AD49" s="234"/>
      <c r="AE49" s="235"/>
      <c r="AG49">
        <f t="shared" si="3"/>
        <v>0</v>
      </c>
    </row>
    <row r="50" spans="1:33">
      <c r="A50" s="466" t="s">
        <v>95</v>
      </c>
      <c r="B50" s="237"/>
      <c r="C50" s="237"/>
      <c r="D50" s="237"/>
      <c r="E50" s="237"/>
      <c r="F50" s="222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351"/>
      <c r="T50" s="351"/>
      <c r="U50" s="351"/>
      <c r="V50" s="351"/>
      <c r="W50" s="351"/>
      <c r="X50" s="351"/>
      <c r="Y50" s="351"/>
      <c r="Z50" s="351"/>
      <c r="AA50" s="351"/>
      <c r="AB50" s="297"/>
      <c r="AC50" s="463">
        <v>230</v>
      </c>
      <c r="AD50" s="234"/>
      <c r="AE50" s="235"/>
      <c r="AG50">
        <f t="shared" si="3"/>
        <v>0</v>
      </c>
    </row>
    <row r="51" spans="1:33">
      <c r="A51" s="466" t="s">
        <v>62</v>
      </c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351"/>
      <c r="T51" s="351"/>
      <c r="U51" s="351"/>
      <c r="V51" s="351"/>
      <c r="W51" s="351"/>
      <c r="X51" s="351"/>
      <c r="Y51" s="351"/>
      <c r="Z51" s="351"/>
      <c r="AA51" s="351"/>
      <c r="AB51" s="297"/>
      <c r="AC51" s="463">
        <v>250</v>
      </c>
      <c r="AD51" s="234"/>
      <c r="AE51" s="235"/>
      <c r="AG51">
        <f t="shared" si="3"/>
        <v>0</v>
      </c>
    </row>
    <row r="52" spans="1:33">
      <c r="A52" s="466" t="s">
        <v>120</v>
      </c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>
        <v>0.14000000000000001</v>
      </c>
      <c r="M52" s="237"/>
      <c r="N52" s="237"/>
      <c r="O52" s="237"/>
      <c r="P52" s="237"/>
      <c r="Q52" s="237"/>
      <c r="R52" s="237"/>
      <c r="S52" s="351"/>
      <c r="T52" s="351"/>
      <c r="U52" s="351"/>
      <c r="V52" s="351"/>
      <c r="W52" s="351"/>
      <c r="X52" s="351"/>
      <c r="Y52" s="351"/>
      <c r="Z52" s="351"/>
      <c r="AA52" s="351"/>
      <c r="AB52" s="297">
        <f t="shared" si="1"/>
        <v>0.14000000000000001</v>
      </c>
      <c r="AC52" s="463">
        <v>45</v>
      </c>
      <c r="AD52" s="234">
        <v>0.14000000000000001</v>
      </c>
      <c r="AE52" s="235">
        <f t="shared" si="2"/>
        <v>6.3000000000000007</v>
      </c>
      <c r="AG52">
        <f t="shared" si="3"/>
        <v>6.3000000000000007</v>
      </c>
    </row>
    <row r="53" spans="1:33">
      <c r="A53" s="466" t="s">
        <v>72</v>
      </c>
      <c r="B53" s="237">
        <v>0.68899999999999995</v>
      </c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351"/>
      <c r="T53" s="351"/>
      <c r="U53" s="351"/>
      <c r="V53" s="351"/>
      <c r="W53" s="351"/>
      <c r="X53" s="351"/>
      <c r="Y53" s="351"/>
      <c r="Z53" s="351"/>
      <c r="AA53" s="351"/>
      <c r="AB53" s="297">
        <f t="shared" si="1"/>
        <v>0.68899999999999995</v>
      </c>
      <c r="AC53" s="463">
        <v>55</v>
      </c>
      <c r="AD53" s="234">
        <v>0.68899999999999995</v>
      </c>
      <c r="AE53" s="235">
        <f t="shared" si="2"/>
        <v>37.894999999999996</v>
      </c>
      <c r="AG53">
        <f t="shared" si="3"/>
        <v>37.894999999999996</v>
      </c>
    </row>
    <row r="54" spans="1:33">
      <c r="A54" s="466" t="s">
        <v>107</v>
      </c>
      <c r="B54" s="237"/>
      <c r="C54" s="237"/>
      <c r="D54" s="237"/>
      <c r="E54" s="237"/>
      <c r="F54" s="222"/>
      <c r="G54" s="237"/>
      <c r="H54" s="237"/>
      <c r="I54" s="237"/>
      <c r="J54" s="237"/>
      <c r="K54" s="237"/>
      <c r="L54" s="237">
        <v>0.156</v>
      </c>
      <c r="M54" s="237"/>
      <c r="N54" s="237"/>
      <c r="O54" s="237"/>
      <c r="P54" s="237"/>
      <c r="Q54" s="237"/>
      <c r="R54" s="237"/>
      <c r="S54" s="351"/>
      <c r="T54" s="351"/>
      <c r="U54" s="351"/>
      <c r="V54" s="351"/>
      <c r="W54" s="351"/>
      <c r="X54" s="351"/>
      <c r="Y54" s="351"/>
      <c r="Z54" s="351"/>
      <c r="AA54" s="351"/>
      <c r="AB54" s="297">
        <f t="shared" si="1"/>
        <v>0.156</v>
      </c>
      <c r="AC54" s="463">
        <v>175</v>
      </c>
      <c r="AD54" s="234">
        <v>0.156</v>
      </c>
      <c r="AE54" s="235">
        <f t="shared" si="2"/>
        <v>27.3</v>
      </c>
      <c r="AG54">
        <f t="shared" si="3"/>
        <v>27.3</v>
      </c>
    </row>
    <row r="55" spans="1:33">
      <c r="A55" s="466" t="s">
        <v>69</v>
      </c>
      <c r="B55" s="237"/>
      <c r="C55" s="237"/>
      <c r="D55" s="237">
        <v>0.10199999999999999</v>
      </c>
      <c r="E55" s="237"/>
      <c r="F55" s="237"/>
      <c r="G55" s="237"/>
      <c r="H55" s="237"/>
      <c r="I55" s="237"/>
      <c r="J55" s="237">
        <v>0.08</v>
      </c>
      <c r="K55" s="237"/>
      <c r="L55" s="237"/>
      <c r="M55" s="237"/>
      <c r="N55" s="237"/>
      <c r="O55" s="237"/>
      <c r="P55" s="237"/>
      <c r="Q55" s="237"/>
      <c r="R55" s="237"/>
      <c r="S55" s="351"/>
      <c r="T55" s="351"/>
      <c r="U55" s="351"/>
      <c r="V55" s="351"/>
      <c r="W55" s="351"/>
      <c r="X55" s="351"/>
      <c r="Y55" s="351"/>
      <c r="Z55" s="351"/>
      <c r="AA55" s="351"/>
      <c r="AB55" s="297">
        <f t="shared" si="1"/>
        <v>0.182</v>
      </c>
      <c r="AC55" s="463">
        <v>750</v>
      </c>
      <c r="AD55" s="234">
        <v>0.182</v>
      </c>
      <c r="AE55" s="235">
        <f t="shared" si="2"/>
        <v>136.5</v>
      </c>
      <c r="AG55">
        <f t="shared" si="3"/>
        <v>136.5</v>
      </c>
    </row>
    <row r="56" spans="1:33">
      <c r="A56" s="467" t="s">
        <v>70</v>
      </c>
      <c r="B56" s="237"/>
      <c r="C56" s="237"/>
      <c r="D56" s="222"/>
      <c r="E56" s="237"/>
      <c r="F56" s="237">
        <v>1.1000000000000001</v>
      </c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351"/>
      <c r="T56" s="351"/>
      <c r="U56" s="351"/>
      <c r="V56" s="351"/>
      <c r="W56" s="351"/>
      <c r="X56" s="351"/>
      <c r="Y56" s="351"/>
      <c r="Z56" s="351"/>
      <c r="AA56" s="351"/>
      <c r="AB56" s="297">
        <f t="shared" si="1"/>
        <v>1.1000000000000001</v>
      </c>
      <c r="AC56" s="463">
        <v>66.900000000000006</v>
      </c>
      <c r="AD56" s="234">
        <v>1.1000000000000001</v>
      </c>
      <c r="AE56" s="235">
        <f t="shared" si="2"/>
        <v>73.590000000000018</v>
      </c>
      <c r="AG56">
        <f t="shared" si="3"/>
        <v>73.590000000000018</v>
      </c>
    </row>
    <row r="57" spans="1:33">
      <c r="A57" s="466" t="s">
        <v>109</v>
      </c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351"/>
      <c r="T57" s="351"/>
      <c r="U57" s="351"/>
      <c r="V57" s="351"/>
      <c r="W57" s="351"/>
      <c r="X57" s="351"/>
      <c r="Y57" s="351"/>
      <c r="Z57" s="351"/>
      <c r="AA57" s="351"/>
      <c r="AB57" s="297"/>
      <c r="AC57" s="463">
        <v>255</v>
      </c>
      <c r="AD57" s="234"/>
      <c r="AE57" s="235"/>
      <c r="AG57">
        <f t="shared" si="3"/>
        <v>0</v>
      </c>
    </row>
    <row r="58" spans="1:33">
      <c r="A58" s="466" t="s">
        <v>117</v>
      </c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>
        <v>7.0000000000000007E-2</v>
      </c>
      <c r="M58" s="237"/>
      <c r="N58" s="237"/>
      <c r="O58" s="237"/>
      <c r="P58" s="237"/>
      <c r="Q58" s="237"/>
      <c r="R58" s="237"/>
      <c r="S58" s="351"/>
      <c r="T58" s="351"/>
      <c r="U58" s="351"/>
      <c r="V58" s="351"/>
      <c r="W58" s="351"/>
      <c r="X58" s="351"/>
      <c r="Y58" s="351"/>
      <c r="Z58" s="351"/>
      <c r="AA58" s="351"/>
      <c r="AB58" s="297">
        <f t="shared" si="1"/>
        <v>7.0000000000000007E-2</v>
      </c>
      <c r="AC58" s="463">
        <v>45</v>
      </c>
      <c r="AD58" s="234">
        <v>7.0000000000000007E-2</v>
      </c>
      <c r="AE58" s="235">
        <f t="shared" si="2"/>
        <v>3.1500000000000004</v>
      </c>
      <c r="AG58">
        <f t="shared" si="3"/>
        <v>3.1500000000000004</v>
      </c>
    </row>
    <row r="59" spans="1:33">
      <c r="A59" s="466" t="s">
        <v>83</v>
      </c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>
        <v>0.04</v>
      </c>
      <c r="M59" s="222"/>
      <c r="N59" s="222"/>
      <c r="O59" s="222"/>
      <c r="P59" s="222"/>
      <c r="Q59" s="222"/>
      <c r="R59" s="222"/>
      <c r="S59" s="357"/>
      <c r="T59" s="357"/>
      <c r="U59" s="357"/>
      <c r="V59" s="357"/>
      <c r="W59" s="357"/>
      <c r="X59" s="357"/>
      <c r="Y59" s="357"/>
      <c r="Z59" s="357"/>
      <c r="AA59" s="357"/>
      <c r="AB59" s="297">
        <f t="shared" si="1"/>
        <v>0.04</v>
      </c>
      <c r="AC59" s="463">
        <v>40</v>
      </c>
      <c r="AD59" s="234">
        <v>0.04</v>
      </c>
      <c r="AE59" s="235">
        <f t="shared" si="2"/>
        <v>1.6</v>
      </c>
      <c r="AG59">
        <f t="shared" si="3"/>
        <v>1.6</v>
      </c>
    </row>
    <row r="60" spans="1:33">
      <c r="A60" s="466" t="s">
        <v>100</v>
      </c>
      <c r="B60" s="237"/>
      <c r="C60" s="222"/>
      <c r="D60" s="222"/>
      <c r="E60" s="222"/>
      <c r="F60" s="222"/>
      <c r="G60" s="222"/>
      <c r="H60" s="222"/>
      <c r="I60" s="222"/>
      <c r="J60" s="222"/>
      <c r="K60" s="222"/>
      <c r="L60" s="222">
        <v>0.626</v>
      </c>
      <c r="M60" s="222"/>
      <c r="N60" s="222"/>
      <c r="O60" s="222"/>
      <c r="P60" s="222"/>
      <c r="Q60" s="222"/>
      <c r="R60" s="222"/>
      <c r="S60" s="357"/>
      <c r="T60" s="357"/>
      <c r="U60" s="357"/>
      <c r="V60" s="357"/>
      <c r="W60" s="357"/>
      <c r="X60" s="357"/>
      <c r="Y60" s="357"/>
      <c r="Z60" s="357"/>
      <c r="AA60" s="354"/>
      <c r="AB60" s="297">
        <f t="shared" si="1"/>
        <v>0.626</v>
      </c>
      <c r="AC60" s="463">
        <v>550</v>
      </c>
      <c r="AD60" s="234">
        <v>0.626</v>
      </c>
      <c r="AE60" s="235">
        <f t="shared" si="2"/>
        <v>344.3</v>
      </c>
      <c r="AG60">
        <f t="shared" si="3"/>
        <v>344.3</v>
      </c>
    </row>
    <row r="61" spans="1:33">
      <c r="A61" s="466" t="s">
        <v>110</v>
      </c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351"/>
      <c r="T61" s="351"/>
      <c r="U61" s="351"/>
      <c r="V61" s="351"/>
      <c r="W61" s="351"/>
      <c r="X61" s="351"/>
      <c r="Y61" s="351"/>
      <c r="Z61" s="351"/>
      <c r="AA61" s="351"/>
      <c r="AB61" s="297"/>
      <c r="AC61" s="463">
        <v>285</v>
      </c>
      <c r="AD61" s="234"/>
      <c r="AE61" s="235"/>
      <c r="AG61">
        <f t="shared" si="3"/>
        <v>0</v>
      </c>
    </row>
    <row r="62" spans="1:33">
      <c r="A62" s="466" t="s">
        <v>81</v>
      </c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>
        <v>7.8E-2</v>
      </c>
      <c r="M62" s="237"/>
      <c r="N62" s="237"/>
      <c r="O62" s="237"/>
      <c r="P62" s="237"/>
      <c r="Q62" s="237"/>
      <c r="R62" s="237"/>
      <c r="S62" s="351"/>
      <c r="T62" s="351"/>
      <c r="U62" s="351"/>
      <c r="V62" s="351"/>
      <c r="W62" s="351"/>
      <c r="X62" s="351"/>
      <c r="Y62" s="351"/>
      <c r="Z62" s="351"/>
      <c r="AA62" s="351"/>
      <c r="AB62" s="297">
        <f t="shared" si="1"/>
        <v>7.8E-2</v>
      </c>
      <c r="AC62" s="463">
        <v>230</v>
      </c>
      <c r="AD62" s="234">
        <v>7.8E-2</v>
      </c>
      <c r="AE62" s="235">
        <f t="shared" si="2"/>
        <v>17.940000000000001</v>
      </c>
      <c r="AG62">
        <f t="shared" si="3"/>
        <v>17.940000000000001</v>
      </c>
    </row>
    <row r="63" spans="1:33">
      <c r="A63" s="467" t="s">
        <v>125</v>
      </c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351"/>
      <c r="T63" s="351"/>
      <c r="U63" s="351"/>
      <c r="V63" s="351"/>
      <c r="W63" s="351"/>
      <c r="X63" s="351"/>
      <c r="Y63" s="351"/>
      <c r="Z63" s="351"/>
      <c r="AA63" s="351"/>
      <c r="AB63" s="297"/>
      <c r="AC63" s="463">
        <v>290</v>
      </c>
      <c r="AD63" s="234"/>
      <c r="AE63" s="235"/>
      <c r="AG63">
        <f t="shared" si="3"/>
        <v>0</v>
      </c>
    </row>
    <row r="64" spans="1:33">
      <c r="A64" s="466" t="s">
        <v>122</v>
      </c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351"/>
      <c r="T64" s="351"/>
      <c r="U64" s="351"/>
      <c r="V64" s="351"/>
      <c r="W64" s="351"/>
      <c r="X64" s="351"/>
      <c r="Y64" s="351"/>
      <c r="Z64" s="351"/>
      <c r="AA64" s="351"/>
      <c r="AB64" s="297"/>
      <c r="AC64" s="463">
        <v>180</v>
      </c>
      <c r="AD64" s="234"/>
      <c r="AE64" s="235"/>
      <c r="AG64">
        <f t="shared" si="3"/>
        <v>0</v>
      </c>
    </row>
    <row r="65" spans="1:33">
      <c r="A65" s="466" t="s">
        <v>121</v>
      </c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351"/>
      <c r="T65" s="351"/>
      <c r="U65" s="351"/>
      <c r="V65" s="351"/>
      <c r="W65" s="351"/>
      <c r="X65" s="351"/>
      <c r="Y65" s="351"/>
      <c r="Z65" s="351"/>
      <c r="AA65" s="351"/>
      <c r="AB65" s="297"/>
      <c r="AC65" s="463">
        <v>220</v>
      </c>
      <c r="AD65" s="234"/>
      <c r="AE65" s="235"/>
      <c r="AG65">
        <f t="shared" si="3"/>
        <v>0</v>
      </c>
    </row>
    <row r="66" spans="1:33" hidden="1">
      <c r="A66" s="466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351"/>
      <c r="T66" s="351"/>
      <c r="U66" s="351"/>
      <c r="V66" s="351"/>
      <c r="W66" s="351"/>
      <c r="X66" s="351"/>
      <c r="Y66" s="351"/>
      <c r="Z66" s="351"/>
      <c r="AA66" s="351"/>
      <c r="AB66" s="297"/>
      <c r="AC66" s="463"/>
      <c r="AD66" s="234"/>
      <c r="AE66" s="235"/>
      <c r="AG66">
        <f t="shared" si="3"/>
        <v>0</v>
      </c>
    </row>
    <row r="67" spans="1:33">
      <c r="A67" s="466" t="s">
        <v>90</v>
      </c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351"/>
      <c r="T67" s="351"/>
      <c r="U67" s="351"/>
      <c r="V67" s="351"/>
      <c r="W67" s="351"/>
      <c r="X67" s="351"/>
      <c r="Y67" s="351"/>
      <c r="Z67" s="351"/>
      <c r="AA67" s="351"/>
      <c r="AB67" s="297"/>
      <c r="AC67" s="463">
        <v>145</v>
      </c>
      <c r="AD67" s="234"/>
      <c r="AE67" s="235"/>
      <c r="AG67">
        <f t="shared" si="3"/>
        <v>0</v>
      </c>
    </row>
    <row r="68" spans="1:33">
      <c r="A68" s="466" t="s">
        <v>73</v>
      </c>
      <c r="B68" s="237"/>
      <c r="C68" s="237"/>
      <c r="D68" s="237"/>
      <c r="E68" s="237"/>
      <c r="F68" s="237">
        <v>0.3</v>
      </c>
      <c r="G68" s="237"/>
      <c r="H68" s="237"/>
      <c r="I68" s="237"/>
      <c r="J68" s="237"/>
      <c r="K68" s="237"/>
      <c r="L68" s="237"/>
      <c r="M68" s="237"/>
      <c r="N68" s="237"/>
      <c r="O68" s="237"/>
      <c r="P68" s="237">
        <v>0.19400000000000001</v>
      </c>
      <c r="Q68" s="237"/>
      <c r="R68" s="237"/>
      <c r="S68" s="351"/>
      <c r="T68" s="351"/>
      <c r="U68" s="351"/>
      <c r="V68" s="351"/>
      <c r="W68" s="351"/>
      <c r="X68" s="351"/>
      <c r="Y68" s="351"/>
      <c r="Z68" s="351"/>
      <c r="AA68" s="351"/>
      <c r="AB68" s="297">
        <f t="shared" si="1"/>
        <v>0.49399999999999999</v>
      </c>
      <c r="AC68" s="463">
        <v>75</v>
      </c>
      <c r="AD68" s="234">
        <v>0.49399999999999999</v>
      </c>
      <c r="AE68" s="235">
        <f t="shared" si="2"/>
        <v>37.049999999999997</v>
      </c>
      <c r="AG68">
        <f t="shared" si="3"/>
        <v>37.049999999999997</v>
      </c>
    </row>
    <row r="69" spans="1:33">
      <c r="A69" s="466" t="s">
        <v>118</v>
      </c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351"/>
      <c r="T69" s="351"/>
      <c r="U69" s="351"/>
      <c r="V69" s="351"/>
      <c r="W69" s="351"/>
      <c r="X69" s="351"/>
      <c r="Y69" s="351"/>
      <c r="Z69" s="351"/>
      <c r="AA69" s="351"/>
      <c r="AB69" s="297"/>
      <c r="AC69" s="463">
        <v>45</v>
      </c>
      <c r="AD69" s="234"/>
      <c r="AE69" s="235"/>
      <c r="AG69">
        <f t="shared" si="3"/>
        <v>0</v>
      </c>
    </row>
    <row r="70" spans="1:33">
      <c r="A70" s="466" t="s">
        <v>74</v>
      </c>
      <c r="B70" s="237">
        <v>2.3E-2</v>
      </c>
      <c r="C70" s="237"/>
      <c r="D70" s="237"/>
      <c r="E70" s="237"/>
      <c r="F70" s="237"/>
      <c r="G70" s="237"/>
      <c r="H70" s="237"/>
      <c r="I70" s="237"/>
      <c r="J70" s="237">
        <v>0.03</v>
      </c>
      <c r="K70" s="237"/>
      <c r="L70" s="237">
        <v>0.03</v>
      </c>
      <c r="M70" s="237"/>
      <c r="N70" s="237"/>
      <c r="O70" s="237"/>
      <c r="P70" s="237"/>
      <c r="Q70" s="237"/>
      <c r="R70" s="237"/>
      <c r="S70" s="351"/>
      <c r="T70" s="351"/>
      <c r="U70" s="351"/>
      <c r="V70" s="351"/>
      <c r="W70" s="351"/>
      <c r="X70" s="351"/>
      <c r="Y70" s="351"/>
      <c r="Z70" s="351"/>
      <c r="AA70" s="351"/>
      <c r="AB70" s="297">
        <f t="shared" si="1"/>
        <v>8.299999999999999E-2</v>
      </c>
      <c r="AC70" s="463">
        <v>30</v>
      </c>
      <c r="AD70" s="234">
        <v>8.3000000000000004E-2</v>
      </c>
      <c r="AE70" s="235">
        <f t="shared" si="2"/>
        <v>2.4900000000000002</v>
      </c>
      <c r="AG70">
        <f t="shared" si="3"/>
        <v>2.4899999999999998</v>
      </c>
    </row>
    <row r="71" spans="1:33">
      <c r="A71" s="466" t="s">
        <v>88</v>
      </c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>
        <v>0.26200000000000001</v>
      </c>
      <c r="Q71" s="237"/>
      <c r="R71" s="237"/>
      <c r="S71" s="351"/>
      <c r="T71" s="351"/>
      <c r="U71" s="351"/>
      <c r="V71" s="351"/>
      <c r="W71" s="351"/>
      <c r="X71" s="351"/>
      <c r="Y71" s="351"/>
      <c r="Z71" s="351"/>
      <c r="AA71" s="351"/>
      <c r="AB71" s="297">
        <f t="shared" si="1"/>
        <v>0.26200000000000001</v>
      </c>
      <c r="AC71" s="463">
        <v>200</v>
      </c>
      <c r="AD71" s="234">
        <v>0.26200000000000001</v>
      </c>
      <c r="AE71" s="235">
        <f t="shared" si="2"/>
        <v>52.400000000000006</v>
      </c>
      <c r="AG71">
        <f t="shared" si="3"/>
        <v>52.400000000000006</v>
      </c>
    </row>
    <row r="72" spans="1:33">
      <c r="A72" s="466" t="s">
        <v>91</v>
      </c>
      <c r="B72" s="237">
        <v>0.20599999999999999</v>
      </c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351"/>
      <c r="T72" s="351"/>
      <c r="U72" s="351"/>
      <c r="V72" s="351"/>
      <c r="W72" s="351"/>
      <c r="X72" s="351"/>
      <c r="Y72" s="351"/>
      <c r="Z72" s="351"/>
      <c r="AA72" s="351"/>
      <c r="AB72" s="297">
        <f t="shared" si="1"/>
        <v>0.20599999999999999</v>
      </c>
      <c r="AC72" s="463">
        <v>750</v>
      </c>
      <c r="AD72" s="234">
        <v>0.20599999999999999</v>
      </c>
      <c r="AE72" s="235">
        <f t="shared" si="2"/>
        <v>154.5</v>
      </c>
      <c r="AG72">
        <f t="shared" si="3"/>
        <v>154.5</v>
      </c>
    </row>
    <row r="73" spans="1:33">
      <c r="A73" s="466" t="s">
        <v>97</v>
      </c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351"/>
      <c r="T73" s="351"/>
      <c r="U73" s="351"/>
      <c r="V73" s="351"/>
      <c r="W73" s="351"/>
      <c r="X73" s="351"/>
      <c r="Y73" s="351"/>
      <c r="Z73" s="351"/>
      <c r="AA73" s="351"/>
      <c r="AB73" s="297"/>
      <c r="AC73" s="463">
        <v>250</v>
      </c>
      <c r="AD73" s="234"/>
      <c r="AE73" s="235"/>
      <c r="AG73">
        <f t="shared" si="3"/>
        <v>0</v>
      </c>
    </row>
    <row r="74" spans="1:33">
      <c r="A74" s="466" t="s">
        <v>71</v>
      </c>
      <c r="B74" s="237"/>
      <c r="C74" s="237"/>
      <c r="D74" s="237"/>
      <c r="E74" s="237"/>
      <c r="F74" s="237">
        <v>4.2000000000000003E-2</v>
      </c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351"/>
      <c r="T74" s="351"/>
      <c r="U74" s="351"/>
      <c r="V74" s="351"/>
      <c r="W74" s="351"/>
      <c r="X74" s="351"/>
      <c r="Y74" s="351"/>
      <c r="Z74" s="351"/>
      <c r="AA74" s="351"/>
      <c r="AB74" s="297">
        <f t="shared" si="1"/>
        <v>4.2000000000000003E-2</v>
      </c>
      <c r="AC74" s="463">
        <v>650</v>
      </c>
      <c r="AD74" s="234">
        <v>4.2000000000000003E-2</v>
      </c>
      <c r="AE74" s="235">
        <f t="shared" si="2"/>
        <v>27.3</v>
      </c>
      <c r="AG74">
        <f t="shared" si="3"/>
        <v>27.3</v>
      </c>
    </row>
    <row r="75" spans="1:33">
      <c r="A75" s="466" t="s">
        <v>94</v>
      </c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351"/>
      <c r="T75" s="351"/>
      <c r="U75" s="351"/>
      <c r="V75" s="351"/>
      <c r="W75" s="351"/>
      <c r="X75" s="351"/>
      <c r="Y75" s="351"/>
      <c r="Z75" s="351"/>
      <c r="AA75" s="351"/>
      <c r="AB75" s="297"/>
      <c r="AC75" s="463">
        <v>285</v>
      </c>
      <c r="AD75" s="240"/>
      <c r="AE75" s="235"/>
      <c r="AG75">
        <f t="shared" si="3"/>
        <v>0</v>
      </c>
    </row>
    <row r="76" spans="1:33">
      <c r="A76" s="466" t="s">
        <v>84</v>
      </c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351"/>
      <c r="T76" s="351"/>
      <c r="U76" s="351"/>
      <c r="V76" s="351"/>
      <c r="W76" s="351"/>
      <c r="X76" s="351"/>
      <c r="Y76" s="351"/>
      <c r="Z76" s="351"/>
      <c r="AA76" s="351"/>
      <c r="AB76" s="297"/>
      <c r="AC76" s="463">
        <v>145</v>
      </c>
      <c r="AD76" s="222"/>
      <c r="AE76" s="235"/>
      <c r="AG76">
        <f t="shared" si="3"/>
        <v>0</v>
      </c>
    </row>
    <row r="77" spans="1:33">
      <c r="A77" s="468" t="s">
        <v>82</v>
      </c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351"/>
      <c r="T77" s="351"/>
      <c r="U77" s="351"/>
      <c r="V77" s="351"/>
      <c r="W77" s="351"/>
      <c r="X77" s="351"/>
      <c r="Y77" s="351"/>
      <c r="Z77" s="351"/>
      <c r="AA77" s="351"/>
      <c r="AB77" s="297"/>
      <c r="AC77" s="463">
        <v>9</v>
      </c>
      <c r="AD77" s="222"/>
      <c r="AE77" s="235"/>
      <c r="AG77">
        <f t="shared" si="3"/>
        <v>0</v>
      </c>
    </row>
    <row r="78" spans="1:33" ht="15.75" thickBot="1">
      <c r="A78" s="469" t="s">
        <v>102</v>
      </c>
      <c r="B78" s="327"/>
      <c r="C78" s="327"/>
      <c r="D78" s="327">
        <v>0.34</v>
      </c>
      <c r="E78" s="327"/>
      <c r="F78" s="327"/>
      <c r="G78" s="327"/>
      <c r="H78" s="327"/>
      <c r="I78" s="327"/>
      <c r="J78" s="327"/>
      <c r="K78" s="327"/>
      <c r="L78" s="327"/>
      <c r="M78" s="327"/>
      <c r="N78" s="327">
        <v>0.34</v>
      </c>
      <c r="O78" s="327"/>
      <c r="P78" s="327"/>
      <c r="Q78" s="327"/>
      <c r="R78" s="327"/>
      <c r="S78" s="361"/>
      <c r="T78" s="361"/>
      <c r="U78" s="361"/>
      <c r="V78" s="361"/>
      <c r="W78" s="361"/>
      <c r="X78" s="361"/>
      <c r="Y78" s="361"/>
      <c r="Z78" s="361"/>
      <c r="AA78" s="361"/>
      <c r="AB78" s="297">
        <f t="shared" si="1"/>
        <v>0.68</v>
      </c>
      <c r="AC78" s="464">
        <v>90</v>
      </c>
      <c r="AD78" s="222">
        <v>0.68</v>
      </c>
      <c r="AE78" s="235">
        <f t="shared" si="2"/>
        <v>61.2</v>
      </c>
      <c r="AG78">
        <f t="shared" si="3"/>
        <v>61.2</v>
      </c>
    </row>
    <row r="79" spans="1:33" ht="15.75" thickBot="1">
      <c r="A79" s="470" t="s">
        <v>247</v>
      </c>
      <c r="B79" s="367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  <c r="AA79" s="368"/>
      <c r="AB79" s="408"/>
      <c r="AC79" s="313"/>
      <c r="AD79" s="338"/>
      <c r="AE79" s="304">
        <f>SUM(AE35:AE78)</f>
        <v>1183</v>
      </c>
      <c r="AG79">
        <f>SUM(AG35:AG78)</f>
        <v>1183</v>
      </c>
    </row>
    <row r="80" spans="1:33" ht="30.75" customHeight="1">
      <c r="A80" s="187" t="s">
        <v>49</v>
      </c>
      <c r="B80" s="189"/>
      <c r="C80" s="189"/>
      <c r="D80" s="189"/>
      <c r="E80" s="189"/>
      <c r="F80" s="189" t="s">
        <v>131</v>
      </c>
      <c r="G80" s="190"/>
      <c r="H80" s="193" t="s">
        <v>130</v>
      </c>
      <c r="I80" s="189"/>
      <c r="J80" s="189" t="s">
        <v>75</v>
      </c>
      <c r="K80" s="189"/>
      <c r="L80" s="189"/>
      <c r="M80" s="189"/>
      <c r="N80" s="835" t="s">
        <v>132</v>
      </c>
      <c r="O80" s="835"/>
      <c r="P80" s="835"/>
      <c r="Q80" s="835"/>
      <c r="R80" s="192"/>
      <c r="S80" s="189" t="s">
        <v>76</v>
      </c>
      <c r="T80" s="189"/>
      <c r="U80" s="189"/>
      <c r="V80" s="189"/>
      <c r="W80" s="189"/>
      <c r="X80" s="25"/>
      <c r="AE80" s="86"/>
    </row>
    <row r="81" spans="1:31">
      <c r="A81" s="25" t="s">
        <v>52</v>
      </c>
      <c r="B81" s="432"/>
      <c r="C81" s="432"/>
      <c r="D81" s="432"/>
      <c r="E81" s="432"/>
      <c r="F81" s="432"/>
      <c r="G81" s="25" t="s">
        <v>53</v>
      </c>
      <c r="H81" s="432"/>
      <c r="I81" s="432"/>
      <c r="J81" s="432"/>
      <c r="K81" s="432"/>
      <c r="L81" s="432"/>
      <c r="M81" s="432"/>
      <c r="P81" s="26" t="s">
        <v>128</v>
      </c>
      <c r="Q81" s="3"/>
      <c r="R81" s="433" t="s">
        <v>129</v>
      </c>
      <c r="S81" s="25" t="s">
        <v>56</v>
      </c>
    </row>
    <row r="84" spans="1:3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453"/>
      <c r="S84" s="130"/>
      <c r="T84" s="128"/>
      <c r="U84" s="130"/>
      <c r="V84" s="127"/>
      <c r="W84" s="127"/>
      <c r="X84" s="127"/>
      <c r="Y84" s="127"/>
      <c r="Z84" s="453"/>
      <c r="AA84" s="453"/>
      <c r="AB84" s="130"/>
      <c r="AC84" s="451"/>
      <c r="AD84" s="451"/>
      <c r="AE84" s="119"/>
    </row>
    <row r="85" spans="1:31">
      <c r="A85" s="128" t="s">
        <v>1</v>
      </c>
      <c r="B85" s="128"/>
      <c r="C85" s="128" t="s">
        <v>67</v>
      </c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453"/>
      <c r="S85" s="130"/>
      <c r="T85" s="128"/>
      <c r="U85" s="127"/>
      <c r="V85" s="127"/>
      <c r="W85" s="127"/>
      <c r="X85" s="127"/>
      <c r="Y85" s="127"/>
      <c r="Z85" s="127"/>
      <c r="AA85" s="127"/>
      <c r="AB85" s="130"/>
      <c r="AC85" s="451"/>
      <c r="AD85" s="451"/>
      <c r="AE85" s="119"/>
    </row>
    <row r="86" spans="1:31">
      <c r="A86" s="127" t="s">
        <v>2</v>
      </c>
      <c r="B86" s="128"/>
      <c r="C86" s="128"/>
      <c r="D86" s="128"/>
      <c r="E86" s="128"/>
      <c r="F86" s="451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9" t="s">
        <v>58</v>
      </c>
      <c r="S86" s="453"/>
      <c r="T86" s="128"/>
      <c r="U86" s="127"/>
      <c r="V86" s="127"/>
      <c r="W86" s="127"/>
      <c r="X86" s="127"/>
      <c r="Y86" s="127"/>
      <c r="Z86" s="127"/>
      <c r="AA86" s="127"/>
      <c r="AB86" s="130"/>
      <c r="AC86" s="451"/>
      <c r="AD86" s="451"/>
      <c r="AE86" s="119"/>
    </row>
    <row r="87" spans="1:31" ht="15" customHeight="1">
      <c r="A87" s="174" t="s">
        <v>252</v>
      </c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828"/>
      <c r="S87" s="828"/>
      <c r="T87" s="828"/>
      <c r="U87" s="828"/>
      <c r="V87" s="828"/>
      <c r="W87" s="828"/>
      <c r="X87" s="828"/>
      <c r="Y87" s="828"/>
      <c r="Z87" s="130"/>
      <c r="AA87" s="130"/>
      <c r="AB87" s="130"/>
      <c r="AC87" s="130"/>
      <c r="AD87" s="130"/>
      <c r="AE87" s="85"/>
    </row>
    <row r="88" spans="1:31" ht="15.75" customHeight="1" thickBot="1">
      <c r="A88" s="829" t="s">
        <v>3</v>
      </c>
      <c r="B88" s="830"/>
      <c r="C88" s="831" t="s">
        <v>4</v>
      </c>
      <c r="D88" s="829"/>
      <c r="E88" s="830"/>
      <c r="F88" s="831" t="s">
        <v>5</v>
      </c>
      <c r="G88" s="832"/>
      <c r="H88" s="775"/>
      <c r="I88" s="831" t="s">
        <v>6</v>
      </c>
      <c r="J88" s="829"/>
      <c r="K88" s="830"/>
      <c r="L88" s="131"/>
      <c r="M88" s="132"/>
      <c r="N88" s="133"/>
      <c r="O88" s="131"/>
      <c r="P88" s="130"/>
      <c r="Q88" s="130"/>
      <c r="R88" s="828"/>
      <c r="S88" s="828"/>
      <c r="T88" s="828"/>
      <c r="U88" s="828"/>
      <c r="V88" s="828"/>
      <c r="W88" s="828"/>
      <c r="X88" s="828"/>
      <c r="Y88" s="828"/>
      <c r="Z88" s="453"/>
      <c r="AA88" s="453"/>
      <c r="AB88" s="453"/>
      <c r="AC88" s="453"/>
      <c r="AD88" s="134" t="s">
        <v>7</v>
      </c>
      <c r="AE88" s="86"/>
    </row>
    <row r="89" spans="1:31">
      <c r="A89" s="806" t="s">
        <v>8</v>
      </c>
      <c r="B89" s="807"/>
      <c r="C89" s="824" t="s">
        <v>9</v>
      </c>
      <c r="D89" s="825"/>
      <c r="E89" s="826"/>
      <c r="F89" s="824" t="s">
        <v>10</v>
      </c>
      <c r="G89" s="827"/>
      <c r="H89" s="777"/>
      <c r="I89" s="824" t="s">
        <v>11</v>
      </c>
      <c r="J89" s="833"/>
      <c r="K89" s="826"/>
      <c r="L89" s="824" t="s">
        <v>12</v>
      </c>
      <c r="M89" s="825"/>
      <c r="N89" s="826"/>
      <c r="O89" s="450" t="s">
        <v>13</v>
      </c>
      <c r="P89" s="453"/>
      <c r="Q89" s="453"/>
      <c r="R89" s="453"/>
      <c r="S89" s="453"/>
      <c r="T89" s="453"/>
      <c r="U89" s="453"/>
      <c r="V89" s="453"/>
      <c r="W89" s="453"/>
      <c r="X89" s="451" t="s">
        <v>14</v>
      </c>
      <c r="Y89" s="453"/>
      <c r="Z89" s="453"/>
      <c r="AA89" s="453"/>
      <c r="AB89" s="453"/>
      <c r="AC89" s="453"/>
      <c r="AD89" s="135" t="s">
        <v>15</v>
      </c>
      <c r="AE89" s="86"/>
    </row>
    <row r="90" spans="1:31">
      <c r="A90" s="454" t="s">
        <v>16</v>
      </c>
      <c r="B90" s="454"/>
      <c r="C90" s="824" t="s">
        <v>17</v>
      </c>
      <c r="D90" s="825"/>
      <c r="E90" s="826"/>
      <c r="F90" s="824" t="s">
        <v>18</v>
      </c>
      <c r="G90" s="827"/>
      <c r="H90" s="777"/>
      <c r="I90" s="824" t="s">
        <v>19</v>
      </c>
      <c r="J90" s="825"/>
      <c r="K90" s="826"/>
      <c r="L90" s="824" t="s">
        <v>20</v>
      </c>
      <c r="M90" s="825"/>
      <c r="N90" s="826"/>
      <c r="O90" s="450" t="s">
        <v>21</v>
      </c>
      <c r="P90" s="453"/>
      <c r="Q90" s="453"/>
      <c r="R90" s="453"/>
      <c r="S90" s="453"/>
      <c r="T90" s="453"/>
      <c r="U90" s="453"/>
      <c r="V90" s="453"/>
      <c r="W90" s="453"/>
      <c r="X90" s="453"/>
      <c r="Y90" s="453"/>
      <c r="Z90" s="453"/>
      <c r="AA90" s="453"/>
      <c r="AB90" s="453"/>
      <c r="AC90" s="453"/>
      <c r="AD90" s="136"/>
      <c r="AE90" s="86"/>
    </row>
    <row r="91" spans="1:31">
      <c r="A91" s="452" t="s">
        <v>22</v>
      </c>
      <c r="B91" s="452"/>
      <c r="C91" s="824" t="s">
        <v>23</v>
      </c>
      <c r="D91" s="825"/>
      <c r="E91" s="826"/>
      <c r="F91" s="824" t="s">
        <v>24</v>
      </c>
      <c r="G91" s="827"/>
      <c r="H91" s="777"/>
      <c r="I91" s="824" t="s">
        <v>23</v>
      </c>
      <c r="J91" s="825"/>
      <c r="K91" s="826"/>
      <c r="L91" s="137"/>
      <c r="M91" s="128" t="s">
        <v>23</v>
      </c>
      <c r="N91" s="128"/>
      <c r="O91" s="450" t="s">
        <v>25</v>
      </c>
      <c r="P91" s="453"/>
      <c r="Q91" s="453"/>
      <c r="R91" s="174"/>
      <c r="S91" s="174"/>
      <c r="T91" s="257"/>
      <c r="U91" s="174"/>
      <c r="V91" s="174"/>
      <c r="W91" s="174"/>
      <c r="X91" s="174"/>
      <c r="Y91" s="211"/>
      <c r="Z91" s="130"/>
      <c r="AA91" s="130"/>
      <c r="AB91" s="455"/>
      <c r="AC91" s="130"/>
      <c r="AD91" s="138"/>
      <c r="AE91" s="86"/>
    </row>
    <row r="92" spans="1:31">
      <c r="A92" s="139"/>
      <c r="B92" s="448"/>
      <c r="C92" s="140"/>
      <c r="D92" s="128"/>
      <c r="E92" s="445"/>
      <c r="F92" s="128"/>
      <c r="G92" s="128"/>
      <c r="H92" s="445"/>
      <c r="I92" s="805"/>
      <c r="J92" s="806"/>
      <c r="K92" s="807"/>
      <c r="L92" s="137"/>
      <c r="M92" s="128"/>
      <c r="N92" s="128"/>
      <c r="O92" s="137"/>
      <c r="P92" s="453"/>
      <c r="Q92" s="174"/>
      <c r="R92" s="174" t="s">
        <v>252</v>
      </c>
      <c r="S92" s="453"/>
      <c r="T92" s="453"/>
      <c r="U92" s="453"/>
      <c r="V92" s="453"/>
      <c r="W92" s="453"/>
      <c r="X92" s="453"/>
      <c r="Y92" s="453"/>
      <c r="Z92" s="453"/>
      <c r="AA92" s="453"/>
      <c r="AB92" s="453"/>
      <c r="AC92" s="453"/>
      <c r="AD92" s="141"/>
      <c r="AE92" s="86"/>
    </row>
    <row r="93" spans="1:31" ht="15.75" thickBot="1">
      <c r="A93" s="341">
        <v>1</v>
      </c>
      <c r="B93" s="143"/>
      <c r="C93" s="342"/>
      <c r="D93" s="342">
        <v>3</v>
      </c>
      <c r="E93" s="343"/>
      <c r="F93" s="342"/>
      <c r="G93" s="342">
        <v>4</v>
      </c>
      <c r="H93" s="343"/>
      <c r="I93" s="144"/>
      <c r="J93" s="144">
        <v>5</v>
      </c>
      <c r="K93" s="145"/>
      <c r="L93" s="146"/>
      <c r="M93" s="144">
        <v>6</v>
      </c>
      <c r="N93" s="144"/>
      <c r="O93" s="147">
        <v>7</v>
      </c>
      <c r="P93" s="130" t="s">
        <v>28</v>
      </c>
      <c r="Q93" s="833" t="s">
        <v>61</v>
      </c>
      <c r="R93" s="833"/>
      <c r="S93" s="833"/>
      <c r="T93" s="833"/>
      <c r="U93" s="833"/>
      <c r="V93" s="833"/>
      <c r="W93" s="833"/>
      <c r="X93" s="833"/>
      <c r="Y93" s="833"/>
      <c r="Z93" s="130" t="s">
        <v>29</v>
      </c>
      <c r="AA93" s="453"/>
      <c r="AB93" s="453"/>
      <c r="AC93" s="453"/>
      <c r="AD93" s="138"/>
      <c r="AE93" s="86"/>
    </row>
    <row r="94" spans="1:31" ht="24.75">
      <c r="A94" s="340" t="s">
        <v>126</v>
      </c>
      <c r="B94" s="139"/>
      <c r="C94" s="844">
        <v>91</v>
      </c>
      <c r="D94" s="845"/>
      <c r="E94" s="846"/>
      <c r="F94" s="847">
        <v>13</v>
      </c>
      <c r="G94" s="848"/>
      <c r="H94" s="849"/>
      <c r="I94" s="808">
        <v>1183</v>
      </c>
      <c r="J94" s="809"/>
      <c r="K94" s="810"/>
      <c r="L94" s="808">
        <f>F94*C94</f>
        <v>1183</v>
      </c>
      <c r="M94" s="809"/>
      <c r="N94" s="810"/>
      <c r="O94" s="149"/>
      <c r="P94" s="453"/>
      <c r="Q94" s="453"/>
      <c r="R94" s="453"/>
      <c r="S94" s="453"/>
      <c r="T94" s="453"/>
      <c r="U94" s="453"/>
      <c r="V94" s="453"/>
      <c r="W94" s="453"/>
      <c r="X94" s="453"/>
      <c r="Y94" s="453"/>
      <c r="Z94" s="453"/>
      <c r="AA94" s="453"/>
      <c r="AB94" s="453"/>
      <c r="AC94" s="453"/>
      <c r="AD94" s="136"/>
      <c r="AE94" s="86"/>
    </row>
    <row r="95" spans="1:31">
      <c r="A95" s="169"/>
      <c r="B95" s="151"/>
      <c r="C95" s="152"/>
      <c r="D95" s="152"/>
      <c r="E95" s="151"/>
      <c r="F95" s="152"/>
      <c r="G95" s="152"/>
      <c r="H95" s="151"/>
      <c r="I95" s="152"/>
      <c r="J95" s="152"/>
      <c r="K95" s="152"/>
      <c r="L95" s="153"/>
      <c r="M95" s="152"/>
      <c r="N95" s="151"/>
      <c r="O95" s="48"/>
      <c r="P95" s="130" t="s">
        <v>30</v>
      </c>
      <c r="Q95" s="130"/>
      <c r="R95" s="128"/>
      <c r="S95" s="130"/>
      <c r="T95" s="130"/>
      <c r="U95" s="130"/>
      <c r="V95" s="130"/>
      <c r="W95" s="130"/>
      <c r="X95" s="130"/>
      <c r="Y95" s="130"/>
      <c r="Z95" s="154"/>
      <c r="AA95" s="453"/>
      <c r="AB95" s="453"/>
      <c r="AC95" s="453"/>
      <c r="AD95" s="138"/>
      <c r="AE95" s="86"/>
    </row>
    <row r="96" spans="1:31">
      <c r="A96" s="150"/>
      <c r="B96" s="151"/>
      <c r="C96" s="152"/>
      <c r="D96" s="152"/>
      <c r="E96" s="151"/>
      <c r="F96" s="152"/>
      <c r="G96" s="152"/>
      <c r="H96" s="151"/>
      <c r="I96" s="152"/>
      <c r="J96" s="152"/>
      <c r="K96" s="152"/>
      <c r="L96" s="153"/>
      <c r="M96" s="152"/>
      <c r="N96" s="49"/>
      <c r="O96" s="48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  <c r="AD96" s="136"/>
      <c r="AE96" s="86"/>
    </row>
    <row r="97" spans="1:31" ht="15.75" thickBot="1">
      <c r="A97" s="155"/>
      <c r="B97" s="156"/>
      <c r="C97" s="157"/>
      <c r="D97" s="157"/>
      <c r="E97" s="156"/>
      <c r="F97" s="157"/>
      <c r="G97" s="157"/>
      <c r="H97" s="156"/>
      <c r="I97" s="128"/>
      <c r="J97" s="128"/>
      <c r="K97" s="128"/>
      <c r="L97" s="137"/>
      <c r="M97" s="128"/>
      <c r="N97" s="139"/>
      <c r="O97" s="158"/>
      <c r="P97" s="130" t="s">
        <v>31</v>
      </c>
      <c r="Q97" s="453"/>
      <c r="R97" s="453"/>
      <c r="S97" s="453" t="s">
        <v>76</v>
      </c>
      <c r="T97" s="453"/>
      <c r="U97" s="453"/>
      <c r="V97" s="453"/>
      <c r="W97" s="453"/>
      <c r="X97" s="453"/>
      <c r="Y97" s="453"/>
      <c r="Z97" s="154"/>
      <c r="AA97" s="453"/>
      <c r="AB97" s="453"/>
      <c r="AC97" s="453"/>
      <c r="AD97" s="159"/>
      <c r="AE97" s="86"/>
    </row>
    <row r="98" spans="1:31" ht="15.75" thickBot="1">
      <c r="A98" s="128"/>
      <c r="B98" s="128"/>
      <c r="C98" s="128"/>
      <c r="D98" s="128"/>
      <c r="E98" s="128"/>
      <c r="F98" s="128" t="s">
        <v>32</v>
      </c>
      <c r="G98" s="160"/>
      <c r="H98" s="128">
        <v>12</v>
      </c>
      <c r="I98" s="161"/>
      <c r="J98" s="162"/>
      <c r="K98" s="162"/>
      <c r="L98" s="163"/>
      <c r="M98" s="162"/>
      <c r="N98" s="164"/>
      <c r="O98" s="165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  <c r="AD98" s="453"/>
      <c r="AE98" s="86"/>
    </row>
    <row r="99" spans="1:3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28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28"/>
      <c r="AE99" s="86"/>
    </row>
    <row r="100" spans="1:31" ht="15" customHeight="1">
      <c r="A100" s="50" t="s">
        <v>33</v>
      </c>
      <c r="B100" s="51"/>
      <c r="C100" s="48"/>
      <c r="D100" s="48"/>
      <c r="E100" s="48"/>
      <c r="F100" s="48"/>
      <c r="G100" s="48"/>
      <c r="H100" s="48"/>
      <c r="I100" s="48"/>
      <c r="J100" s="48"/>
      <c r="K100" s="48"/>
      <c r="L100" s="52" t="s">
        <v>34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9"/>
      <c r="AB100" s="792" t="s">
        <v>57</v>
      </c>
      <c r="AC100" s="792" t="s">
        <v>59</v>
      </c>
      <c r="AD100" s="446" t="s">
        <v>35</v>
      </c>
      <c r="AE100" s="802" t="s">
        <v>60</v>
      </c>
    </row>
    <row r="101" spans="1:31">
      <c r="A101" s="457"/>
      <c r="B101" s="762" t="s">
        <v>36</v>
      </c>
      <c r="C101" s="763"/>
      <c r="D101" s="763"/>
      <c r="E101" s="763"/>
      <c r="F101" s="763"/>
      <c r="G101" s="763"/>
      <c r="H101" s="763"/>
      <c r="I101" s="764"/>
      <c r="J101" s="762" t="s">
        <v>37</v>
      </c>
      <c r="K101" s="763"/>
      <c r="L101" s="763"/>
      <c r="M101" s="763"/>
      <c r="N101" s="763"/>
      <c r="O101" s="763"/>
      <c r="P101" s="762" t="s">
        <v>38</v>
      </c>
      <c r="Q101" s="763"/>
      <c r="R101" s="763"/>
      <c r="S101" s="764"/>
      <c r="T101" s="762" t="s">
        <v>39</v>
      </c>
      <c r="U101" s="763"/>
      <c r="V101" s="763"/>
      <c r="W101" s="763"/>
      <c r="X101" s="449" t="s">
        <v>40</v>
      </c>
      <c r="Y101" s="456"/>
      <c r="Z101" s="456"/>
      <c r="AA101" s="55"/>
      <c r="AB101" s="793"/>
      <c r="AC101" s="813"/>
      <c r="AD101" s="459" t="s">
        <v>41</v>
      </c>
      <c r="AE101" s="803"/>
    </row>
    <row r="102" spans="1:31">
      <c r="A102" s="458"/>
      <c r="B102" s="765"/>
      <c r="C102" s="766"/>
      <c r="D102" s="766"/>
      <c r="E102" s="766"/>
      <c r="F102" s="766"/>
      <c r="G102" s="766"/>
      <c r="H102" s="766"/>
      <c r="I102" s="767"/>
      <c r="J102" s="765"/>
      <c r="K102" s="766"/>
      <c r="L102" s="766"/>
      <c r="M102" s="766"/>
      <c r="N102" s="766"/>
      <c r="O102" s="766"/>
      <c r="P102" s="765"/>
      <c r="Q102" s="766"/>
      <c r="R102" s="766"/>
      <c r="S102" s="767"/>
      <c r="T102" s="765"/>
      <c r="U102" s="766"/>
      <c r="V102" s="766"/>
      <c r="W102" s="766"/>
      <c r="X102" s="461" t="s">
        <v>42</v>
      </c>
      <c r="Y102" s="122"/>
      <c r="Z102" s="122"/>
      <c r="AA102" s="460"/>
      <c r="AB102" s="793"/>
      <c r="AC102" s="813"/>
      <c r="AD102" s="446" t="s">
        <v>43</v>
      </c>
      <c r="AE102" s="803"/>
    </row>
    <row r="103" spans="1:31" ht="15" customHeight="1">
      <c r="A103" s="458" t="s">
        <v>44</v>
      </c>
      <c r="B103" s="768" t="s">
        <v>162</v>
      </c>
      <c r="C103" s="836"/>
      <c r="D103" s="768" t="s">
        <v>251</v>
      </c>
      <c r="E103" s="836"/>
      <c r="F103" s="768" t="s">
        <v>144</v>
      </c>
      <c r="G103" s="836"/>
      <c r="H103" s="780"/>
      <c r="I103" s="850"/>
      <c r="J103" s="768" t="s">
        <v>141</v>
      </c>
      <c r="K103" s="836"/>
      <c r="L103" s="768" t="s">
        <v>163</v>
      </c>
      <c r="M103" s="836"/>
      <c r="N103" s="768" t="s">
        <v>102</v>
      </c>
      <c r="O103" s="836"/>
      <c r="P103" s="768" t="s">
        <v>137</v>
      </c>
      <c r="Q103" s="836"/>
      <c r="R103" s="786" t="s">
        <v>113</v>
      </c>
      <c r="S103" s="787"/>
      <c r="T103" s="818"/>
      <c r="U103" s="819"/>
      <c r="V103" s="818"/>
      <c r="W103" s="819"/>
      <c r="X103" s="818"/>
      <c r="Y103" s="819"/>
      <c r="Z103" s="818"/>
      <c r="AA103" s="819"/>
      <c r="AB103" s="811"/>
      <c r="AC103" s="813"/>
      <c r="AD103" s="61"/>
      <c r="AE103" s="803"/>
    </row>
    <row r="104" spans="1:31">
      <c r="A104" s="458"/>
      <c r="B104" s="837"/>
      <c r="C104" s="838"/>
      <c r="D104" s="837"/>
      <c r="E104" s="838"/>
      <c r="F104" s="837"/>
      <c r="G104" s="838"/>
      <c r="H104" s="851"/>
      <c r="I104" s="852"/>
      <c r="J104" s="837"/>
      <c r="K104" s="838"/>
      <c r="L104" s="837"/>
      <c r="M104" s="838"/>
      <c r="N104" s="837"/>
      <c r="O104" s="838"/>
      <c r="P104" s="837"/>
      <c r="Q104" s="838"/>
      <c r="R104" s="788"/>
      <c r="S104" s="789"/>
      <c r="T104" s="820"/>
      <c r="U104" s="821"/>
      <c r="V104" s="820"/>
      <c r="W104" s="821"/>
      <c r="X104" s="820"/>
      <c r="Y104" s="821"/>
      <c r="Z104" s="820"/>
      <c r="AA104" s="821"/>
      <c r="AB104" s="811"/>
      <c r="AC104" s="813"/>
      <c r="AD104" s="62" t="s">
        <v>45</v>
      </c>
      <c r="AE104" s="803"/>
    </row>
    <row r="105" spans="1:31">
      <c r="A105" s="460"/>
      <c r="B105" s="839"/>
      <c r="C105" s="840"/>
      <c r="D105" s="839"/>
      <c r="E105" s="840"/>
      <c r="F105" s="839"/>
      <c r="G105" s="840"/>
      <c r="H105" s="853"/>
      <c r="I105" s="854"/>
      <c r="J105" s="839"/>
      <c r="K105" s="840"/>
      <c r="L105" s="839"/>
      <c r="M105" s="840"/>
      <c r="N105" s="839"/>
      <c r="O105" s="840"/>
      <c r="P105" s="839"/>
      <c r="Q105" s="840"/>
      <c r="R105" s="790"/>
      <c r="S105" s="791"/>
      <c r="T105" s="822"/>
      <c r="U105" s="823"/>
      <c r="V105" s="822"/>
      <c r="W105" s="823"/>
      <c r="X105" s="822"/>
      <c r="Y105" s="823"/>
      <c r="Z105" s="822"/>
      <c r="AA105" s="823"/>
      <c r="AB105" s="812"/>
      <c r="AC105" s="814"/>
      <c r="AD105" s="63" t="s">
        <v>46</v>
      </c>
      <c r="AE105" s="804"/>
    </row>
    <row r="106" spans="1:31">
      <c r="A106" s="64">
        <v>1</v>
      </c>
      <c r="B106" s="65">
        <v>4</v>
      </c>
      <c r="C106" s="65">
        <v>5</v>
      </c>
      <c r="D106" s="65">
        <v>6</v>
      </c>
      <c r="E106" s="65">
        <v>7</v>
      </c>
      <c r="F106" s="65">
        <v>8</v>
      </c>
      <c r="G106" s="65">
        <v>9</v>
      </c>
      <c r="H106" s="65">
        <v>10</v>
      </c>
      <c r="I106" s="65">
        <v>11</v>
      </c>
      <c r="J106" s="65">
        <v>12</v>
      </c>
      <c r="K106" s="65">
        <v>13</v>
      </c>
      <c r="L106" s="65">
        <v>14</v>
      </c>
      <c r="M106" s="65">
        <v>15</v>
      </c>
      <c r="N106" s="65">
        <v>16</v>
      </c>
      <c r="O106" s="65">
        <v>17</v>
      </c>
      <c r="P106" s="65">
        <v>20</v>
      </c>
      <c r="Q106" s="65">
        <v>21</v>
      </c>
      <c r="R106" s="65">
        <v>22</v>
      </c>
      <c r="S106" s="65">
        <v>23</v>
      </c>
      <c r="T106" s="65">
        <v>24</v>
      </c>
      <c r="U106" s="65">
        <v>25</v>
      </c>
      <c r="V106" s="65">
        <v>26</v>
      </c>
      <c r="W106" s="65">
        <v>27</v>
      </c>
      <c r="X106" s="65">
        <v>28</v>
      </c>
      <c r="Y106" s="65">
        <v>29</v>
      </c>
      <c r="Z106" s="65">
        <v>30</v>
      </c>
      <c r="AA106" s="66">
        <v>31</v>
      </c>
      <c r="AB106" s="66">
        <v>32</v>
      </c>
      <c r="AC106" s="66">
        <v>33</v>
      </c>
      <c r="AD106" s="66">
        <v>34</v>
      </c>
      <c r="AE106" s="67"/>
    </row>
    <row r="107" spans="1:31">
      <c r="A107" s="68" t="s">
        <v>47</v>
      </c>
      <c r="B107" s="69">
        <f>SUM(F94)</f>
        <v>13</v>
      </c>
      <c r="C107" s="69"/>
      <c r="D107" s="69">
        <f>SUM(F94)</f>
        <v>13</v>
      </c>
      <c r="E107" s="69"/>
      <c r="F107" s="69">
        <f>SUM(F94)</f>
        <v>13</v>
      </c>
      <c r="G107" s="69"/>
      <c r="H107" s="69">
        <f>SUM(F94)</f>
        <v>13</v>
      </c>
      <c r="I107" s="69"/>
      <c r="J107" s="69">
        <f>SUM(F94)</f>
        <v>13</v>
      </c>
      <c r="K107" s="69"/>
      <c r="L107" s="69">
        <f>SUM(F94)</f>
        <v>13</v>
      </c>
      <c r="M107" s="69"/>
      <c r="N107" s="69">
        <f>SUM(F94)</f>
        <v>13</v>
      </c>
      <c r="O107" s="69"/>
      <c r="P107" s="69">
        <f>SUM(F94)</f>
        <v>13</v>
      </c>
      <c r="Q107" s="69"/>
      <c r="R107" s="69">
        <f>SUM(F94)</f>
        <v>13</v>
      </c>
      <c r="S107" s="69"/>
      <c r="T107" s="69"/>
      <c r="U107" s="69"/>
      <c r="V107" s="69"/>
      <c r="W107" s="69"/>
      <c r="X107" s="69"/>
      <c r="Y107" s="69"/>
      <c r="Z107" s="69"/>
      <c r="AA107" s="69"/>
      <c r="AB107" s="70"/>
      <c r="AC107" s="69"/>
      <c r="AD107" s="71"/>
      <c r="AE107" s="123"/>
    </row>
    <row r="108" spans="1:31" ht="15.75" thickBot="1">
      <c r="A108" s="81" t="s">
        <v>48</v>
      </c>
      <c r="B108" s="329"/>
      <c r="C108" s="328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330"/>
      <c r="O108" s="73"/>
      <c r="P108" s="74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4"/>
      <c r="AC108" s="73"/>
      <c r="AD108" s="73"/>
      <c r="AE108" s="75"/>
    </row>
    <row r="109" spans="1:31" ht="15.75" thickTop="1">
      <c r="A109" s="465" t="s">
        <v>103</v>
      </c>
      <c r="B109" s="345"/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297"/>
      <c r="AC109" s="462">
        <v>125</v>
      </c>
      <c r="AD109" s="89"/>
      <c r="AE109" s="235"/>
    </row>
    <row r="110" spans="1:31">
      <c r="A110" s="466" t="s">
        <v>108</v>
      </c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1"/>
      <c r="Z110" s="351"/>
      <c r="AA110" s="351"/>
      <c r="AB110" s="297"/>
      <c r="AC110" s="463">
        <v>150</v>
      </c>
      <c r="AD110" s="89"/>
      <c r="AE110" s="235"/>
    </row>
    <row r="111" spans="1:31">
      <c r="A111" s="466" t="s">
        <v>78</v>
      </c>
      <c r="B111" s="351"/>
      <c r="C111" s="351"/>
      <c r="D111" s="351"/>
      <c r="E111" s="351"/>
      <c r="F111" s="354"/>
      <c r="G111" s="351"/>
      <c r="H111" s="355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297"/>
      <c r="AC111" s="463">
        <v>300</v>
      </c>
      <c r="AD111" s="89"/>
      <c r="AE111" s="235"/>
    </row>
    <row r="112" spans="1:31">
      <c r="A112" s="466" t="s">
        <v>111</v>
      </c>
      <c r="B112" s="351"/>
      <c r="C112" s="351"/>
      <c r="D112" s="351"/>
      <c r="E112" s="351"/>
      <c r="F112" s="351"/>
      <c r="G112" s="351"/>
      <c r="H112" s="351"/>
      <c r="I112" s="351"/>
      <c r="J112" s="351"/>
      <c r="K112" s="351"/>
      <c r="L112" s="351"/>
      <c r="M112" s="351"/>
      <c r="N112" s="351"/>
      <c r="O112" s="351"/>
      <c r="P112" s="351"/>
      <c r="Q112" s="351"/>
      <c r="R112" s="351"/>
      <c r="S112" s="351"/>
      <c r="T112" s="351"/>
      <c r="U112" s="351"/>
      <c r="V112" s="351"/>
      <c r="W112" s="351"/>
      <c r="X112" s="351"/>
      <c r="Y112" s="351"/>
      <c r="Z112" s="351"/>
      <c r="AA112" s="351"/>
      <c r="AB112" s="297"/>
      <c r="AC112" s="463">
        <v>480</v>
      </c>
      <c r="AD112" s="89"/>
      <c r="AE112" s="235"/>
    </row>
    <row r="113" spans="1:32">
      <c r="A113" s="466" t="s">
        <v>80</v>
      </c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1"/>
      <c r="Z113" s="351"/>
      <c r="AA113" s="351"/>
      <c r="AB113" s="297"/>
      <c r="AC113" s="463">
        <v>285</v>
      </c>
      <c r="AD113" s="89"/>
      <c r="AE113" s="235"/>
    </row>
    <row r="114" spans="1:32">
      <c r="A114" s="466" t="s">
        <v>245</v>
      </c>
      <c r="B114" s="351"/>
      <c r="C114" s="351"/>
      <c r="D114" s="351"/>
      <c r="E114" s="351"/>
      <c r="F114" s="351"/>
      <c r="G114" s="351"/>
      <c r="H114" s="351"/>
      <c r="I114" s="351"/>
      <c r="J114" s="351"/>
      <c r="K114" s="351"/>
      <c r="L114" s="351"/>
      <c r="M114" s="351"/>
      <c r="N114" s="351"/>
      <c r="O114" s="351"/>
      <c r="P114" s="351"/>
      <c r="Q114" s="351"/>
      <c r="R114" s="351"/>
      <c r="S114" s="351"/>
      <c r="T114" s="351"/>
      <c r="U114" s="351"/>
      <c r="V114" s="351"/>
      <c r="W114" s="351"/>
      <c r="X114" s="351"/>
      <c r="Y114" s="351"/>
      <c r="Z114" s="351"/>
      <c r="AA114" s="351"/>
      <c r="AB114" s="297"/>
      <c r="AC114" s="463">
        <v>160</v>
      </c>
      <c r="AD114" s="89"/>
      <c r="AE114" s="235"/>
    </row>
    <row r="115" spans="1:32">
      <c r="A115" s="466" t="s">
        <v>85</v>
      </c>
      <c r="B115" s="351"/>
      <c r="C115" s="351"/>
      <c r="D115" s="351"/>
      <c r="E115" s="351"/>
      <c r="F115" s="351"/>
      <c r="G115" s="351"/>
      <c r="H115" s="351"/>
      <c r="I115" s="351"/>
      <c r="J115" s="355"/>
      <c r="K115" s="351"/>
      <c r="L115" s="351"/>
      <c r="M115" s="351"/>
      <c r="N115" s="351"/>
      <c r="O115" s="351"/>
      <c r="P115" s="351"/>
      <c r="Q115" s="351"/>
      <c r="R115" s="351"/>
      <c r="S115" s="351"/>
      <c r="T115" s="351"/>
      <c r="U115" s="351"/>
      <c r="V115" s="351"/>
      <c r="W115" s="351"/>
      <c r="X115" s="351"/>
      <c r="Y115" s="351"/>
      <c r="Z115" s="351"/>
      <c r="AA115" s="351"/>
      <c r="AB115" s="297"/>
      <c r="AC115" s="463">
        <v>1500</v>
      </c>
      <c r="AD115" s="89"/>
      <c r="AE115" s="235"/>
    </row>
    <row r="116" spans="1:32">
      <c r="A116" s="466" t="s">
        <v>143</v>
      </c>
      <c r="B116" s="351"/>
      <c r="C116" s="351"/>
      <c r="D116" s="351"/>
      <c r="E116" s="351"/>
      <c r="F116" s="351"/>
      <c r="G116" s="351"/>
      <c r="H116" s="351"/>
      <c r="I116" s="351"/>
      <c r="J116" s="351"/>
      <c r="K116" s="351"/>
      <c r="L116" s="351"/>
      <c r="M116" s="351"/>
      <c r="N116" s="351"/>
      <c r="O116" s="351"/>
      <c r="P116" s="351"/>
      <c r="Q116" s="351"/>
      <c r="R116" s="351"/>
      <c r="S116" s="351"/>
      <c r="T116" s="351"/>
      <c r="U116" s="351"/>
      <c r="V116" s="351"/>
      <c r="W116" s="351"/>
      <c r="X116" s="351"/>
      <c r="Y116" s="351"/>
      <c r="Z116" s="351"/>
      <c r="AA116" s="351"/>
      <c r="AB116" s="297"/>
      <c r="AC116" s="463">
        <v>320</v>
      </c>
      <c r="AD116" s="89"/>
      <c r="AE116" s="235"/>
      <c r="AF116">
        <f>AB116*AC116</f>
        <v>0</v>
      </c>
    </row>
    <row r="117" spans="1:32">
      <c r="A117" s="466" t="s">
        <v>89</v>
      </c>
      <c r="B117" s="351"/>
      <c r="C117" s="351"/>
      <c r="D117" s="351"/>
      <c r="E117" s="351"/>
      <c r="F117" s="351"/>
      <c r="G117" s="351"/>
      <c r="H117" s="351"/>
      <c r="I117" s="351"/>
      <c r="J117" s="351"/>
      <c r="K117" s="351"/>
      <c r="L117" s="351"/>
      <c r="M117" s="351"/>
      <c r="N117" s="351"/>
      <c r="O117" s="351"/>
      <c r="P117" s="351"/>
      <c r="Q117" s="351"/>
      <c r="R117" s="351"/>
      <c r="S117" s="351"/>
      <c r="T117" s="351"/>
      <c r="U117" s="351"/>
      <c r="V117" s="351"/>
      <c r="W117" s="351"/>
      <c r="X117" s="351"/>
      <c r="Y117" s="351"/>
      <c r="Z117" s="351"/>
      <c r="AA117" s="351"/>
      <c r="AB117" s="297"/>
      <c r="AC117" s="463">
        <v>850</v>
      </c>
      <c r="AD117" s="89"/>
      <c r="AE117" s="235"/>
      <c r="AF117">
        <f t="shared" ref="AF117:AF161" si="4">AB117*AC117</f>
        <v>0</v>
      </c>
    </row>
    <row r="118" spans="1:32">
      <c r="A118" s="466" t="s">
        <v>119</v>
      </c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>
        <v>1.6639999999999999</v>
      </c>
      <c r="M118" s="237"/>
      <c r="N118" s="237"/>
      <c r="O118" s="237"/>
      <c r="P118" s="237"/>
      <c r="Q118" s="237"/>
      <c r="R118" s="237"/>
      <c r="S118" s="351"/>
      <c r="T118" s="351"/>
      <c r="U118" s="351"/>
      <c r="V118" s="351"/>
      <c r="W118" s="351"/>
      <c r="X118" s="351"/>
      <c r="Y118" s="351"/>
      <c r="Z118" s="351"/>
      <c r="AA118" s="351"/>
      <c r="AB118" s="297">
        <f>B118+D118+F118+H118+J118+L118+N118+P118+R118</f>
        <v>1.6639999999999999</v>
      </c>
      <c r="AC118" s="463">
        <v>45</v>
      </c>
      <c r="AD118" s="90">
        <v>1.6639999999999999</v>
      </c>
      <c r="AE118" s="235">
        <f>AC118*AD118</f>
        <v>74.88</v>
      </c>
      <c r="AF118">
        <f t="shared" si="4"/>
        <v>74.88</v>
      </c>
    </row>
    <row r="119" spans="1:32">
      <c r="A119" s="466" t="s">
        <v>77</v>
      </c>
      <c r="B119" s="237"/>
      <c r="C119" s="237"/>
      <c r="D119" s="237"/>
      <c r="E119" s="237"/>
      <c r="F119" s="237"/>
      <c r="G119" s="237"/>
      <c r="H119" s="222"/>
      <c r="I119" s="237"/>
      <c r="J119" s="237">
        <v>1.534</v>
      </c>
      <c r="K119" s="237"/>
      <c r="L119" s="237"/>
      <c r="M119" s="237"/>
      <c r="N119" s="237"/>
      <c r="O119" s="237"/>
      <c r="P119" s="237"/>
      <c r="Q119" s="237"/>
      <c r="R119" s="237"/>
      <c r="S119" s="351"/>
      <c r="T119" s="351"/>
      <c r="U119" s="351"/>
      <c r="V119" s="351"/>
      <c r="W119" s="351"/>
      <c r="X119" s="351"/>
      <c r="Y119" s="351"/>
      <c r="Z119" s="351"/>
      <c r="AA119" s="351"/>
      <c r="AB119" s="297">
        <f t="shared" ref="AB119:AB161" si="5">B119+D119+F119+H119+J119+L119+N119+P119+R119</f>
        <v>1.534</v>
      </c>
      <c r="AC119" s="463">
        <v>45</v>
      </c>
      <c r="AD119" s="90">
        <v>1.534</v>
      </c>
      <c r="AE119" s="235">
        <f t="shared" ref="AE119:AE161" si="6">AC119*AD119</f>
        <v>69.03</v>
      </c>
      <c r="AF119">
        <f t="shared" si="4"/>
        <v>69.03</v>
      </c>
    </row>
    <row r="120" spans="1:32">
      <c r="A120" s="466" t="s">
        <v>123</v>
      </c>
      <c r="B120" s="237"/>
      <c r="C120" s="222"/>
      <c r="D120" s="222"/>
      <c r="E120" s="222"/>
      <c r="F120" s="222"/>
      <c r="G120" s="222"/>
      <c r="H120" s="222"/>
      <c r="I120" s="222"/>
      <c r="J120" s="222"/>
      <c r="K120" s="237"/>
      <c r="L120" s="222"/>
      <c r="M120" s="222"/>
      <c r="N120" s="222"/>
      <c r="O120" s="222"/>
      <c r="P120" s="222"/>
      <c r="Q120" s="222"/>
      <c r="R120" s="222"/>
      <c r="S120" s="357"/>
      <c r="T120" s="357"/>
      <c r="U120" s="357"/>
      <c r="V120" s="357"/>
      <c r="W120" s="357"/>
      <c r="X120" s="357"/>
      <c r="Y120" s="357"/>
      <c r="Z120" s="357"/>
      <c r="AA120" s="357"/>
      <c r="AB120" s="297"/>
      <c r="AC120" s="463">
        <v>200</v>
      </c>
      <c r="AD120" s="90"/>
      <c r="AE120" s="235"/>
      <c r="AF120">
        <f t="shared" si="4"/>
        <v>0</v>
      </c>
    </row>
    <row r="121" spans="1:32">
      <c r="A121" s="466" t="s">
        <v>114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22"/>
      <c r="M121" s="237"/>
      <c r="N121" s="237"/>
      <c r="O121" s="237"/>
      <c r="P121" s="237"/>
      <c r="Q121" s="237"/>
      <c r="R121" s="237"/>
      <c r="S121" s="351"/>
      <c r="T121" s="351"/>
      <c r="U121" s="351"/>
      <c r="V121" s="351"/>
      <c r="W121" s="351"/>
      <c r="X121" s="351"/>
      <c r="Y121" s="351"/>
      <c r="Z121" s="351"/>
      <c r="AA121" s="351"/>
      <c r="AB121" s="297"/>
      <c r="AC121" s="463">
        <v>330</v>
      </c>
      <c r="AD121" s="90"/>
      <c r="AE121" s="235"/>
      <c r="AF121">
        <f t="shared" si="4"/>
        <v>0</v>
      </c>
    </row>
    <row r="122" spans="1:32">
      <c r="A122" s="466" t="s">
        <v>113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>
        <v>0.19500000000000001</v>
      </c>
      <c r="S122" s="351"/>
      <c r="T122" s="351"/>
      <c r="U122" s="351"/>
      <c r="V122" s="351"/>
      <c r="W122" s="351"/>
      <c r="X122" s="351"/>
      <c r="Y122" s="351"/>
      <c r="Z122" s="351"/>
      <c r="AA122" s="351"/>
      <c r="AB122" s="297">
        <f t="shared" si="5"/>
        <v>0.19500000000000001</v>
      </c>
      <c r="AC122" s="463">
        <v>285</v>
      </c>
      <c r="AD122" s="90">
        <v>0.19500000000000001</v>
      </c>
      <c r="AE122" s="235">
        <f t="shared" si="6"/>
        <v>55.575000000000003</v>
      </c>
      <c r="AF122">
        <f t="shared" si="4"/>
        <v>55.575000000000003</v>
      </c>
    </row>
    <row r="123" spans="1:32">
      <c r="A123" s="466" t="s">
        <v>93</v>
      </c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351"/>
      <c r="T123" s="351"/>
      <c r="U123" s="351"/>
      <c r="V123" s="351"/>
      <c r="W123" s="351"/>
      <c r="X123" s="351"/>
      <c r="Y123" s="351"/>
      <c r="Z123" s="351"/>
      <c r="AA123" s="351"/>
      <c r="AB123" s="297"/>
      <c r="AC123" s="463">
        <v>330</v>
      </c>
      <c r="AD123" s="90"/>
      <c r="AE123" s="235"/>
      <c r="AF123">
        <f t="shared" si="4"/>
        <v>0</v>
      </c>
    </row>
    <row r="124" spans="1:32">
      <c r="A124" s="467" t="s">
        <v>68</v>
      </c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351"/>
      <c r="T124" s="351"/>
      <c r="U124" s="351"/>
      <c r="V124" s="351"/>
      <c r="W124" s="351"/>
      <c r="X124" s="351"/>
      <c r="Y124" s="351"/>
      <c r="Z124" s="351"/>
      <c r="AA124" s="351"/>
      <c r="AB124" s="297"/>
      <c r="AC124" s="463">
        <v>285</v>
      </c>
      <c r="AD124" s="90"/>
      <c r="AE124" s="235"/>
      <c r="AF124">
        <f t="shared" si="4"/>
        <v>0</v>
      </c>
    </row>
    <row r="125" spans="1:32">
      <c r="A125" s="466" t="s">
        <v>112</v>
      </c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351"/>
      <c r="T125" s="351"/>
      <c r="U125" s="351"/>
      <c r="V125" s="351"/>
      <c r="W125" s="351"/>
      <c r="X125" s="351"/>
      <c r="Y125" s="351"/>
      <c r="Z125" s="351"/>
      <c r="AA125" s="351"/>
      <c r="AB125" s="297"/>
      <c r="AC125" s="463">
        <v>475</v>
      </c>
      <c r="AD125" s="90"/>
      <c r="AE125" s="235"/>
      <c r="AF125">
        <f t="shared" si="4"/>
        <v>0</v>
      </c>
    </row>
    <row r="126" spans="1:32">
      <c r="A126" s="466" t="s">
        <v>66</v>
      </c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351"/>
      <c r="T126" s="351"/>
      <c r="U126" s="351"/>
      <c r="V126" s="351"/>
      <c r="W126" s="351"/>
      <c r="X126" s="351"/>
      <c r="Y126" s="351"/>
      <c r="Z126" s="351"/>
      <c r="AA126" s="351"/>
      <c r="AB126" s="297"/>
      <c r="AC126" s="463">
        <v>650</v>
      </c>
      <c r="AD126" s="90"/>
      <c r="AE126" s="235"/>
      <c r="AF126">
        <f t="shared" si="4"/>
        <v>0</v>
      </c>
    </row>
    <row r="127" spans="1:32">
      <c r="A127" s="466" t="s">
        <v>86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357"/>
      <c r="T127" s="357"/>
      <c r="U127" s="357"/>
      <c r="V127" s="357"/>
      <c r="W127" s="357"/>
      <c r="X127" s="357"/>
      <c r="Y127" s="357"/>
      <c r="Z127" s="357"/>
      <c r="AA127" s="357"/>
      <c r="AB127" s="297"/>
      <c r="AC127" s="463">
        <v>85</v>
      </c>
      <c r="AD127" s="90"/>
      <c r="AE127" s="235"/>
      <c r="AF127">
        <f t="shared" si="4"/>
        <v>0</v>
      </c>
    </row>
    <row r="128" spans="1:32">
      <c r="A128" s="466" t="s">
        <v>96</v>
      </c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351"/>
      <c r="T128" s="351"/>
      <c r="U128" s="351"/>
      <c r="V128" s="351"/>
      <c r="W128" s="351"/>
      <c r="X128" s="351"/>
      <c r="Y128" s="351"/>
      <c r="Z128" s="351"/>
      <c r="AA128" s="351"/>
      <c r="AB128" s="297"/>
      <c r="AC128" s="463">
        <v>45</v>
      </c>
      <c r="AD128" s="90"/>
      <c r="AE128" s="235"/>
      <c r="AF128">
        <f t="shared" si="4"/>
        <v>0</v>
      </c>
    </row>
    <row r="129" spans="1:32">
      <c r="A129" s="467" t="s">
        <v>105</v>
      </c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351"/>
      <c r="T129" s="351"/>
      <c r="U129" s="351"/>
      <c r="V129" s="351"/>
      <c r="W129" s="351"/>
      <c r="X129" s="351"/>
      <c r="Y129" s="351"/>
      <c r="Z129" s="351"/>
      <c r="AA129" s="351"/>
      <c r="AB129" s="297"/>
      <c r="AC129" s="463">
        <v>45</v>
      </c>
      <c r="AD129" s="90"/>
      <c r="AE129" s="235"/>
      <c r="AF129">
        <f t="shared" si="4"/>
        <v>0</v>
      </c>
    </row>
    <row r="130" spans="1:32">
      <c r="A130" s="466" t="s">
        <v>99</v>
      </c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351"/>
      <c r="T130" s="351"/>
      <c r="U130" s="351"/>
      <c r="V130" s="351"/>
      <c r="W130" s="351"/>
      <c r="X130" s="351"/>
      <c r="Y130" s="351"/>
      <c r="Z130" s="351"/>
      <c r="AA130" s="351"/>
      <c r="AB130" s="297"/>
      <c r="AC130" s="463">
        <v>85</v>
      </c>
      <c r="AD130" s="90"/>
      <c r="AE130" s="235"/>
      <c r="AF130">
        <f t="shared" si="4"/>
        <v>0</v>
      </c>
    </row>
    <row r="131" spans="1:32">
      <c r="A131" s="466" t="s">
        <v>246</v>
      </c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22"/>
      <c r="M131" s="237"/>
      <c r="N131" s="237"/>
      <c r="O131" s="237"/>
      <c r="P131" s="237"/>
      <c r="Q131" s="237"/>
      <c r="R131" s="237"/>
      <c r="S131" s="351"/>
      <c r="T131" s="351"/>
      <c r="U131" s="351"/>
      <c r="V131" s="351"/>
      <c r="W131" s="351"/>
      <c r="X131" s="351"/>
      <c r="Y131" s="351"/>
      <c r="Z131" s="351"/>
      <c r="AA131" s="351"/>
      <c r="AB131" s="297"/>
      <c r="AC131" s="463">
        <v>160</v>
      </c>
      <c r="AD131" s="90"/>
      <c r="AE131" s="235"/>
      <c r="AF131">
        <f t="shared" si="4"/>
        <v>0</v>
      </c>
    </row>
    <row r="132" spans="1:32">
      <c r="A132" s="466" t="s">
        <v>65</v>
      </c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351"/>
      <c r="T132" s="351"/>
      <c r="U132" s="351"/>
      <c r="V132" s="351"/>
      <c r="W132" s="351"/>
      <c r="X132" s="351"/>
      <c r="Y132" s="351"/>
      <c r="Z132" s="351"/>
      <c r="AA132" s="351"/>
      <c r="AB132" s="297"/>
      <c r="AC132" s="463">
        <v>550</v>
      </c>
      <c r="AD132" s="90"/>
      <c r="AE132" s="235"/>
      <c r="AF132">
        <f t="shared" si="4"/>
        <v>0</v>
      </c>
    </row>
    <row r="133" spans="1:32">
      <c r="A133" s="466" t="s">
        <v>95</v>
      </c>
      <c r="B133" s="237"/>
      <c r="C133" s="237"/>
      <c r="D133" s="237"/>
      <c r="E133" s="237"/>
      <c r="F133" s="222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351"/>
      <c r="T133" s="351"/>
      <c r="U133" s="351"/>
      <c r="V133" s="351"/>
      <c r="W133" s="351"/>
      <c r="X133" s="351"/>
      <c r="Y133" s="351"/>
      <c r="Z133" s="351"/>
      <c r="AA133" s="351"/>
      <c r="AB133" s="297"/>
      <c r="AC133" s="463">
        <v>230</v>
      </c>
      <c r="AD133" s="90"/>
      <c r="AE133" s="235"/>
      <c r="AF133">
        <f t="shared" si="4"/>
        <v>0</v>
      </c>
    </row>
    <row r="134" spans="1:32">
      <c r="A134" s="466" t="s">
        <v>62</v>
      </c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351"/>
      <c r="T134" s="351"/>
      <c r="U134" s="351"/>
      <c r="V134" s="351"/>
      <c r="W134" s="351"/>
      <c r="X134" s="351"/>
      <c r="Y134" s="351"/>
      <c r="Z134" s="351"/>
      <c r="AA134" s="351"/>
      <c r="AB134" s="297"/>
      <c r="AC134" s="463">
        <v>250</v>
      </c>
      <c r="AD134" s="90"/>
      <c r="AE134" s="235"/>
      <c r="AF134">
        <f t="shared" si="4"/>
        <v>0</v>
      </c>
    </row>
    <row r="135" spans="1:32">
      <c r="A135" s="466" t="s">
        <v>120</v>
      </c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>
        <v>0.14000000000000001</v>
      </c>
      <c r="M135" s="237"/>
      <c r="N135" s="237"/>
      <c r="O135" s="237"/>
      <c r="P135" s="237"/>
      <c r="Q135" s="237"/>
      <c r="R135" s="237"/>
      <c r="S135" s="351"/>
      <c r="T135" s="351"/>
      <c r="U135" s="351"/>
      <c r="V135" s="351"/>
      <c r="W135" s="351"/>
      <c r="X135" s="351"/>
      <c r="Y135" s="351"/>
      <c r="Z135" s="351"/>
      <c r="AA135" s="351"/>
      <c r="AB135" s="297">
        <f t="shared" si="5"/>
        <v>0.14000000000000001</v>
      </c>
      <c r="AC135" s="463">
        <v>45</v>
      </c>
      <c r="AD135" s="90">
        <v>0.14000000000000001</v>
      </c>
      <c r="AE135" s="235">
        <f t="shared" si="6"/>
        <v>6.3000000000000007</v>
      </c>
      <c r="AF135">
        <f t="shared" si="4"/>
        <v>6.3000000000000007</v>
      </c>
    </row>
    <row r="136" spans="1:32">
      <c r="A136" s="466" t="s">
        <v>72</v>
      </c>
      <c r="B136" s="237">
        <v>0.68899999999999995</v>
      </c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351"/>
      <c r="T136" s="351"/>
      <c r="U136" s="351"/>
      <c r="V136" s="351"/>
      <c r="W136" s="351"/>
      <c r="X136" s="351"/>
      <c r="Y136" s="351"/>
      <c r="Z136" s="351"/>
      <c r="AA136" s="351"/>
      <c r="AB136" s="297">
        <f t="shared" si="5"/>
        <v>0.68899999999999995</v>
      </c>
      <c r="AC136" s="463">
        <v>55</v>
      </c>
      <c r="AD136" s="90">
        <v>0.68899999999999995</v>
      </c>
      <c r="AE136" s="235">
        <f t="shared" si="6"/>
        <v>37.894999999999996</v>
      </c>
      <c r="AF136">
        <f t="shared" si="4"/>
        <v>37.894999999999996</v>
      </c>
    </row>
    <row r="137" spans="1:32">
      <c r="A137" s="466" t="s">
        <v>107</v>
      </c>
      <c r="B137" s="237"/>
      <c r="C137" s="237"/>
      <c r="D137" s="237"/>
      <c r="E137" s="237"/>
      <c r="F137" s="222"/>
      <c r="G137" s="237"/>
      <c r="H137" s="237"/>
      <c r="I137" s="237"/>
      <c r="J137" s="237"/>
      <c r="K137" s="237"/>
      <c r="L137" s="237">
        <v>0.156</v>
      </c>
      <c r="M137" s="237"/>
      <c r="N137" s="237"/>
      <c r="O137" s="237"/>
      <c r="P137" s="237"/>
      <c r="Q137" s="237"/>
      <c r="R137" s="237"/>
      <c r="S137" s="351"/>
      <c r="T137" s="351"/>
      <c r="U137" s="351"/>
      <c r="V137" s="351"/>
      <c r="W137" s="351"/>
      <c r="X137" s="351"/>
      <c r="Y137" s="351"/>
      <c r="Z137" s="351"/>
      <c r="AA137" s="351"/>
      <c r="AB137" s="297">
        <f t="shared" si="5"/>
        <v>0.156</v>
      </c>
      <c r="AC137" s="463">
        <v>175</v>
      </c>
      <c r="AD137" s="90">
        <v>0.156</v>
      </c>
      <c r="AE137" s="235">
        <f t="shared" si="6"/>
        <v>27.3</v>
      </c>
      <c r="AF137">
        <f t="shared" si="4"/>
        <v>27.3</v>
      </c>
    </row>
    <row r="138" spans="1:32">
      <c r="A138" s="466" t="s">
        <v>69</v>
      </c>
      <c r="B138" s="237"/>
      <c r="C138" s="237"/>
      <c r="D138" s="237">
        <v>0.10199999999999999</v>
      </c>
      <c r="E138" s="237"/>
      <c r="F138" s="237"/>
      <c r="G138" s="237"/>
      <c r="H138" s="237"/>
      <c r="I138" s="237"/>
      <c r="J138" s="237">
        <v>0.08</v>
      </c>
      <c r="K138" s="237"/>
      <c r="L138" s="237"/>
      <c r="M138" s="237"/>
      <c r="N138" s="237"/>
      <c r="O138" s="237"/>
      <c r="P138" s="237"/>
      <c r="Q138" s="237"/>
      <c r="R138" s="237"/>
      <c r="S138" s="351"/>
      <c r="T138" s="351"/>
      <c r="U138" s="351"/>
      <c r="V138" s="351"/>
      <c r="W138" s="351"/>
      <c r="X138" s="351"/>
      <c r="Y138" s="351"/>
      <c r="Z138" s="351"/>
      <c r="AA138" s="351"/>
      <c r="AB138" s="297">
        <f t="shared" si="5"/>
        <v>0.182</v>
      </c>
      <c r="AC138" s="463">
        <v>750</v>
      </c>
      <c r="AD138" s="90">
        <v>0.182</v>
      </c>
      <c r="AE138" s="235">
        <f t="shared" si="6"/>
        <v>136.5</v>
      </c>
      <c r="AF138">
        <f t="shared" si="4"/>
        <v>136.5</v>
      </c>
    </row>
    <row r="139" spans="1:32">
      <c r="A139" s="467" t="s">
        <v>70</v>
      </c>
      <c r="B139" s="237"/>
      <c r="C139" s="237"/>
      <c r="D139" s="222"/>
      <c r="E139" s="237"/>
      <c r="F139" s="237">
        <v>1.1000000000000001</v>
      </c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351"/>
      <c r="T139" s="351"/>
      <c r="U139" s="351"/>
      <c r="V139" s="351"/>
      <c r="W139" s="351"/>
      <c r="X139" s="351"/>
      <c r="Y139" s="351"/>
      <c r="Z139" s="351"/>
      <c r="AA139" s="351"/>
      <c r="AB139" s="297">
        <f t="shared" si="5"/>
        <v>1.1000000000000001</v>
      </c>
      <c r="AC139" s="463">
        <v>66.900000000000006</v>
      </c>
      <c r="AD139" s="90">
        <v>1.1000000000000001</v>
      </c>
      <c r="AE139" s="235">
        <f t="shared" si="6"/>
        <v>73.590000000000018</v>
      </c>
      <c r="AF139">
        <f t="shared" si="4"/>
        <v>73.590000000000018</v>
      </c>
    </row>
    <row r="140" spans="1:32">
      <c r="A140" s="466" t="s">
        <v>109</v>
      </c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351"/>
      <c r="T140" s="351"/>
      <c r="U140" s="351"/>
      <c r="V140" s="351"/>
      <c r="W140" s="351"/>
      <c r="X140" s="351"/>
      <c r="Y140" s="351"/>
      <c r="Z140" s="351"/>
      <c r="AA140" s="351"/>
      <c r="AB140" s="297"/>
      <c r="AC140" s="463">
        <v>255</v>
      </c>
      <c r="AD140" s="90"/>
      <c r="AE140" s="235"/>
      <c r="AF140">
        <f t="shared" si="4"/>
        <v>0</v>
      </c>
    </row>
    <row r="141" spans="1:32">
      <c r="A141" s="466" t="s">
        <v>117</v>
      </c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>
        <v>8.2000000000000003E-2</v>
      </c>
      <c r="M141" s="237"/>
      <c r="N141" s="237"/>
      <c r="O141" s="237"/>
      <c r="P141" s="237"/>
      <c r="Q141" s="237"/>
      <c r="R141" s="237"/>
      <c r="S141" s="351"/>
      <c r="T141" s="351"/>
      <c r="U141" s="351"/>
      <c r="V141" s="351"/>
      <c r="W141" s="351"/>
      <c r="X141" s="351"/>
      <c r="Y141" s="351"/>
      <c r="Z141" s="351"/>
      <c r="AA141" s="351"/>
      <c r="AB141" s="297">
        <f t="shared" si="5"/>
        <v>8.2000000000000003E-2</v>
      </c>
      <c r="AC141" s="463">
        <v>45</v>
      </c>
      <c r="AD141" s="90">
        <v>8.2000000000000003E-2</v>
      </c>
      <c r="AE141" s="235">
        <f t="shared" si="6"/>
        <v>3.69</v>
      </c>
      <c r="AF141">
        <f t="shared" si="4"/>
        <v>3.69</v>
      </c>
    </row>
    <row r="142" spans="1:32">
      <c r="A142" s="466" t="s">
        <v>83</v>
      </c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>
        <v>0.04</v>
      </c>
      <c r="M142" s="222"/>
      <c r="N142" s="222"/>
      <c r="O142" s="222"/>
      <c r="P142" s="222"/>
      <c r="Q142" s="222"/>
      <c r="R142" s="222"/>
      <c r="S142" s="357"/>
      <c r="T142" s="357"/>
      <c r="U142" s="357"/>
      <c r="V142" s="357"/>
      <c r="W142" s="357"/>
      <c r="X142" s="357"/>
      <c r="Y142" s="357"/>
      <c r="Z142" s="357"/>
      <c r="AA142" s="357"/>
      <c r="AB142" s="297">
        <f t="shared" si="5"/>
        <v>0.04</v>
      </c>
      <c r="AC142" s="463">
        <v>40</v>
      </c>
      <c r="AD142" s="90">
        <v>0.04</v>
      </c>
      <c r="AE142" s="235">
        <f t="shared" si="6"/>
        <v>1.6</v>
      </c>
      <c r="AF142">
        <f t="shared" si="4"/>
        <v>1.6</v>
      </c>
    </row>
    <row r="143" spans="1:32">
      <c r="A143" s="466" t="s">
        <v>100</v>
      </c>
      <c r="B143" s="237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>
        <v>0.6</v>
      </c>
      <c r="M143" s="222"/>
      <c r="N143" s="222"/>
      <c r="O143" s="222"/>
      <c r="P143" s="222"/>
      <c r="Q143" s="222"/>
      <c r="R143" s="222"/>
      <c r="S143" s="357"/>
      <c r="T143" s="357"/>
      <c r="U143" s="357"/>
      <c r="V143" s="357"/>
      <c r="W143" s="357"/>
      <c r="X143" s="357"/>
      <c r="Y143" s="357"/>
      <c r="Z143" s="357"/>
      <c r="AA143" s="354"/>
      <c r="AB143" s="297">
        <f t="shared" si="5"/>
        <v>0.6</v>
      </c>
      <c r="AC143" s="463">
        <v>550</v>
      </c>
      <c r="AD143" s="90">
        <v>0.6</v>
      </c>
      <c r="AE143" s="235">
        <f t="shared" si="6"/>
        <v>330</v>
      </c>
      <c r="AF143">
        <f t="shared" si="4"/>
        <v>330</v>
      </c>
    </row>
    <row r="144" spans="1:32">
      <c r="A144" s="466" t="s">
        <v>110</v>
      </c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351"/>
      <c r="T144" s="351"/>
      <c r="U144" s="351"/>
      <c r="V144" s="351"/>
      <c r="W144" s="351"/>
      <c r="X144" s="351"/>
      <c r="Y144" s="351"/>
      <c r="Z144" s="351"/>
      <c r="AA144" s="351"/>
      <c r="AB144" s="297"/>
      <c r="AC144" s="463">
        <v>285</v>
      </c>
      <c r="AD144" s="90"/>
      <c r="AE144" s="235"/>
      <c r="AF144">
        <f t="shared" si="4"/>
        <v>0</v>
      </c>
    </row>
    <row r="145" spans="1:32">
      <c r="A145" s="466" t="s">
        <v>81</v>
      </c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>
        <v>7.8E-2</v>
      </c>
      <c r="M145" s="237"/>
      <c r="N145" s="237"/>
      <c r="O145" s="237"/>
      <c r="P145" s="237"/>
      <c r="Q145" s="237"/>
      <c r="R145" s="237"/>
      <c r="S145" s="351"/>
      <c r="T145" s="351"/>
      <c r="U145" s="351"/>
      <c r="V145" s="351"/>
      <c r="W145" s="351"/>
      <c r="X145" s="351"/>
      <c r="Y145" s="351"/>
      <c r="Z145" s="351"/>
      <c r="AA145" s="351"/>
      <c r="AB145" s="297">
        <f t="shared" si="5"/>
        <v>7.8E-2</v>
      </c>
      <c r="AC145" s="463">
        <v>230</v>
      </c>
      <c r="AD145" s="90">
        <v>7.8E-2</v>
      </c>
      <c r="AE145" s="235">
        <f t="shared" si="6"/>
        <v>17.940000000000001</v>
      </c>
      <c r="AF145">
        <f t="shared" si="4"/>
        <v>17.940000000000001</v>
      </c>
    </row>
    <row r="146" spans="1:32">
      <c r="A146" s="467" t="s">
        <v>125</v>
      </c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351"/>
      <c r="T146" s="351"/>
      <c r="U146" s="351"/>
      <c r="V146" s="351"/>
      <c r="W146" s="351"/>
      <c r="X146" s="351"/>
      <c r="Y146" s="351"/>
      <c r="Z146" s="351"/>
      <c r="AA146" s="351"/>
      <c r="AB146" s="297"/>
      <c r="AC146" s="463">
        <v>290</v>
      </c>
      <c r="AD146" s="90"/>
      <c r="AE146" s="235"/>
      <c r="AF146">
        <f t="shared" si="4"/>
        <v>0</v>
      </c>
    </row>
    <row r="147" spans="1:32">
      <c r="A147" s="466" t="s">
        <v>122</v>
      </c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351"/>
      <c r="T147" s="351"/>
      <c r="U147" s="351"/>
      <c r="V147" s="351"/>
      <c r="W147" s="351"/>
      <c r="X147" s="351"/>
      <c r="Y147" s="351"/>
      <c r="Z147" s="351"/>
      <c r="AA147" s="351"/>
      <c r="AB147" s="297"/>
      <c r="AC147" s="463">
        <v>180</v>
      </c>
      <c r="AD147" s="90"/>
      <c r="AE147" s="235"/>
      <c r="AF147">
        <f t="shared" si="4"/>
        <v>0</v>
      </c>
    </row>
    <row r="148" spans="1:32">
      <c r="A148" s="466" t="s">
        <v>121</v>
      </c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351"/>
      <c r="T148" s="351"/>
      <c r="U148" s="351"/>
      <c r="V148" s="351"/>
      <c r="W148" s="351"/>
      <c r="X148" s="351"/>
      <c r="Y148" s="351"/>
      <c r="Z148" s="351"/>
      <c r="AA148" s="351"/>
      <c r="AB148" s="297"/>
      <c r="AC148" s="463">
        <v>220</v>
      </c>
      <c r="AD148" s="90"/>
      <c r="AE148" s="235"/>
      <c r="AF148">
        <f t="shared" si="4"/>
        <v>0</v>
      </c>
    </row>
    <row r="149" spans="1:32" hidden="1">
      <c r="A149" s="466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351"/>
      <c r="T149" s="351"/>
      <c r="U149" s="351"/>
      <c r="V149" s="351"/>
      <c r="W149" s="351"/>
      <c r="X149" s="351"/>
      <c r="Y149" s="351"/>
      <c r="Z149" s="351"/>
      <c r="AA149" s="351"/>
      <c r="AB149" s="297"/>
      <c r="AC149" s="463"/>
      <c r="AD149" s="90"/>
      <c r="AE149" s="235"/>
      <c r="AF149">
        <f t="shared" si="4"/>
        <v>0</v>
      </c>
    </row>
    <row r="150" spans="1:32">
      <c r="A150" s="466" t="s">
        <v>90</v>
      </c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351"/>
      <c r="T150" s="351"/>
      <c r="U150" s="351"/>
      <c r="V150" s="351"/>
      <c r="W150" s="351"/>
      <c r="X150" s="351"/>
      <c r="Y150" s="351"/>
      <c r="Z150" s="351"/>
      <c r="AA150" s="351"/>
      <c r="AB150" s="297"/>
      <c r="AC150" s="463">
        <v>145</v>
      </c>
      <c r="AD150" s="90"/>
      <c r="AE150" s="235"/>
      <c r="AF150">
        <f t="shared" si="4"/>
        <v>0</v>
      </c>
    </row>
    <row r="151" spans="1:32">
      <c r="A151" s="466" t="s">
        <v>73</v>
      </c>
      <c r="B151" s="237"/>
      <c r="C151" s="237"/>
      <c r="D151" s="237"/>
      <c r="E151" s="237"/>
      <c r="F151" s="237">
        <v>0.3</v>
      </c>
      <c r="G151" s="237"/>
      <c r="H151" s="237"/>
      <c r="I151" s="237"/>
      <c r="J151" s="237"/>
      <c r="K151" s="237"/>
      <c r="L151" s="237"/>
      <c r="M151" s="237"/>
      <c r="N151" s="237"/>
      <c r="O151" s="237"/>
      <c r="P151" s="237">
        <v>0.19400000000000001</v>
      </c>
      <c r="Q151" s="237"/>
      <c r="R151" s="237"/>
      <c r="S151" s="351"/>
      <c r="T151" s="351"/>
      <c r="U151" s="351"/>
      <c r="V151" s="351"/>
      <c r="W151" s="351"/>
      <c r="X151" s="351"/>
      <c r="Y151" s="351"/>
      <c r="Z151" s="351"/>
      <c r="AA151" s="351"/>
      <c r="AB151" s="297">
        <f t="shared" si="5"/>
        <v>0.49399999999999999</v>
      </c>
      <c r="AC151" s="463">
        <v>75</v>
      </c>
      <c r="AD151" s="90">
        <v>0.49399999999999999</v>
      </c>
      <c r="AE151" s="235">
        <f t="shared" si="6"/>
        <v>37.049999999999997</v>
      </c>
      <c r="AF151">
        <f t="shared" si="4"/>
        <v>37.049999999999997</v>
      </c>
    </row>
    <row r="152" spans="1:32">
      <c r="A152" s="466" t="s">
        <v>118</v>
      </c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351"/>
      <c r="T152" s="351"/>
      <c r="U152" s="351"/>
      <c r="V152" s="351"/>
      <c r="W152" s="351"/>
      <c r="X152" s="351"/>
      <c r="Y152" s="351"/>
      <c r="Z152" s="351"/>
      <c r="AA152" s="351"/>
      <c r="AB152" s="297"/>
      <c r="AC152" s="463">
        <v>45</v>
      </c>
      <c r="AD152" s="90"/>
      <c r="AE152" s="235"/>
      <c r="AF152">
        <f t="shared" si="4"/>
        <v>0</v>
      </c>
    </row>
    <row r="153" spans="1:32">
      <c r="A153" s="466" t="s">
        <v>74</v>
      </c>
      <c r="B153" s="237">
        <v>0.02</v>
      </c>
      <c r="C153" s="237"/>
      <c r="D153" s="237"/>
      <c r="E153" s="237"/>
      <c r="F153" s="237"/>
      <c r="G153" s="237"/>
      <c r="H153" s="237"/>
      <c r="I153" s="237"/>
      <c r="J153" s="237">
        <v>0.03</v>
      </c>
      <c r="K153" s="237"/>
      <c r="L153" s="237">
        <v>0.03</v>
      </c>
      <c r="M153" s="237"/>
      <c r="N153" s="237"/>
      <c r="O153" s="237"/>
      <c r="P153" s="237"/>
      <c r="Q153" s="237"/>
      <c r="R153" s="237"/>
      <c r="S153" s="351"/>
      <c r="T153" s="351"/>
      <c r="U153" s="351"/>
      <c r="V153" s="351"/>
      <c r="W153" s="351"/>
      <c r="X153" s="351"/>
      <c r="Y153" s="351"/>
      <c r="Z153" s="351"/>
      <c r="AA153" s="351"/>
      <c r="AB153" s="297">
        <f t="shared" si="5"/>
        <v>0.08</v>
      </c>
      <c r="AC153" s="463">
        <v>30</v>
      </c>
      <c r="AD153" s="90">
        <v>0.08</v>
      </c>
      <c r="AE153" s="235">
        <f t="shared" si="6"/>
        <v>2.4</v>
      </c>
      <c r="AF153">
        <f t="shared" si="4"/>
        <v>2.4</v>
      </c>
    </row>
    <row r="154" spans="1:32">
      <c r="A154" s="466" t="s">
        <v>88</v>
      </c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>
        <v>0.26</v>
      </c>
      <c r="Q154" s="237"/>
      <c r="R154" s="237"/>
      <c r="S154" s="351"/>
      <c r="T154" s="351"/>
      <c r="U154" s="351"/>
      <c r="V154" s="351"/>
      <c r="W154" s="351"/>
      <c r="X154" s="351"/>
      <c r="Y154" s="351"/>
      <c r="Z154" s="351"/>
      <c r="AA154" s="351"/>
      <c r="AB154" s="297">
        <f t="shared" si="5"/>
        <v>0.26</v>
      </c>
      <c r="AC154" s="463">
        <v>200</v>
      </c>
      <c r="AD154" s="90">
        <v>0.26</v>
      </c>
      <c r="AE154" s="235">
        <f t="shared" si="6"/>
        <v>52</v>
      </c>
      <c r="AF154">
        <f t="shared" si="4"/>
        <v>52</v>
      </c>
    </row>
    <row r="155" spans="1:32">
      <c r="A155" s="466" t="s">
        <v>91</v>
      </c>
      <c r="B155" s="237">
        <v>0.21299999999999999</v>
      </c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351"/>
      <c r="T155" s="351"/>
      <c r="U155" s="351"/>
      <c r="V155" s="351"/>
      <c r="W155" s="351"/>
      <c r="X155" s="351"/>
      <c r="Y155" s="351"/>
      <c r="Z155" s="351"/>
      <c r="AA155" s="351"/>
      <c r="AB155" s="297">
        <f t="shared" si="5"/>
        <v>0.21299999999999999</v>
      </c>
      <c r="AC155" s="463">
        <v>750</v>
      </c>
      <c r="AD155" s="90">
        <v>0.21299999999999999</v>
      </c>
      <c r="AE155" s="235">
        <f t="shared" si="6"/>
        <v>159.75</v>
      </c>
      <c r="AF155">
        <f t="shared" si="4"/>
        <v>159.75</v>
      </c>
    </row>
    <row r="156" spans="1:32">
      <c r="A156" s="466" t="s">
        <v>97</v>
      </c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351"/>
      <c r="T156" s="351"/>
      <c r="U156" s="351"/>
      <c r="V156" s="351"/>
      <c r="W156" s="351"/>
      <c r="X156" s="351"/>
      <c r="Y156" s="351"/>
      <c r="Z156" s="351"/>
      <c r="AA156" s="351"/>
      <c r="AB156" s="297"/>
      <c r="AC156" s="463">
        <v>250</v>
      </c>
      <c r="AD156" s="90"/>
      <c r="AE156" s="235"/>
      <c r="AF156">
        <f t="shared" si="4"/>
        <v>0</v>
      </c>
    </row>
    <row r="157" spans="1:32">
      <c r="A157" s="466" t="s">
        <v>71</v>
      </c>
      <c r="B157" s="237"/>
      <c r="C157" s="237"/>
      <c r="D157" s="237"/>
      <c r="E157" s="237"/>
      <c r="F157" s="237">
        <v>4.2000000000000003E-2</v>
      </c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351"/>
      <c r="T157" s="351"/>
      <c r="U157" s="351"/>
      <c r="V157" s="351"/>
      <c r="W157" s="351"/>
      <c r="X157" s="351"/>
      <c r="Y157" s="351"/>
      <c r="Z157" s="351"/>
      <c r="AA157" s="351"/>
      <c r="AB157" s="297">
        <f t="shared" si="5"/>
        <v>4.2000000000000003E-2</v>
      </c>
      <c r="AC157" s="463">
        <v>650</v>
      </c>
      <c r="AD157" s="90">
        <v>4.2000000000000003E-2</v>
      </c>
      <c r="AE157" s="235">
        <f t="shared" si="6"/>
        <v>27.3</v>
      </c>
      <c r="AF157">
        <f t="shared" si="4"/>
        <v>27.3</v>
      </c>
    </row>
    <row r="158" spans="1:32">
      <c r="A158" s="466" t="s">
        <v>94</v>
      </c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351"/>
      <c r="T158" s="351"/>
      <c r="U158" s="351"/>
      <c r="V158" s="351"/>
      <c r="W158" s="351"/>
      <c r="X158" s="351"/>
      <c r="Y158" s="351"/>
      <c r="Z158" s="351"/>
      <c r="AA158" s="351"/>
      <c r="AB158" s="297"/>
      <c r="AC158" s="463">
        <v>285</v>
      </c>
      <c r="AD158" s="90"/>
      <c r="AE158" s="235"/>
      <c r="AF158">
        <f t="shared" si="4"/>
        <v>0</v>
      </c>
    </row>
    <row r="159" spans="1:32">
      <c r="A159" s="466" t="s">
        <v>84</v>
      </c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351"/>
      <c r="T159" s="351"/>
      <c r="U159" s="351"/>
      <c r="V159" s="351"/>
      <c r="W159" s="351"/>
      <c r="X159" s="351"/>
      <c r="Y159" s="351"/>
      <c r="Z159" s="351"/>
      <c r="AA159" s="351"/>
      <c r="AB159" s="297"/>
      <c r="AC159" s="463">
        <v>145</v>
      </c>
      <c r="AD159" s="90"/>
      <c r="AE159" s="235"/>
      <c r="AF159">
        <f t="shared" si="4"/>
        <v>0</v>
      </c>
    </row>
    <row r="160" spans="1:32">
      <c r="A160" s="468" t="s">
        <v>82</v>
      </c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351"/>
      <c r="T160" s="351"/>
      <c r="U160" s="351"/>
      <c r="V160" s="351"/>
      <c r="W160" s="351"/>
      <c r="X160" s="351"/>
      <c r="Y160" s="351"/>
      <c r="Z160" s="351"/>
      <c r="AA160" s="351"/>
      <c r="AB160" s="297"/>
      <c r="AC160" s="463">
        <v>9</v>
      </c>
      <c r="AD160" s="90"/>
      <c r="AE160" s="235"/>
      <c r="AF160">
        <f t="shared" si="4"/>
        <v>0</v>
      </c>
    </row>
    <row r="161" spans="1:32" ht="15.75" thickBot="1">
      <c r="A161" s="469" t="s">
        <v>102</v>
      </c>
      <c r="B161" s="327"/>
      <c r="C161" s="327"/>
      <c r="D161" s="327">
        <v>0.39</v>
      </c>
      <c r="E161" s="327"/>
      <c r="F161" s="327"/>
      <c r="G161" s="327"/>
      <c r="H161" s="327"/>
      <c r="I161" s="327"/>
      <c r="J161" s="327"/>
      <c r="K161" s="327"/>
      <c r="L161" s="327"/>
      <c r="M161" s="327"/>
      <c r="N161" s="327">
        <v>0.39</v>
      </c>
      <c r="O161" s="327"/>
      <c r="P161" s="327"/>
      <c r="Q161" s="327"/>
      <c r="R161" s="327"/>
      <c r="S161" s="361"/>
      <c r="T161" s="361"/>
      <c r="U161" s="361"/>
      <c r="V161" s="361"/>
      <c r="W161" s="361"/>
      <c r="X161" s="361"/>
      <c r="Y161" s="361"/>
      <c r="Z161" s="361"/>
      <c r="AA161" s="361"/>
      <c r="AB161" s="297">
        <f t="shared" si="5"/>
        <v>0.78</v>
      </c>
      <c r="AC161" s="464">
        <v>90</v>
      </c>
      <c r="AD161" s="90">
        <v>0.78</v>
      </c>
      <c r="AE161" s="235">
        <f t="shared" si="6"/>
        <v>70.2</v>
      </c>
      <c r="AF161">
        <f t="shared" si="4"/>
        <v>70.2</v>
      </c>
    </row>
    <row r="162" spans="1:32" ht="15.75" thickBot="1">
      <c r="A162" s="470" t="s">
        <v>247</v>
      </c>
      <c r="B162" s="367"/>
      <c r="C162" s="368"/>
      <c r="D162" s="368"/>
      <c r="E162" s="368"/>
      <c r="F162" s="368"/>
      <c r="G162" s="368"/>
      <c r="H162" s="368"/>
      <c r="I162" s="368"/>
      <c r="J162" s="368"/>
      <c r="K162" s="368"/>
      <c r="L162" s="368"/>
      <c r="M162" s="368"/>
      <c r="N162" s="368"/>
      <c r="O162" s="368"/>
      <c r="P162" s="368"/>
      <c r="Q162" s="368"/>
      <c r="R162" s="368"/>
      <c r="S162" s="368"/>
      <c r="T162" s="368"/>
      <c r="U162" s="368"/>
      <c r="V162" s="368"/>
      <c r="W162" s="368"/>
      <c r="X162" s="368"/>
      <c r="Y162" s="368"/>
      <c r="Z162" s="368"/>
      <c r="AA162" s="368"/>
      <c r="AB162" s="408"/>
      <c r="AC162" s="313"/>
      <c r="AD162" s="338"/>
      <c r="AE162" s="304">
        <f>SUM(AE118:AE161)</f>
        <v>1183</v>
      </c>
      <c r="AF162">
        <f>SUM(AF116:AF161)</f>
        <v>1183</v>
      </c>
    </row>
    <row r="163" spans="1:32" ht="31.5" customHeight="1">
      <c r="A163" s="187" t="s">
        <v>49</v>
      </c>
      <c r="B163" s="189"/>
      <c r="C163" s="189"/>
      <c r="D163" s="189"/>
      <c r="E163" s="189"/>
      <c r="F163" s="189" t="s">
        <v>131</v>
      </c>
      <c r="G163" s="190"/>
      <c r="H163" s="193" t="s">
        <v>130</v>
      </c>
      <c r="I163" s="189"/>
      <c r="J163" s="189" t="s">
        <v>75</v>
      </c>
      <c r="K163" s="189"/>
      <c r="L163" s="189"/>
      <c r="M163" s="189"/>
      <c r="N163" s="835" t="s">
        <v>132</v>
      </c>
      <c r="O163" s="835"/>
      <c r="P163" s="835"/>
      <c r="Q163" s="835"/>
      <c r="R163" s="192"/>
      <c r="S163" s="189" t="s">
        <v>76</v>
      </c>
      <c r="T163" s="189"/>
      <c r="U163" s="189"/>
      <c r="V163" s="189"/>
      <c r="W163" s="189"/>
      <c r="X163" s="25"/>
      <c r="AE163" s="86"/>
    </row>
    <row r="164" spans="1:32">
      <c r="A164" s="25" t="s">
        <v>52</v>
      </c>
      <c r="B164" s="443"/>
      <c r="C164" s="443"/>
      <c r="D164" s="443"/>
      <c r="E164" s="443"/>
      <c r="F164" s="443"/>
      <c r="G164" s="25" t="s">
        <v>53</v>
      </c>
      <c r="H164" s="443"/>
      <c r="I164" s="443"/>
      <c r="J164" s="443"/>
      <c r="K164" s="443"/>
      <c r="L164" s="443"/>
      <c r="M164" s="443"/>
      <c r="P164" s="26" t="s">
        <v>128</v>
      </c>
      <c r="Q164" s="3"/>
      <c r="R164" s="444" t="s">
        <v>129</v>
      </c>
      <c r="S164" s="25" t="s">
        <v>56</v>
      </c>
    </row>
    <row r="166" spans="1:32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453"/>
      <c r="S166" s="130"/>
      <c r="T166" s="128"/>
      <c r="U166" s="130"/>
      <c r="V166" s="127"/>
      <c r="W166" s="127"/>
      <c r="X166" s="127"/>
      <c r="Y166" s="127"/>
      <c r="Z166" s="453"/>
      <c r="AA166" s="453"/>
      <c r="AB166" s="130"/>
      <c r="AC166" s="451"/>
      <c r="AD166" s="451"/>
      <c r="AE166" s="119"/>
    </row>
    <row r="167" spans="1:32">
      <c r="A167" s="128" t="s">
        <v>1</v>
      </c>
      <c r="B167" s="128"/>
      <c r="C167" s="128" t="s">
        <v>67</v>
      </c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453"/>
      <c r="S167" s="130"/>
      <c r="T167" s="128"/>
      <c r="U167" s="127"/>
      <c r="V167" s="127"/>
      <c r="W167" s="127"/>
      <c r="X167" s="127"/>
      <c r="Y167" s="127"/>
      <c r="Z167" s="127"/>
      <c r="AA167" s="127"/>
      <c r="AB167" s="130"/>
      <c r="AC167" s="451"/>
      <c r="AD167" s="451"/>
      <c r="AE167" s="119"/>
    </row>
    <row r="168" spans="1:32">
      <c r="A168" s="127" t="s">
        <v>2</v>
      </c>
      <c r="B168" s="128"/>
      <c r="C168" s="128"/>
      <c r="D168" s="128"/>
      <c r="E168" s="128"/>
      <c r="F168" s="451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9" t="s">
        <v>58</v>
      </c>
      <c r="S168" s="453"/>
      <c r="T168" s="128"/>
      <c r="U168" s="127"/>
      <c r="V168" s="127"/>
      <c r="W168" s="127"/>
      <c r="X168" s="127"/>
      <c r="Y168" s="127"/>
      <c r="Z168" s="127"/>
      <c r="AA168" s="127"/>
      <c r="AB168" s="130"/>
      <c r="AC168" s="451"/>
      <c r="AD168" s="451"/>
      <c r="AE168" s="119"/>
    </row>
    <row r="169" spans="1:32">
      <c r="A169" s="174" t="s">
        <v>250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828"/>
      <c r="S169" s="828"/>
      <c r="T169" s="828"/>
      <c r="U169" s="828"/>
      <c r="V169" s="828"/>
      <c r="W169" s="828"/>
      <c r="X169" s="828"/>
      <c r="Y169" s="828"/>
      <c r="Z169" s="130"/>
      <c r="AA169" s="130"/>
      <c r="AB169" s="130"/>
      <c r="AC169" s="130"/>
      <c r="AD169" s="130"/>
      <c r="AE169" s="85"/>
    </row>
    <row r="170" spans="1:32" ht="15.75" thickBot="1">
      <c r="A170" s="829" t="s">
        <v>3</v>
      </c>
      <c r="B170" s="830"/>
      <c r="C170" s="831" t="s">
        <v>4</v>
      </c>
      <c r="D170" s="829"/>
      <c r="E170" s="830"/>
      <c r="F170" s="831" t="s">
        <v>5</v>
      </c>
      <c r="G170" s="832"/>
      <c r="H170" s="775"/>
      <c r="I170" s="831" t="s">
        <v>6</v>
      </c>
      <c r="J170" s="829"/>
      <c r="K170" s="830"/>
      <c r="L170" s="131"/>
      <c r="M170" s="132"/>
      <c r="N170" s="133"/>
      <c r="O170" s="131"/>
      <c r="P170" s="130"/>
      <c r="Q170" s="130"/>
      <c r="R170" s="828"/>
      <c r="S170" s="828"/>
      <c r="T170" s="828"/>
      <c r="U170" s="828"/>
      <c r="V170" s="828"/>
      <c r="W170" s="828"/>
      <c r="X170" s="828"/>
      <c r="Y170" s="828"/>
      <c r="Z170" s="453"/>
      <c r="AA170" s="453"/>
      <c r="AB170" s="453"/>
      <c r="AC170" s="453"/>
      <c r="AD170" s="134" t="s">
        <v>7</v>
      </c>
      <c r="AE170" s="86"/>
    </row>
    <row r="171" spans="1:32">
      <c r="A171" s="806" t="s">
        <v>8</v>
      </c>
      <c r="B171" s="807"/>
      <c r="C171" s="824" t="s">
        <v>9</v>
      </c>
      <c r="D171" s="825"/>
      <c r="E171" s="826"/>
      <c r="F171" s="824" t="s">
        <v>10</v>
      </c>
      <c r="G171" s="827"/>
      <c r="H171" s="777"/>
      <c r="I171" s="824" t="s">
        <v>11</v>
      </c>
      <c r="J171" s="833"/>
      <c r="K171" s="826"/>
      <c r="L171" s="824" t="s">
        <v>12</v>
      </c>
      <c r="M171" s="825"/>
      <c r="N171" s="826"/>
      <c r="O171" s="450" t="s">
        <v>13</v>
      </c>
      <c r="P171" s="453"/>
      <c r="Q171" s="453"/>
      <c r="R171" s="453"/>
      <c r="S171" s="453"/>
      <c r="T171" s="453"/>
      <c r="U171" s="453"/>
      <c r="V171" s="453"/>
      <c r="W171" s="453"/>
      <c r="X171" s="451" t="s">
        <v>14</v>
      </c>
      <c r="Y171" s="453"/>
      <c r="Z171" s="453"/>
      <c r="AA171" s="453"/>
      <c r="AB171" s="453"/>
      <c r="AC171" s="453"/>
      <c r="AD171" s="135" t="s">
        <v>15</v>
      </c>
      <c r="AE171" s="86"/>
    </row>
    <row r="172" spans="1:32">
      <c r="A172" s="454" t="s">
        <v>16</v>
      </c>
      <c r="B172" s="454"/>
      <c r="C172" s="824" t="s">
        <v>17</v>
      </c>
      <c r="D172" s="825"/>
      <c r="E172" s="826"/>
      <c r="F172" s="824" t="s">
        <v>18</v>
      </c>
      <c r="G172" s="827"/>
      <c r="H172" s="777"/>
      <c r="I172" s="824" t="s">
        <v>19</v>
      </c>
      <c r="J172" s="825"/>
      <c r="K172" s="826"/>
      <c r="L172" s="824" t="s">
        <v>20</v>
      </c>
      <c r="M172" s="825"/>
      <c r="N172" s="826"/>
      <c r="O172" s="450" t="s">
        <v>21</v>
      </c>
      <c r="P172" s="453"/>
      <c r="Q172" s="453"/>
      <c r="R172" s="453"/>
      <c r="S172" s="453"/>
      <c r="T172" s="453"/>
      <c r="U172" s="453"/>
      <c r="V172" s="453"/>
      <c r="W172" s="453"/>
      <c r="X172" s="453"/>
      <c r="Y172" s="453"/>
      <c r="Z172" s="453"/>
      <c r="AA172" s="453"/>
      <c r="AB172" s="453"/>
      <c r="AC172" s="453"/>
      <c r="AD172" s="136"/>
      <c r="AE172" s="86"/>
    </row>
    <row r="173" spans="1:32">
      <c r="A173" s="452" t="s">
        <v>22</v>
      </c>
      <c r="B173" s="452"/>
      <c r="C173" s="824" t="s">
        <v>23</v>
      </c>
      <c r="D173" s="825"/>
      <c r="E173" s="826"/>
      <c r="F173" s="824" t="s">
        <v>24</v>
      </c>
      <c r="G173" s="827"/>
      <c r="H173" s="777"/>
      <c r="I173" s="824" t="s">
        <v>23</v>
      </c>
      <c r="J173" s="825"/>
      <c r="K173" s="826"/>
      <c r="L173" s="137"/>
      <c r="M173" s="128" t="s">
        <v>23</v>
      </c>
      <c r="N173" s="128"/>
      <c r="O173" s="450" t="s">
        <v>25</v>
      </c>
      <c r="P173" s="453"/>
      <c r="Q173" s="453"/>
      <c r="R173" s="174"/>
      <c r="S173" s="174"/>
      <c r="T173" s="257"/>
      <c r="U173" s="174"/>
      <c r="V173" s="174"/>
      <c r="W173" s="174"/>
      <c r="X173" s="174"/>
      <c r="Y173" s="211"/>
      <c r="Z173" s="130"/>
      <c r="AA173" s="130"/>
      <c r="AB173" s="455"/>
      <c r="AC173" s="130"/>
      <c r="AD173" s="138"/>
      <c r="AE173" s="86"/>
    </row>
    <row r="174" spans="1:32">
      <c r="A174" s="139"/>
      <c r="B174" s="448"/>
      <c r="C174" s="140"/>
      <c r="D174" s="128"/>
      <c r="E174" s="445"/>
      <c r="F174" s="128"/>
      <c r="G174" s="128"/>
      <c r="H174" s="445"/>
      <c r="I174" s="805"/>
      <c r="J174" s="806"/>
      <c r="K174" s="807"/>
      <c r="L174" s="137"/>
      <c r="M174" s="128"/>
      <c r="N174" s="128"/>
      <c r="O174" s="137"/>
      <c r="P174" s="453"/>
      <c r="Q174" s="174"/>
      <c r="R174" s="174" t="s">
        <v>250</v>
      </c>
      <c r="S174" s="453"/>
      <c r="T174" s="453"/>
      <c r="U174" s="453"/>
      <c r="V174" s="453"/>
      <c r="W174" s="453"/>
      <c r="X174" s="453"/>
      <c r="Y174" s="453"/>
      <c r="Z174" s="453"/>
      <c r="AA174" s="453"/>
      <c r="AB174" s="453"/>
      <c r="AC174" s="453"/>
      <c r="AD174" s="141"/>
      <c r="AE174" s="86"/>
    </row>
    <row r="175" spans="1:32" ht="15.75" thickBot="1">
      <c r="A175" s="341">
        <v>1</v>
      </c>
      <c r="B175" s="143"/>
      <c r="C175" s="342"/>
      <c r="D175" s="342">
        <v>3</v>
      </c>
      <c r="E175" s="343"/>
      <c r="F175" s="342"/>
      <c r="G175" s="342">
        <v>4</v>
      </c>
      <c r="H175" s="343"/>
      <c r="I175" s="144"/>
      <c r="J175" s="144">
        <v>5</v>
      </c>
      <c r="K175" s="145"/>
      <c r="L175" s="146"/>
      <c r="M175" s="144">
        <v>6</v>
      </c>
      <c r="N175" s="144"/>
      <c r="O175" s="147">
        <v>7</v>
      </c>
      <c r="P175" s="130" t="s">
        <v>28</v>
      </c>
      <c r="Q175" s="833" t="s">
        <v>61</v>
      </c>
      <c r="R175" s="833"/>
      <c r="S175" s="833"/>
      <c r="T175" s="833"/>
      <c r="U175" s="833"/>
      <c r="V175" s="833"/>
      <c r="W175" s="833"/>
      <c r="X175" s="833"/>
      <c r="Y175" s="833"/>
      <c r="Z175" s="130" t="s">
        <v>29</v>
      </c>
      <c r="AA175" s="453"/>
      <c r="AB175" s="453"/>
      <c r="AC175" s="453"/>
      <c r="AD175" s="138"/>
      <c r="AE175" s="86"/>
    </row>
    <row r="176" spans="1:32" ht="24.75">
      <c r="A176" s="340" t="s">
        <v>126</v>
      </c>
      <c r="B176" s="139"/>
      <c r="C176" s="844">
        <v>91</v>
      </c>
      <c r="D176" s="845"/>
      <c r="E176" s="846"/>
      <c r="F176" s="847">
        <v>12</v>
      </c>
      <c r="G176" s="848"/>
      <c r="H176" s="849"/>
      <c r="I176" s="808">
        <v>1092</v>
      </c>
      <c r="J176" s="809"/>
      <c r="K176" s="810"/>
      <c r="L176" s="808">
        <f>F176*C176</f>
        <v>1092</v>
      </c>
      <c r="M176" s="809"/>
      <c r="N176" s="810"/>
      <c r="O176" s="149"/>
      <c r="P176" s="453"/>
      <c r="Q176" s="453"/>
      <c r="R176" s="453"/>
      <c r="S176" s="453"/>
      <c r="T176" s="453"/>
      <c r="U176" s="453"/>
      <c r="V176" s="453"/>
      <c r="W176" s="453"/>
      <c r="X176" s="453"/>
      <c r="Y176" s="453"/>
      <c r="Z176" s="453"/>
      <c r="AA176" s="453"/>
      <c r="AB176" s="453"/>
      <c r="AC176" s="453"/>
      <c r="AD176" s="136"/>
      <c r="AE176" s="86"/>
    </row>
    <row r="177" spans="1:31">
      <c r="A177" s="169"/>
      <c r="B177" s="151"/>
      <c r="C177" s="152"/>
      <c r="D177" s="152"/>
      <c r="E177" s="151"/>
      <c r="F177" s="152"/>
      <c r="G177" s="152"/>
      <c r="H177" s="151"/>
      <c r="I177" s="152"/>
      <c r="J177" s="152"/>
      <c r="K177" s="152"/>
      <c r="L177" s="153"/>
      <c r="M177" s="152"/>
      <c r="N177" s="151"/>
      <c r="O177" s="48"/>
      <c r="P177" s="130" t="s">
        <v>30</v>
      </c>
      <c r="Q177" s="130"/>
      <c r="R177" s="128"/>
      <c r="S177" s="130"/>
      <c r="T177" s="130"/>
      <c r="U177" s="130"/>
      <c r="V177" s="130"/>
      <c r="W177" s="130"/>
      <c r="X177" s="130"/>
      <c r="Y177" s="130"/>
      <c r="Z177" s="154"/>
      <c r="AA177" s="453"/>
      <c r="AB177" s="453"/>
      <c r="AC177" s="453"/>
      <c r="AD177" s="138"/>
      <c r="AE177" s="86"/>
    </row>
    <row r="178" spans="1:31">
      <c r="A178" s="150"/>
      <c r="B178" s="151"/>
      <c r="C178" s="152"/>
      <c r="D178" s="152"/>
      <c r="E178" s="151"/>
      <c r="F178" s="152"/>
      <c r="G178" s="152"/>
      <c r="H178" s="151"/>
      <c r="I178" s="152"/>
      <c r="J178" s="152"/>
      <c r="K178" s="152"/>
      <c r="L178" s="153"/>
      <c r="M178" s="152"/>
      <c r="N178" s="49"/>
      <c r="O178" s="48"/>
      <c r="P178" s="453"/>
      <c r="Q178" s="453"/>
      <c r="R178" s="453"/>
      <c r="S178" s="453"/>
      <c r="T178" s="453"/>
      <c r="U178" s="453"/>
      <c r="V178" s="453"/>
      <c r="W178" s="453"/>
      <c r="X178" s="453"/>
      <c r="Y178" s="453"/>
      <c r="Z178" s="453"/>
      <c r="AA178" s="453"/>
      <c r="AB178" s="453"/>
      <c r="AC178" s="453"/>
      <c r="AD178" s="136"/>
      <c r="AE178" s="86"/>
    </row>
    <row r="179" spans="1:31" ht="15.75" thickBot="1">
      <c r="A179" s="155"/>
      <c r="B179" s="156"/>
      <c r="C179" s="157"/>
      <c r="D179" s="157"/>
      <c r="E179" s="156"/>
      <c r="F179" s="157"/>
      <c r="G179" s="157"/>
      <c r="H179" s="156"/>
      <c r="I179" s="128"/>
      <c r="J179" s="128"/>
      <c r="K179" s="128"/>
      <c r="L179" s="137"/>
      <c r="M179" s="128"/>
      <c r="N179" s="139"/>
      <c r="O179" s="158"/>
      <c r="P179" s="130" t="s">
        <v>31</v>
      </c>
      <c r="Q179" s="453"/>
      <c r="R179" s="453"/>
      <c r="S179" s="453" t="s">
        <v>76</v>
      </c>
      <c r="T179" s="453"/>
      <c r="U179" s="453"/>
      <c r="V179" s="453"/>
      <c r="W179" s="453"/>
      <c r="X179" s="453"/>
      <c r="Y179" s="453"/>
      <c r="Z179" s="154"/>
      <c r="AA179" s="453"/>
      <c r="AB179" s="453"/>
      <c r="AC179" s="453"/>
      <c r="AD179" s="159"/>
      <c r="AE179" s="86"/>
    </row>
    <row r="180" spans="1:31" ht="15.75" thickBot="1">
      <c r="A180" s="128"/>
      <c r="B180" s="128"/>
      <c r="C180" s="128"/>
      <c r="D180" s="128"/>
      <c r="E180" s="128"/>
      <c r="F180" s="128" t="s">
        <v>32</v>
      </c>
      <c r="G180" s="160"/>
      <c r="H180" s="128">
        <v>12</v>
      </c>
      <c r="I180" s="161"/>
      <c r="J180" s="162"/>
      <c r="K180" s="162"/>
      <c r="L180" s="163"/>
      <c r="M180" s="162"/>
      <c r="N180" s="164"/>
      <c r="O180" s="165"/>
      <c r="P180" s="453"/>
      <c r="Q180" s="453"/>
      <c r="R180" s="453"/>
      <c r="S180" s="453"/>
      <c r="T180" s="453"/>
      <c r="U180" s="453"/>
      <c r="V180" s="453"/>
      <c r="W180" s="453"/>
      <c r="X180" s="453"/>
      <c r="Y180" s="453"/>
      <c r="Z180" s="453"/>
      <c r="AA180" s="453"/>
      <c r="AB180" s="453"/>
      <c r="AC180" s="453"/>
      <c r="AD180" s="453"/>
      <c r="AE180" s="86"/>
    </row>
    <row r="181" spans="1:31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28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28"/>
      <c r="AE181" s="86"/>
    </row>
    <row r="182" spans="1:31">
      <c r="A182" s="50" t="s">
        <v>33</v>
      </c>
      <c r="B182" s="51"/>
      <c r="C182" s="48"/>
      <c r="D182" s="48"/>
      <c r="E182" s="48"/>
      <c r="F182" s="48"/>
      <c r="G182" s="48"/>
      <c r="H182" s="48"/>
      <c r="I182" s="48"/>
      <c r="J182" s="48"/>
      <c r="K182" s="48"/>
      <c r="L182" s="52" t="s">
        <v>34</v>
      </c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9"/>
      <c r="AB182" s="792" t="s">
        <v>57</v>
      </c>
      <c r="AC182" s="792" t="s">
        <v>59</v>
      </c>
      <c r="AD182" s="446" t="s">
        <v>35</v>
      </c>
      <c r="AE182" s="802" t="s">
        <v>60</v>
      </c>
    </row>
    <row r="183" spans="1:31">
      <c r="A183" s="457"/>
      <c r="B183" s="762" t="s">
        <v>36</v>
      </c>
      <c r="C183" s="763"/>
      <c r="D183" s="763"/>
      <c r="E183" s="763"/>
      <c r="F183" s="763"/>
      <c r="G183" s="763"/>
      <c r="H183" s="763"/>
      <c r="I183" s="764"/>
      <c r="J183" s="762" t="s">
        <v>37</v>
      </c>
      <c r="K183" s="763"/>
      <c r="L183" s="763"/>
      <c r="M183" s="763"/>
      <c r="N183" s="763"/>
      <c r="O183" s="763"/>
      <c r="P183" s="762" t="s">
        <v>38</v>
      </c>
      <c r="Q183" s="763"/>
      <c r="R183" s="763"/>
      <c r="S183" s="764"/>
      <c r="T183" s="762" t="s">
        <v>39</v>
      </c>
      <c r="U183" s="763"/>
      <c r="V183" s="763"/>
      <c r="W183" s="763"/>
      <c r="X183" s="449" t="s">
        <v>40</v>
      </c>
      <c r="Y183" s="456"/>
      <c r="Z183" s="456"/>
      <c r="AA183" s="55"/>
      <c r="AB183" s="793"/>
      <c r="AC183" s="813"/>
      <c r="AD183" s="459" t="s">
        <v>41</v>
      </c>
      <c r="AE183" s="803"/>
    </row>
    <row r="184" spans="1:31">
      <c r="A184" s="458"/>
      <c r="B184" s="765"/>
      <c r="C184" s="766"/>
      <c r="D184" s="766"/>
      <c r="E184" s="766"/>
      <c r="F184" s="766"/>
      <c r="G184" s="766"/>
      <c r="H184" s="766"/>
      <c r="I184" s="767"/>
      <c r="J184" s="765"/>
      <c r="K184" s="766"/>
      <c r="L184" s="766"/>
      <c r="M184" s="766"/>
      <c r="N184" s="766"/>
      <c r="O184" s="766"/>
      <c r="P184" s="765"/>
      <c r="Q184" s="766"/>
      <c r="R184" s="766"/>
      <c r="S184" s="767"/>
      <c r="T184" s="765"/>
      <c r="U184" s="766"/>
      <c r="V184" s="766"/>
      <c r="W184" s="766"/>
      <c r="X184" s="461" t="s">
        <v>42</v>
      </c>
      <c r="Y184" s="122"/>
      <c r="Z184" s="122"/>
      <c r="AA184" s="460"/>
      <c r="AB184" s="793"/>
      <c r="AC184" s="813"/>
      <c r="AD184" s="446" t="s">
        <v>43</v>
      </c>
      <c r="AE184" s="803"/>
    </row>
    <row r="185" spans="1:31" s="331" customFormat="1" ht="15" customHeight="1">
      <c r="A185" s="458" t="s">
        <v>44</v>
      </c>
      <c r="B185" s="768" t="s">
        <v>197</v>
      </c>
      <c r="C185" s="769"/>
      <c r="D185" s="768" t="s">
        <v>198</v>
      </c>
      <c r="E185" s="769"/>
      <c r="F185" s="768"/>
      <c r="G185" s="769"/>
      <c r="H185" s="780" t="s">
        <v>203</v>
      </c>
      <c r="I185" s="781"/>
      <c r="J185" s="768" t="s">
        <v>199</v>
      </c>
      <c r="K185" s="769"/>
      <c r="L185" s="768" t="s">
        <v>200</v>
      </c>
      <c r="M185" s="769"/>
      <c r="N185" s="768" t="s">
        <v>201</v>
      </c>
      <c r="O185" s="769"/>
      <c r="P185" s="768" t="s">
        <v>202</v>
      </c>
      <c r="Q185" s="769"/>
      <c r="R185" s="786"/>
      <c r="S185" s="787"/>
      <c r="T185" s="818"/>
      <c r="U185" s="819"/>
      <c r="V185" s="818"/>
      <c r="W185" s="819"/>
      <c r="X185" s="818"/>
      <c r="Y185" s="819"/>
      <c r="Z185" s="818"/>
      <c r="AA185" s="819"/>
      <c r="AB185" s="811"/>
      <c r="AC185" s="813"/>
      <c r="AD185" s="61"/>
      <c r="AE185" s="803"/>
    </row>
    <row r="186" spans="1:31" s="331" customFormat="1">
      <c r="A186" s="458"/>
      <c r="B186" s="770"/>
      <c r="C186" s="771"/>
      <c r="D186" s="770"/>
      <c r="E186" s="771"/>
      <c r="F186" s="770"/>
      <c r="G186" s="771"/>
      <c r="H186" s="782"/>
      <c r="I186" s="783"/>
      <c r="J186" s="770"/>
      <c r="K186" s="771"/>
      <c r="L186" s="770"/>
      <c r="M186" s="771"/>
      <c r="N186" s="770"/>
      <c r="O186" s="771"/>
      <c r="P186" s="770"/>
      <c r="Q186" s="771"/>
      <c r="R186" s="788"/>
      <c r="S186" s="789"/>
      <c r="T186" s="820"/>
      <c r="U186" s="821"/>
      <c r="V186" s="820"/>
      <c r="W186" s="821"/>
      <c r="X186" s="820"/>
      <c r="Y186" s="821"/>
      <c r="Z186" s="820"/>
      <c r="AA186" s="821"/>
      <c r="AB186" s="811"/>
      <c r="AC186" s="813"/>
      <c r="AD186" s="62" t="s">
        <v>45</v>
      </c>
      <c r="AE186" s="803"/>
    </row>
    <row r="187" spans="1:31" s="331" customFormat="1">
      <c r="A187" s="460"/>
      <c r="B187" s="772"/>
      <c r="C187" s="773"/>
      <c r="D187" s="772"/>
      <c r="E187" s="773"/>
      <c r="F187" s="772"/>
      <c r="G187" s="773"/>
      <c r="H187" s="784"/>
      <c r="I187" s="785"/>
      <c r="J187" s="772"/>
      <c r="K187" s="773"/>
      <c r="L187" s="772"/>
      <c r="M187" s="773"/>
      <c r="N187" s="772"/>
      <c r="O187" s="773"/>
      <c r="P187" s="772"/>
      <c r="Q187" s="773"/>
      <c r="R187" s="790"/>
      <c r="S187" s="791"/>
      <c r="T187" s="822"/>
      <c r="U187" s="823"/>
      <c r="V187" s="822"/>
      <c r="W187" s="823"/>
      <c r="X187" s="822"/>
      <c r="Y187" s="823"/>
      <c r="Z187" s="822"/>
      <c r="AA187" s="823"/>
      <c r="AB187" s="812"/>
      <c r="AC187" s="814"/>
      <c r="AD187" s="63" t="s">
        <v>46</v>
      </c>
      <c r="AE187" s="804"/>
    </row>
    <row r="188" spans="1:31">
      <c r="A188" s="64">
        <v>1</v>
      </c>
      <c r="B188" s="65">
        <v>4</v>
      </c>
      <c r="C188" s="65">
        <v>5</v>
      </c>
      <c r="D188" s="65">
        <v>6</v>
      </c>
      <c r="E188" s="65">
        <v>7</v>
      </c>
      <c r="F188" s="65">
        <v>8</v>
      </c>
      <c r="G188" s="65">
        <v>9</v>
      </c>
      <c r="H188" s="65">
        <v>10</v>
      </c>
      <c r="I188" s="65">
        <v>11</v>
      </c>
      <c r="J188" s="65">
        <v>12</v>
      </c>
      <c r="K188" s="65">
        <v>13</v>
      </c>
      <c r="L188" s="65">
        <v>14</v>
      </c>
      <c r="M188" s="65">
        <v>15</v>
      </c>
      <c r="N188" s="65">
        <v>16</v>
      </c>
      <c r="O188" s="65">
        <v>17</v>
      </c>
      <c r="P188" s="65">
        <v>20</v>
      </c>
      <c r="Q188" s="65">
        <v>21</v>
      </c>
      <c r="R188" s="65">
        <v>22</v>
      </c>
      <c r="S188" s="65">
        <v>23</v>
      </c>
      <c r="T188" s="65">
        <v>24</v>
      </c>
      <c r="U188" s="65">
        <v>25</v>
      </c>
      <c r="V188" s="65">
        <v>26</v>
      </c>
      <c r="W188" s="65">
        <v>27</v>
      </c>
      <c r="X188" s="65">
        <v>28</v>
      </c>
      <c r="Y188" s="65">
        <v>29</v>
      </c>
      <c r="Z188" s="65">
        <v>30</v>
      </c>
      <c r="AA188" s="66">
        <v>31</v>
      </c>
      <c r="AB188" s="66">
        <v>32</v>
      </c>
      <c r="AC188" s="66">
        <v>33</v>
      </c>
      <c r="AD188" s="66">
        <v>34</v>
      </c>
      <c r="AE188" s="67"/>
    </row>
    <row r="189" spans="1:31">
      <c r="A189" s="68" t="s">
        <v>47</v>
      </c>
      <c r="B189" s="69">
        <f>SUM(F176)</f>
        <v>12</v>
      </c>
      <c r="C189" s="69"/>
      <c r="D189" s="69">
        <f>SUM(F176)</f>
        <v>12</v>
      </c>
      <c r="E189" s="69"/>
      <c r="F189" s="69">
        <f>SUM(F176)</f>
        <v>12</v>
      </c>
      <c r="G189" s="69"/>
      <c r="H189" s="69">
        <f>SUM(F176)</f>
        <v>12</v>
      </c>
      <c r="I189" s="69"/>
      <c r="J189" s="69">
        <f>SUM(F176)</f>
        <v>12</v>
      </c>
      <c r="K189" s="69"/>
      <c r="L189" s="69">
        <f>SUM(F176)</f>
        <v>12</v>
      </c>
      <c r="M189" s="69"/>
      <c r="N189" s="69">
        <f>SUM(F176)</f>
        <v>12</v>
      </c>
      <c r="O189" s="69"/>
      <c r="P189" s="69">
        <f>SUM(F176)</f>
        <v>12</v>
      </c>
      <c r="Q189" s="69"/>
      <c r="R189" s="69">
        <f>SUM(F176)</f>
        <v>12</v>
      </c>
      <c r="S189" s="69"/>
      <c r="T189" s="69"/>
      <c r="U189" s="69"/>
      <c r="V189" s="69"/>
      <c r="W189" s="69"/>
      <c r="X189" s="69"/>
      <c r="Y189" s="69"/>
      <c r="Z189" s="69"/>
      <c r="AA189" s="69"/>
      <c r="AB189" s="70"/>
      <c r="AC189" s="69"/>
      <c r="AD189" s="71"/>
      <c r="AE189" s="123"/>
    </row>
    <row r="190" spans="1:31" ht="15.75" thickBot="1">
      <c r="A190" s="81" t="s">
        <v>48</v>
      </c>
      <c r="B190" s="329"/>
      <c r="C190" s="328"/>
      <c r="D190" s="73"/>
      <c r="E190" s="73"/>
      <c r="F190" s="73"/>
      <c r="G190" s="73"/>
      <c r="H190" s="73"/>
      <c r="I190" s="73"/>
      <c r="J190" s="73"/>
      <c r="K190" s="73"/>
      <c r="L190" s="74"/>
      <c r="M190" s="73"/>
      <c r="N190" s="330"/>
      <c r="O190" s="73"/>
      <c r="P190" s="74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4"/>
      <c r="AC190" s="73"/>
      <c r="AD190" s="73"/>
      <c r="AE190" s="75"/>
    </row>
    <row r="191" spans="1:31" ht="15.75" thickTop="1">
      <c r="A191" s="465" t="s">
        <v>103</v>
      </c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297"/>
      <c r="AC191" s="462">
        <v>125</v>
      </c>
      <c r="AD191" s="447"/>
      <c r="AE191" s="235">
        <f t="shared" ref="AE191:AE243" si="7">AC191*AD191</f>
        <v>0</v>
      </c>
    </row>
    <row r="192" spans="1:31">
      <c r="A192" s="466" t="s">
        <v>108</v>
      </c>
      <c r="B192" s="351"/>
      <c r="C192" s="351"/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T192" s="351"/>
      <c r="U192" s="351"/>
      <c r="V192" s="351"/>
      <c r="W192" s="351"/>
      <c r="X192" s="351"/>
      <c r="Y192" s="351"/>
      <c r="Z192" s="351"/>
      <c r="AA192" s="351"/>
      <c r="AB192" s="297"/>
      <c r="AC192" s="463">
        <v>150</v>
      </c>
      <c r="AD192" s="214"/>
      <c r="AE192" s="235">
        <f t="shared" si="7"/>
        <v>0</v>
      </c>
    </row>
    <row r="193" spans="1:31">
      <c r="A193" s="466" t="s">
        <v>78</v>
      </c>
      <c r="B193" s="355">
        <v>0.72</v>
      </c>
      <c r="C193" s="355"/>
      <c r="D193" s="355"/>
      <c r="E193" s="355"/>
      <c r="F193" s="354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1"/>
      <c r="T193" s="351"/>
      <c r="U193" s="351"/>
      <c r="V193" s="351"/>
      <c r="W193" s="351"/>
      <c r="X193" s="351"/>
      <c r="Y193" s="351"/>
      <c r="Z193" s="351"/>
      <c r="AA193" s="351"/>
      <c r="AB193" s="297">
        <f t="shared" ref="AB193:AB199" si="8">B193+D193+F193+H193+J193+L193+N193+P193+R193</f>
        <v>0.72</v>
      </c>
      <c r="AC193" s="463">
        <v>300</v>
      </c>
      <c r="AD193" s="83">
        <v>0.72</v>
      </c>
      <c r="AE193" s="235">
        <f t="shared" si="7"/>
        <v>216</v>
      </c>
    </row>
    <row r="194" spans="1:31">
      <c r="A194" s="466" t="s">
        <v>111</v>
      </c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1"/>
      <c r="T194" s="351"/>
      <c r="U194" s="351"/>
      <c r="V194" s="351"/>
      <c r="W194" s="351"/>
      <c r="X194" s="351"/>
      <c r="Y194" s="351"/>
      <c r="Z194" s="351"/>
      <c r="AA194" s="351"/>
      <c r="AB194" s="297"/>
      <c r="AC194" s="463">
        <v>480</v>
      </c>
      <c r="AD194" s="83"/>
      <c r="AE194" s="235"/>
    </row>
    <row r="195" spans="1:31">
      <c r="A195" s="466" t="s">
        <v>80</v>
      </c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1"/>
      <c r="T195" s="351"/>
      <c r="U195" s="351"/>
      <c r="V195" s="351"/>
      <c r="W195" s="351"/>
      <c r="X195" s="351"/>
      <c r="Y195" s="351"/>
      <c r="Z195" s="351"/>
      <c r="AA195" s="351"/>
      <c r="AB195" s="297"/>
      <c r="AC195" s="463">
        <v>285</v>
      </c>
      <c r="AD195" s="90"/>
      <c r="AE195" s="235"/>
    </row>
    <row r="196" spans="1:31">
      <c r="A196" s="466" t="s">
        <v>245</v>
      </c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1"/>
      <c r="T196" s="351"/>
      <c r="U196" s="351"/>
      <c r="V196" s="351"/>
      <c r="W196" s="351"/>
      <c r="X196" s="351"/>
      <c r="Y196" s="351"/>
      <c r="Z196" s="351"/>
      <c r="AA196" s="351"/>
      <c r="AB196" s="297"/>
      <c r="AC196" s="463">
        <v>160</v>
      </c>
      <c r="AD196" s="90"/>
      <c r="AE196" s="235"/>
    </row>
    <row r="197" spans="1:31">
      <c r="A197" s="466" t="s">
        <v>85</v>
      </c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1"/>
      <c r="T197" s="351"/>
      <c r="U197" s="351"/>
      <c r="V197" s="351"/>
      <c r="W197" s="351"/>
      <c r="X197" s="351"/>
      <c r="Y197" s="351"/>
      <c r="Z197" s="351"/>
      <c r="AA197" s="351"/>
      <c r="AB197" s="297"/>
      <c r="AC197" s="463">
        <v>1500</v>
      </c>
      <c r="AD197" s="90"/>
      <c r="AE197" s="235"/>
    </row>
    <row r="198" spans="1:31">
      <c r="A198" s="466" t="s">
        <v>143</v>
      </c>
      <c r="B198" s="355"/>
      <c r="C198" s="355"/>
      <c r="D198" s="355"/>
      <c r="E198" s="355"/>
      <c r="F198" s="355"/>
      <c r="G198" s="355"/>
      <c r="H198" s="355">
        <v>0.5</v>
      </c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1"/>
      <c r="T198" s="351"/>
      <c r="U198" s="351"/>
      <c r="V198" s="351"/>
      <c r="W198" s="351"/>
      <c r="X198" s="351"/>
      <c r="Y198" s="351"/>
      <c r="Z198" s="351"/>
      <c r="AA198" s="351"/>
      <c r="AB198" s="297">
        <f t="shared" si="8"/>
        <v>0.5</v>
      </c>
      <c r="AC198" s="463">
        <v>320</v>
      </c>
      <c r="AD198" s="90">
        <v>0.5</v>
      </c>
      <c r="AE198" s="235">
        <f t="shared" si="7"/>
        <v>160</v>
      </c>
    </row>
    <row r="199" spans="1:31">
      <c r="A199" s="466" t="s">
        <v>89</v>
      </c>
      <c r="B199" s="355"/>
      <c r="C199" s="355"/>
      <c r="D199" s="355">
        <v>4.8000000000000001E-2</v>
      </c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1"/>
      <c r="T199" s="351"/>
      <c r="U199" s="351"/>
      <c r="V199" s="351"/>
      <c r="W199" s="351"/>
      <c r="X199" s="351"/>
      <c r="Y199" s="351"/>
      <c r="Z199" s="351"/>
      <c r="AA199" s="351"/>
      <c r="AB199" s="297">
        <f t="shared" si="8"/>
        <v>4.8000000000000001E-2</v>
      </c>
      <c r="AC199" s="463">
        <v>850</v>
      </c>
      <c r="AD199" s="90">
        <v>4.8000000000000001E-2</v>
      </c>
      <c r="AE199" s="235">
        <f t="shared" si="7"/>
        <v>40.800000000000004</v>
      </c>
    </row>
    <row r="200" spans="1:31">
      <c r="A200" s="466" t="s">
        <v>119</v>
      </c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351"/>
      <c r="T200" s="351"/>
      <c r="U200" s="351"/>
      <c r="V200" s="351"/>
      <c r="W200" s="351"/>
      <c r="X200" s="351"/>
      <c r="Y200" s="351"/>
      <c r="Z200" s="351"/>
      <c r="AA200" s="351"/>
      <c r="AB200" s="297"/>
      <c r="AC200" s="463">
        <v>45</v>
      </c>
      <c r="AD200" s="90"/>
      <c r="AE200" s="235"/>
    </row>
    <row r="201" spans="1:31">
      <c r="A201" s="466" t="s">
        <v>77</v>
      </c>
      <c r="B201" s="237"/>
      <c r="C201" s="237"/>
      <c r="D201" s="237"/>
      <c r="E201" s="237"/>
      <c r="F201" s="237"/>
      <c r="G201" s="237"/>
      <c r="H201" s="222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351"/>
      <c r="T201" s="351"/>
      <c r="U201" s="351"/>
      <c r="V201" s="351"/>
      <c r="W201" s="351"/>
      <c r="X201" s="351"/>
      <c r="Y201" s="351"/>
      <c r="Z201" s="351"/>
      <c r="AA201" s="351"/>
      <c r="AB201" s="297"/>
      <c r="AC201" s="463">
        <v>45</v>
      </c>
      <c r="AD201" s="90"/>
      <c r="AE201" s="235"/>
    </row>
    <row r="202" spans="1:31">
      <c r="A202" s="466" t="s">
        <v>123</v>
      </c>
      <c r="B202" s="237"/>
      <c r="C202" s="222"/>
      <c r="D202" s="222"/>
      <c r="E202" s="222"/>
      <c r="F202" s="222"/>
      <c r="G202" s="222"/>
      <c r="H202" s="222"/>
      <c r="I202" s="222"/>
      <c r="J202" s="222"/>
      <c r="K202" s="237"/>
      <c r="L202" s="222"/>
      <c r="M202" s="222"/>
      <c r="N202" s="222"/>
      <c r="O202" s="222"/>
      <c r="P202" s="222"/>
      <c r="Q202" s="222"/>
      <c r="R202" s="222"/>
      <c r="S202" s="357"/>
      <c r="T202" s="357"/>
      <c r="U202" s="357"/>
      <c r="V202" s="357"/>
      <c r="W202" s="357"/>
      <c r="X202" s="357"/>
      <c r="Y202" s="357"/>
      <c r="Z202" s="357"/>
      <c r="AA202" s="357"/>
      <c r="AB202" s="297"/>
      <c r="AC202" s="463">
        <v>200</v>
      </c>
      <c r="AD202" s="90"/>
      <c r="AE202" s="235"/>
    </row>
    <row r="203" spans="1:31">
      <c r="A203" s="466" t="s">
        <v>114</v>
      </c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22"/>
      <c r="M203" s="237"/>
      <c r="N203" s="237"/>
      <c r="O203" s="237"/>
      <c r="P203" s="237"/>
      <c r="Q203" s="237"/>
      <c r="R203" s="237"/>
      <c r="S203" s="351"/>
      <c r="T203" s="351"/>
      <c r="U203" s="351"/>
      <c r="V203" s="351"/>
      <c r="W203" s="351"/>
      <c r="X203" s="351"/>
      <c r="Y203" s="351"/>
      <c r="Z203" s="351"/>
      <c r="AA203" s="351"/>
      <c r="AB203" s="297"/>
      <c r="AC203" s="463">
        <v>330</v>
      </c>
      <c r="AD203" s="90"/>
      <c r="AE203" s="235"/>
    </row>
    <row r="204" spans="1:31">
      <c r="A204" s="466" t="s">
        <v>113</v>
      </c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351"/>
      <c r="T204" s="351"/>
      <c r="U204" s="351"/>
      <c r="V204" s="351"/>
      <c r="W204" s="351"/>
      <c r="X204" s="351"/>
      <c r="Y204" s="351"/>
      <c r="Z204" s="351"/>
      <c r="AA204" s="351"/>
      <c r="AB204" s="297"/>
      <c r="AC204" s="463">
        <v>285</v>
      </c>
      <c r="AD204" s="90"/>
      <c r="AE204" s="235"/>
    </row>
    <row r="205" spans="1:31">
      <c r="A205" s="466" t="s">
        <v>93</v>
      </c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351"/>
      <c r="T205" s="351"/>
      <c r="U205" s="351"/>
      <c r="V205" s="351"/>
      <c r="W205" s="351"/>
      <c r="X205" s="351"/>
      <c r="Y205" s="351"/>
      <c r="Z205" s="351"/>
      <c r="AA205" s="351"/>
      <c r="AB205" s="297"/>
      <c r="AC205" s="463">
        <v>330</v>
      </c>
      <c r="AD205" s="90"/>
      <c r="AE205" s="235"/>
    </row>
    <row r="206" spans="1:31">
      <c r="A206" s="467" t="s">
        <v>68</v>
      </c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351"/>
      <c r="T206" s="351"/>
      <c r="U206" s="351"/>
      <c r="V206" s="351"/>
      <c r="W206" s="351"/>
      <c r="X206" s="351"/>
      <c r="Y206" s="351"/>
      <c r="Z206" s="351"/>
      <c r="AA206" s="351"/>
      <c r="AB206" s="297"/>
      <c r="AC206" s="463">
        <v>285</v>
      </c>
      <c r="AD206" s="90"/>
      <c r="AE206" s="235"/>
    </row>
    <row r="207" spans="1:31">
      <c r="A207" s="466" t="s">
        <v>112</v>
      </c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351"/>
      <c r="T207" s="351"/>
      <c r="U207" s="351"/>
      <c r="V207" s="351"/>
      <c r="W207" s="351"/>
      <c r="X207" s="351"/>
      <c r="Y207" s="351"/>
      <c r="Z207" s="351"/>
      <c r="AA207" s="351"/>
      <c r="AB207" s="297"/>
      <c r="AC207" s="463">
        <v>475</v>
      </c>
      <c r="AD207" s="90"/>
      <c r="AE207" s="235"/>
    </row>
    <row r="208" spans="1:31">
      <c r="A208" s="466" t="s">
        <v>66</v>
      </c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351"/>
      <c r="T208" s="351"/>
      <c r="U208" s="351"/>
      <c r="V208" s="351"/>
      <c r="W208" s="351"/>
      <c r="X208" s="351"/>
      <c r="Y208" s="351"/>
      <c r="Z208" s="351"/>
      <c r="AA208" s="351"/>
      <c r="AB208" s="297"/>
      <c r="AC208" s="463">
        <v>650</v>
      </c>
      <c r="AD208" s="90"/>
      <c r="AE208" s="235"/>
    </row>
    <row r="209" spans="1:31">
      <c r="A209" s="466" t="s">
        <v>86</v>
      </c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357"/>
      <c r="T209" s="357"/>
      <c r="U209" s="357"/>
      <c r="V209" s="357"/>
      <c r="W209" s="357"/>
      <c r="X209" s="357"/>
      <c r="Y209" s="357"/>
      <c r="Z209" s="357"/>
      <c r="AA209" s="357"/>
      <c r="AB209" s="297"/>
      <c r="AC209" s="463">
        <v>85</v>
      </c>
      <c r="AD209" s="90"/>
      <c r="AE209" s="235"/>
    </row>
    <row r="210" spans="1:31">
      <c r="A210" s="466" t="s">
        <v>96</v>
      </c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351"/>
      <c r="T210" s="351"/>
      <c r="U210" s="351"/>
      <c r="V210" s="351"/>
      <c r="W210" s="351"/>
      <c r="X210" s="351"/>
      <c r="Y210" s="351"/>
      <c r="Z210" s="351"/>
      <c r="AA210" s="351"/>
      <c r="AB210" s="297"/>
      <c r="AC210" s="463">
        <v>45</v>
      </c>
      <c r="AD210" s="90"/>
      <c r="AE210" s="235"/>
    </row>
    <row r="211" spans="1:31">
      <c r="A211" s="467" t="s">
        <v>105</v>
      </c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351"/>
      <c r="T211" s="351"/>
      <c r="U211" s="351"/>
      <c r="V211" s="351"/>
      <c r="W211" s="351"/>
      <c r="X211" s="351"/>
      <c r="Y211" s="351"/>
      <c r="Z211" s="351"/>
      <c r="AA211" s="351"/>
      <c r="AB211" s="297"/>
      <c r="AC211" s="463">
        <v>45</v>
      </c>
      <c r="AD211" s="90"/>
      <c r="AE211" s="235"/>
    </row>
    <row r="212" spans="1:31">
      <c r="A212" s="466" t="s">
        <v>99</v>
      </c>
      <c r="B212" s="237"/>
      <c r="C212" s="237"/>
      <c r="D212" s="237"/>
      <c r="E212" s="237"/>
      <c r="F212" s="237"/>
      <c r="G212" s="237"/>
      <c r="H212" s="237"/>
      <c r="I212" s="237"/>
      <c r="J212" s="237">
        <v>0.63100000000000001</v>
      </c>
      <c r="K212" s="237"/>
      <c r="L212" s="237"/>
      <c r="M212" s="237"/>
      <c r="N212" s="237"/>
      <c r="O212" s="237"/>
      <c r="P212" s="237"/>
      <c r="Q212" s="237"/>
      <c r="R212" s="237"/>
      <c r="S212" s="351"/>
      <c r="T212" s="351"/>
      <c r="U212" s="351"/>
      <c r="V212" s="351"/>
      <c r="W212" s="351"/>
      <c r="X212" s="351"/>
      <c r="Y212" s="351"/>
      <c r="Z212" s="351"/>
      <c r="AA212" s="351"/>
      <c r="AB212" s="297">
        <f t="shared" ref="AB212" si="9">B212+D212+F212+H212+J212+L212+N212+P212+R212</f>
        <v>0.63100000000000001</v>
      </c>
      <c r="AC212" s="463">
        <v>85</v>
      </c>
      <c r="AD212" s="90">
        <v>0.63100000000000001</v>
      </c>
      <c r="AE212" s="235">
        <f t="shared" si="7"/>
        <v>53.634999999999998</v>
      </c>
    </row>
    <row r="213" spans="1:31">
      <c r="A213" s="466" t="s">
        <v>246</v>
      </c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22"/>
      <c r="M213" s="237"/>
      <c r="N213" s="237"/>
      <c r="O213" s="237"/>
      <c r="P213" s="237"/>
      <c r="Q213" s="237"/>
      <c r="R213" s="237"/>
      <c r="S213" s="351"/>
      <c r="T213" s="351"/>
      <c r="U213" s="351"/>
      <c r="V213" s="351"/>
      <c r="W213" s="351"/>
      <c r="X213" s="351"/>
      <c r="Y213" s="351"/>
      <c r="Z213" s="351"/>
      <c r="AA213" s="351"/>
      <c r="AB213" s="297"/>
      <c r="AC213" s="463">
        <v>160</v>
      </c>
      <c r="AD213" s="90"/>
      <c r="AE213" s="235"/>
    </row>
    <row r="214" spans="1:31">
      <c r="A214" s="466" t="s">
        <v>65</v>
      </c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351"/>
      <c r="T214" s="351"/>
      <c r="U214" s="351"/>
      <c r="V214" s="351"/>
      <c r="W214" s="351"/>
      <c r="X214" s="351"/>
      <c r="Y214" s="351"/>
      <c r="Z214" s="351"/>
      <c r="AA214" s="351"/>
      <c r="AB214" s="297"/>
      <c r="AC214" s="463">
        <v>550</v>
      </c>
      <c r="AD214" s="90"/>
      <c r="AE214" s="235"/>
    </row>
    <row r="215" spans="1:31">
      <c r="A215" s="466" t="s">
        <v>95</v>
      </c>
      <c r="B215" s="237"/>
      <c r="C215" s="237"/>
      <c r="D215" s="237"/>
      <c r="E215" s="237"/>
      <c r="F215" s="222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351"/>
      <c r="T215" s="351"/>
      <c r="U215" s="351"/>
      <c r="V215" s="351"/>
      <c r="W215" s="351"/>
      <c r="X215" s="351"/>
      <c r="Y215" s="351"/>
      <c r="Z215" s="351"/>
      <c r="AA215" s="351"/>
      <c r="AB215" s="297"/>
      <c r="AC215" s="463">
        <v>230</v>
      </c>
      <c r="AD215" s="90"/>
      <c r="AE215" s="235"/>
    </row>
    <row r="216" spans="1:31">
      <c r="A216" s="466" t="s">
        <v>62</v>
      </c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351"/>
      <c r="T216" s="351"/>
      <c r="U216" s="351"/>
      <c r="V216" s="351"/>
      <c r="W216" s="351"/>
      <c r="X216" s="351"/>
      <c r="Y216" s="351"/>
      <c r="Z216" s="351"/>
      <c r="AA216" s="351"/>
      <c r="AB216" s="297"/>
      <c r="AC216" s="463">
        <v>250</v>
      </c>
      <c r="AD216" s="90"/>
      <c r="AE216" s="235"/>
    </row>
    <row r="217" spans="1:31">
      <c r="A217" s="466" t="s">
        <v>120</v>
      </c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>
        <v>0.1</v>
      </c>
      <c r="M217" s="237"/>
      <c r="N217" s="237"/>
      <c r="O217" s="237"/>
      <c r="P217" s="237"/>
      <c r="Q217" s="237"/>
      <c r="R217" s="237"/>
      <c r="S217" s="351"/>
      <c r="T217" s="351"/>
      <c r="U217" s="351"/>
      <c r="V217" s="351"/>
      <c r="W217" s="351"/>
      <c r="X217" s="351"/>
      <c r="Y217" s="351"/>
      <c r="Z217" s="351"/>
      <c r="AA217" s="351"/>
      <c r="AB217" s="297">
        <f t="shared" ref="AB217:AB239" si="10">B217+D217+F217+H217+J217+L217+N217+P217+R217</f>
        <v>0.1</v>
      </c>
      <c r="AC217" s="463">
        <v>45</v>
      </c>
      <c r="AD217" s="90">
        <v>0.1</v>
      </c>
      <c r="AE217" s="235">
        <f t="shared" si="7"/>
        <v>4.5</v>
      </c>
    </row>
    <row r="218" spans="1:31">
      <c r="A218" s="466" t="s">
        <v>72</v>
      </c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351"/>
      <c r="T218" s="351"/>
      <c r="U218" s="351"/>
      <c r="V218" s="351"/>
      <c r="W218" s="351"/>
      <c r="X218" s="351"/>
      <c r="Y218" s="351"/>
      <c r="Z218" s="351"/>
      <c r="AA218" s="351"/>
      <c r="AB218" s="297"/>
      <c r="AC218" s="463">
        <v>55</v>
      </c>
      <c r="AD218" s="90"/>
      <c r="AE218" s="235"/>
    </row>
    <row r="219" spans="1:31">
      <c r="A219" s="466" t="s">
        <v>107</v>
      </c>
      <c r="B219" s="237"/>
      <c r="C219" s="237"/>
      <c r="D219" s="237"/>
      <c r="E219" s="237"/>
      <c r="F219" s="222"/>
      <c r="G219" s="237"/>
      <c r="H219" s="237"/>
      <c r="I219" s="237"/>
      <c r="J219" s="237"/>
      <c r="K219" s="237"/>
      <c r="L219" s="237">
        <v>0.1</v>
      </c>
      <c r="M219" s="237"/>
      <c r="N219" s="237"/>
      <c r="O219" s="237"/>
      <c r="P219" s="237"/>
      <c r="Q219" s="237"/>
      <c r="R219" s="237"/>
      <c r="S219" s="351"/>
      <c r="T219" s="351"/>
      <c r="U219" s="351"/>
      <c r="V219" s="351"/>
      <c r="W219" s="351"/>
      <c r="X219" s="351"/>
      <c r="Y219" s="351"/>
      <c r="Z219" s="351"/>
      <c r="AA219" s="351"/>
      <c r="AB219" s="297">
        <f t="shared" si="10"/>
        <v>0.1</v>
      </c>
      <c r="AC219" s="463">
        <v>175</v>
      </c>
      <c r="AD219" s="90">
        <v>0.1</v>
      </c>
      <c r="AE219" s="235">
        <f t="shared" si="7"/>
        <v>17.5</v>
      </c>
    </row>
    <row r="220" spans="1:31">
      <c r="A220" s="466" t="s">
        <v>69</v>
      </c>
      <c r="B220" s="237"/>
      <c r="C220" s="237"/>
      <c r="D220" s="237"/>
      <c r="E220" s="237"/>
      <c r="F220" s="237"/>
      <c r="G220" s="237"/>
      <c r="H220" s="237"/>
      <c r="I220" s="237"/>
      <c r="J220" s="237">
        <v>0.1</v>
      </c>
      <c r="K220" s="237"/>
      <c r="L220" s="237"/>
      <c r="M220" s="237"/>
      <c r="N220" s="237"/>
      <c r="O220" s="237"/>
      <c r="P220" s="237"/>
      <c r="Q220" s="237"/>
      <c r="R220" s="237"/>
      <c r="S220" s="351"/>
      <c r="T220" s="351"/>
      <c r="U220" s="351"/>
      <c r="V220" s="351"/>
      <c r="W220" s="351"/>
      <c r="X220" s="351"/>
      <c r="Y220" s="351"/>
      <c r="Z220" s="351"/>
      <c r="AA220" s="351"/>
      <c r="AB220" s="297">
        <f t="shared" si="10"/>
        <v>0.1</v>
      </c>
      <c r="AC220" s="463">
        <v>750</v>
      </c>
      <c r="AD220" s="90">
        <v>0.1</v>
      </c>
      <c r="AE220" s="235">
        <f t="shared" si="7"/>
        <v>75</v>
      </c>
    </row>
    <row r="221" spans="1:31">
      <c r="A221" s="467" t="s">
        <v>70</v>
      </c>
      <c r="B221" s="237"/>
      <c r="C221" s="237"/>
      <c r="D221" s="222">
        <v>1</v>
      </c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351"/>
      <c r="T221" s="351"/>
      <c r="U221" s="351"/>
      <c r="V221" s="351"/>
      <c r="W221" s="351"/>
      <c r="X221" s="351"/>
      <c r="Y221" s="351"/>
      <c r="Z221" s="351"/>
      <c r="AA221" s="351"/>
      <c r="AB221" s="297">
        <f t="shared" si="10"/>
        <v>1</v>
      </c>
      <c r="AC221" s="463">
        <v>66.900000000000006</v>
      </c>
      <c r="AD221" s="90">
        <v>1</v>
      </c>
      <c r="AE221" s="235">
        <f t="shared" si="7"/>
        <v>66.900000000000006</v>
      </c>
    </row>
    <row r="222" spans="1:31">
      <c r="A222" s="466" t="s">
        <v>109</v>
      </c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351"/>
      <c r="T222" s="351"/>
      <c r="U222" s="351"/>
      <c r="V222" s="351"/>
      <c r="W222" s="351"/>
      <c r="X222" s="351"/>
      <c r="Y222" s="351"/>
      <c r="Z222" s="351"/>
      <c r="AA222" s="351"/>
      <c r="AB222" s="297"/>
      <c r="AC222" s="463">
        <v>255</v>
      </c>
      <c r="AD222" s="90"/>
      <c r="AE222" s="235"/>
    </row>
    <row r="223" spans="1:31">
      <c r="A223" s="466" t="s">
        <v>117</v>
      </c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>
        <v>9.9000000000000005E-2</v>
      </c>
      <c r="M223" s="237"/>
      <c r="N223" s="237"/>
      <c r="O223" s="237"/>
      <c r="P223" s="237"/>
      <c r="Q223" s="237"/>
      <c r="R223" s="237"/>
      <c r="S223" s="351"/>
      <c r="T223" s="351"/>
      <c r="U223" s="351"/>
      <c r="V223" s="351"/>
      <c r="W223" s="351"/>
      <c r="X223" s="351"/>
      <c r="Y223" s="351"/>
      <c r="Z223" s="351"/>
      <c r="AA223" s="351"/>
      <c r="AB223" s="297">
        <f t="shared" si="10"/>
        <v>9.9000000000000005E-2</v>
      </c>
      <c r="AC223" s="463">
        <v>45</v>
      </c>
      <c r="AD223" s="90">
        <v>9.9000000000000005E-2</v>
      </c>
      <c r="AE223" s="235">
        <f t="shared" si="7"/>
        <v>4.4550000000000001</v>
      </c>
    </row>
    <row r="224" spans="1:31">
      <c r="A224" s="466" t="s">
        <v>83</v>
      </c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>
        <v>0.04</v>
      </c>
      <c r="M224" s="222"/>
      <c r="N224" s="222"/>
      <c r="O224" s="222"/>
      <c r="P224" s="222"/>
      <c r="Q224" s="222"/>
      <c r="R224" s="222"/>
      <c r="S224" s="357"/>
      <c r="T224" s="357"/>
      <c r="U224" s="357"/>
      <c r="V224" s="357"/>
      <c r="W224" s="357"/>
      <c r="X224" s="357"/>
      <c r="Y224" s="357"/>
      <c r="Z224" s="357"/>
      <c r="AA224" s="357"/>
      <c r="AB224" s="297">
        <f t="shared" si="10"/>
        <v>0.04</v>
      </c>
      <c r="AC224" s="463">
        <v>40</v>
      </c>
      <c r="AD224" s="90">
        <v>0.04</v>
      </c>
      <c r="AE224" s="235">
        <f t="shared" si="7"/>
        <v>1.6</v>
      </c>
    </row>
    <row r="225" spans="1:31">
      <c r="A225" s="466" t="s">
        <v>100</v>
      </c>
      <c r="B225" s="237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>
        <v>0.64</v>
      </c>
      <c r="M225" s="222"/>
      <c r="N225" s="222"/>
      <c r="O225" s="222"/>
      <c r="P225" s="222"/>
      <c r="Q225" s="222"/>
      <c r="R225" s="222"/>
      <c r="S225" s="357"/>
      <c r="T225" s="357"/>
      <c r="U225" s="357"/>
      <c r="V225" s="357"/>
      <c r="W225" s="357"/>
      <c r="X225" s="357"/>
      <c r="Y225" s="357"/>
      <c r="Z225" s="357"/>
      <c r="AA225" s="354"/>
      <c r="AB225" s="297">
        <f t="shared" si="10"/>
        <v>0.64</v>
      </c>
      <c r="AC225" s="463">
        <v>550</v>
      </c>
      <c r="AD225" s="90">
        <v>0.64</v>
      </c>
      <c r="AE225" s="235">
        <f t="shared" si="7"/>
        <v>352</v>
      </c>
    </row>
    <row r="226" spans="1:31">
      <c r="A226" s="466" t="s">
        <v>110</v>
      </c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351"/>
      <c r="T226" s="351"/>
      <c r="U226" s="351"/>
      <c r="V226" s="351"/>
      <c r="W226" s="351"/>
      <c r="X226" s="351"/>
      <c r="Y226" s="351"/>
      <c r="Z226" s="351"/>
      <c r="AA226" s="351"/>
      <c r="AB226" s="297"/>
      <c r="AC226" s="463">
        <v>285</v>
      </c>
      <c r="AD226" s="90"/>
      <c r="AE226" s="235"/>
    </row>
    <row r="227" spans="1:31">
      <c r="A227" s="466" t="s">
        <v>81</v>
      </c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>
        <v>4.8000000000000001E-2</v>
      </c>
      <c r="M227" s="237"/>
      <c r="N227" s="237"/>
      <c r="O227" s="237"/>
      <c r="P227" s="237"/>
      <c r="Q227" s="237"/>
      <c r="R227" s="237"/>
      <c r="S227" s="351"/>
      <c r="T227" s="351"/>
      <c r="U227" s="351"/>
      <c r="V227" s="351"/>
      <c r="W227" s="351"/>
      <c r="X227" s="351"/>
      <c r="Y227" s="351"/>
      <c r="Z227" s="351"/>
      <c r="AA227" s="351"/>
      <c r="AB227" s="297">
        <f t="shared" si="10"/>
        <v>4.8000000000000001E-2</v>
      </c>
      <c r="AC227" s="463">
        <v>230</v>
      </c>
      <c r="AD227" s="90">
        <v>4.8000000000000001E-2</v>
      </c>
      <c r="AE227" s="235">
        <f t="shared" si="7"/>
        <v>11.040000000000001</v>
      </c>
    </row>
    <row r="228" spans="1:31">
      <c r="A228" s="467" t="s">
        <v>125</v>
      </c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351"/>
      <c r="T228" s="351"/>
      <c r="U228" s="351"/>
      <c r="V228" s="351"/>
      <c r="W228" s="351"/>
      <c r="X228" s="351"/>
      <c r="Y228" s="351"/>
      <c r="Z228" s="351"/>
      <c r="AA228" s="351"/>
      <c r="AB228" s="297"/>
      <c r="AC228" s="463">
        <v>290</v>
      </c>
      <c r="AD228" s="90"/>
      <c r="AE228" s="235"/>
    </row>
    <row r="229" spans="1:31">
      <c r="A229" s="466" t="s">
        <v>122</v>
      </c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351"/>
      <c r="T229" s="351"/>
      <c r="U229" s="351"/>
      <c r="V229" s="351"/>
      <c r="W229" s="351"/>
      <c r="X229" s="351"/>
      <c r="Y229" s="351"/>
      <c r="Z229" s="351"/>
      <c r="AA229" s="351"/>
      <c r="AB229" s="297"/>
      <c r="AC229" s="463">
        <v>180</v>
      </c>
      <c r="AD229" s="90"/>
      <c r="AE229" s="235"/>
    </row>
    <row r="230" spans="1:31">
      <c r="A230" s="466" t="s">
        <v>121</v>
      </c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351"/>
      <c r="T230" s="351"/>
      <c r="U230" s="351"/>
      <c r="V230" s="351"/>
      <c r="W230" s="351"/>
      <c r="X230" s="351"/>
      <c r="Y230" s="351"/>
      <c r="Z230" s="351"/>
      <c r="AA230" s="351"/>
      <c r="AB230" s="297"/>
      <c r="AC230" s="463">
        <v>220</v>
      </c>
      <c r="AD230" s="90"/>
      <c r="AE230" s="235"/>
    </row>
    <row r="231" spans="1:31" hidden="1">
      <c r="A231" s="466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351"/>
      <c r="T231" s="351"/>
      <c r="U231" s="351"/>
      <c r="V231" s="351"/>
      <c r="W231" s="351"/>
      <c r="X231" s="351"/>
      <c r="Y231" s="351"/>
      <c r="Z231" s="351"/>
      <c r="AA231" s="351"/>
      <c r="AB231" s="297"/>
      <c r="AC231" s="463"/>
      <c r="AD231" s="90"/>
      <c r="AE231" s="235"/>
    </row>
    <row r="232" spans="1:31">
      <c r="A232" s="466" t="s">
        <v>90</v>
      </c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351"/>
      <c r="T232" s="351"/>
      <c r="U232" s="351"/>
      <c r="V232" s="351"/>
      <c r="W232" s="351"/>
      <c r="X232" s="351"/>
      <c r="Y232" s="351"/>
      <c r="Z232" s="351"/>
      <c r="AA232" s="351"/>
      <c r="AB232" s="297"/>
      <c r="AC232" s="463">
        <v>145</v>
      </c>
      <c r="AD232" s="90"/>
      <c r="AE232" s="235"/>
    </row>
    <row r="233" spans="1:31">
      <c r="A233" s="466" t="s">
        <v>73</v>
      </c>
      <c r="B233" s="237"/>
      <c r="C233" s="237"/>
      <c r="D233" s="237">
        <v>0.2</v>
      </c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>
        <v>0.2</v>
      </c>
      <c r="Q233" s="237"/>
      <c r="R233" s="237"/>
      <c r="S233" s="351"/>
      <c r="T233" s="351"/>
      <c r="U233" s="351"/>
      <c r="V233" s="351"/>
      <c r="W233" s="351"/>
      <c r="X233" s="351"/>
      <c r="Y233" s="351"/>
      <c r="Z233" s="351"/>
      <c r="AA233" s="351"/>
      <c r="AB233" s="297">
        <f t="shared" si="10"/>
        <v>0.4</v>
      </c>
      <c r="AC233" s="463">
        <v>75</v>
      </c>
      <c r="AD233" s="90">
        <v>0.4</v>
      </c>
      <c r="AE233" s="235">
        <f t="shared" si="7"/>
        <v>30</v>
      </c>
    </row>
    <row r="234" spans="1:31">
      <c r="A234" s="466" t="s">
        <v>118</v>
      </c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351"/>
      <c r="T234" s="351"/>
      <c r="U234" s="351"/>
      <c r="V234" s="351"/>
      <c r="W234" s="351"/>
      <c r="X234" s="351"/>
      <c r="Y234" s="351"/>
      <c r="Z234" s="351"/>
      <c r="AA234" s="351"/>
      <c r="AB234" s="297"/>
      <c r="AC234" s="463">
        <v>45</v>
      </c>
      <c r="AD234" s="90"/>
      <c r="AE234" s="235"/>
    </row>
    <row r="235" spans="1:31">
      <c r="A235" s="466" t="s">
        <v>74</v>
      </c>
      <c r="B235" s="237"/>
      <c r="C235" s="237"/>
      <c r="D235" s="237"/>
      <c r="E235" s="237"/>
      <c r="F235" s="237"/>
      <c r="G235" s="237"/>
      <c r="H235" s="237"/>
      <c r="I235" s="237"/>
      <c r="J235" s="237">
        <v>2.9000000000000001E-2</v>
      </c>
      <c r="K235" s="237"/>
      <c r="L235" s="237">
        <v>0.02</v>
      </c>
      <c r="M235" s="237"/>
      <c r="N235" s="237"/>
      <c r="O235" s="237"/>
      <c r="P235" s="237"/>
      <c r="Q235" s="237"/>
      <c r="R235" s="237"/>
      <c r="S235" s="351"/>
      <c r="T235" s="351"/>
      <c r="U235" s="351"/>
      <c r="V235" s="351"/>
      <c r="W235" s="351"/>
      <c r="X235" s="351"/>
      <c r="Y235" s="351"/>
      <c r="Z235" s="351"/>
      <c r="AA235" s="351"/>
      <c r="AB235" s="297">
        <f t="shared" si="10"/>
        <v>4.9000000000000002E-2</v>
      </c>
      <c r="AC235" s="463">
        <v>30</v>
      </c>
      <c r="AD235" s="90">
        <v>4.9000000000000002E-2</v>
      </c>
      <c r="AE235" s="235">
        <f t="shared" si="7"/>
        <v>1.47</v>
      </c>
    </row>
    <row r="236" spans="1:31">
      <c r="A236" s="466" t="s">
        <v>88</v>
      </c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351"/>
      <c r="T236" s="351"/>
      <c r="U236" s="351"/>
      <c r="V236" s="351"/>
      <c r="W236" s="351"/>
      <c r="X236" s="351"/>
      <c r="Y236" s="351"/>
      <c r="Z236" s="351"/>
      <c r="AA236" s="351"/>
      <c r="AB236" s="297"/>
      <c r="AC236" s="463">
        <v>200</v>
      </c>
      <c r="AD236" s="90"/>
      <c r="AE236" s="235"/>
    </row>
    <row r="237" spans="1:31">
      <c r="A237" s="466" t="s">
        <v>91</v>
      </c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351"/>
      <c r="T237" s="351"/>
      <c r="U237" s="351"/>
      <c r="V237" s="351"/>
      <c r="W237" s="351"/>
      <c r="X237" s="351"/>
      <c r="Y237" s="351"/>
      <c r="Z237" s="351"/>
      <c r="AA237" s="351"/>
      <c r="AB237" s="297"/>
      <c r="AC237" s="463">
        <v>750</v>
      </c>
      <c r="AD237" s="90"/>
      <c r="AE237" s="235"/>
    </row>
    <row r="238" spans="1:31">
      <c r="A238" s="466" t="s">
        <v>97</v>
      </c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351"/>
      <c r="T238" s="351"/>
      <c r="U238" s="351"/>
      <c r="V238" s="351"/>
      <c r="W238" s="351"/>
      <c r="X238" s="351"/>
      <c r="Y238" s="351"/>
      <c r="Z238" s="351"/>
      <c r="AA238" s="351"/>
      <c r="AB238" s="297"/>
      <c r="AC238" s="463">
        <v>250</v>
      </c>
      <c r="AD238" s="90"/>
      <c r="AE238" s="235"/>
    </row>
    <row r="239" spans="1:31">
      <c r="A239" s="466" t="s">
        <v>71</v>
      </c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>
        <v>3.7999999999999999E-2</v>
      </c>
      <c r="Q239" s="237"/>
      <c r="R239" s="237"/>
      <c r="S239" s="351"/>
      <c r="T239" s="351"/>
      <c r="U239" s="351"/>
      <c r="V239" s="351"/>
      <c r="W239" s="351"/>
      <c r="X239" s="351"/>
      <c r="Y239" s="351"/>
      <c r="Z239" s="351"/>
      <c r="AA239" s="351"/>
      <c r="AB239" s="297">
        <f t="shared" si="10"/>
        <v>3.7999999999999999E-2</v>
      </c>
      <c r="AC239" s="463">
        <v>650</v>
      </c>
      <c r="AD239" s="90">
        <v>3.7999999999999999E-2</v>
      </c>
      <c r="AE239" s="235">
        <f t="shared" si="7"/>
        <v>24.7</v>
      </c>
    </row>
    <row r="240" spans="1:31">
      <c r="A240" s="466" t="s">
        <v>94</v>
      </c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351"/>
      <c r="T240" s="351"/>
      <c r="U240" s="351"/>
      <c r="V240" s="351"/>
      <c r="W240" s="351"/>
      <c r="X240" s="351"/>
      <c r="Y240" s="351"/>
      <c r="Z240" s="351"/>
      <c r="AA240" s="351"/>
      <c r="AB240" s="297"/>
      <c r="AC240" s="463">
        <v>285</v>
      </c>
      <c r="AD240" s="260"/>
      <c r="AE240" s="235"/>
    </row>
    <row r="241" spans="1:31">
      <c r="A241" s="466" t="s">
        <v>84</v>
      </c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351"/>
      <c r="T241" s="351"/>
      <c r="U241" s="351"/>
      <c r="V241" s="351"/>
      <c r="W241" s="351"/>
      <c r="X241" s="351"/>
      <c r="Y241" s="351"/>
      <c r="Z241" s="351"/>
      <c r="AA241" s="351"/>
      <c r="AB241" s="297"/>
      <c r="AC241" s="463">
        <v>145</v>
      </c>
      <c r="AD241" s="90"/>
      <c r="AE241" s="235"/>
    </row>
    <row r="242" spans="1:31">
      <c r="A242" s="468" t="s">
        <v>82</v>
      </c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351"/>
      <c r="T242" s="351"/>
      <c r="U242" s="351"/>
      <c r="V242" s="351"/>
      <c r="W242" s="351"/>
      <c r="X242" s="351"/>
      <c r="Y242" s="351"/>
      <c r="Z242" s="351"/>
      <c r="AA242" s="351"/>
      <c r="AB242" s="297"/>
      <c r="AC242" s="463">
        <v>9</v>
      </c>
      <c r="AD242" s="90"/>
      <c r="AE242" s="235"/>
    </row>
    <row r="243" spans="1:31" ht="15.75" thickBot="1">
      <c r="A243" s="469" t="s">
        <v>102</v>
      </c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>
        <v>0.36</v>
      </c>
      <c r="O243" s="327"/>
      <c r="P243" s="327"/>
      <c r="Q243" s="327"/>
      <c r="R243" s="327"/>
      <c r="S243" s="361"/>
      <c r="T243" s="361"/>
      <c r="U243" s="361"/>
      <c r="V243" s="361"/>
      <c r="W243" s="361"/>
      <c r="X243" s="361"/>
      <c r="Y243" s="361"/>
      <c r="Z243" s="361"/>
      <c r="AA243" s="361"/>
      <c r="AB243" s="297">
        <f t="shared" ref="AB243" si="11">B243+D243+F243+H243+J243+L243+N243+P243+R243</f>
        <v>0.36</v>
      </c>
      <c r="AC243" s="464">
        <v>90</v>
      </c>
      <c r="AD243" s="90">
        <v>0.36</v>
      </c>
      <c r="AE243" s="235">
        <f t="shared" si="7"/>
        <v>32.4</v>
      </c>
    </row>
    <row r="244" spans="1:31" ht="15.75" thickBot="1">
      <c r="A244" s="470" t="s">
        <v>247</v>
      </c>
      <c r="B244" s="471"/>
      <c r="C244" s="472"/>
      <c r="D244" s="472"/>
      <c r="E244" s="472"/>
      <c r="F244" s="472"/>
      <c r="G244" s="472"/>
      <c r="H244" s="472"/>
      <c r="I244" s="472"/>
      <c r="J244" s="472"/>
      <c r="K244" s="472"/>
      <c r="L244" s="472"/>
      <c r="M244" s="472"/>
      <c r="N244" s="472"/>
      <c r="O244" s="472"/>
      <c r="P244" s="472"/>
      <c r="Q244" s="472"/>
      <c r="R244" s="472"/>
      <c r="S244" s="368"/>
      <c r="T244" s="368"/>
      <c r="U244" s="368"/>
      <c r="V244" s="368"/>
      <c r="W244" s="368"/>
      <c r="X244" s="368"/>
      <c r="Y244" s="368"/>
      <c r="Z244" s="368"/>
      <c r="AA244" s="368"/>
      <c r="AB244" s="408"/>
      <c r="AC244" s="313"/>
      <c r="AD244" s="338"/>
      <c r="AE244" s="304">
        <f>SUM(AE193:AE243)</f>
        <v>1092</v>
      </c>
    </row>
    <row r="245" spans="1:31" ht="15.75">
      <c r="A245" s="187" t="s">
        <v>49</v>
      </c>
      <c r="B245" s="189"/>
      <c r="C245" s="189"/>
      <c r="D245" s="189"/>
      <c r="E245" s="189"/>
      <c r="F245" s="189" t="s">
        <v>131</v>
      </c>
      <c r="G245" s="190"/>
      <c r="H245" s="193" t="s">
        <v>130</v>
      </c>
      <c r="I245" s="189"/>
      <c r="J245" s="189" t="s">
        <v>75</v>
      </c>
      <c r="K245" s="189"/>
      <c r="L245" s="189"/>
      <c r="M245" s="189"/>
      <c r="N245" s="835" t="s">
        <v>132</v>
      </c>
      <c r="O245" s="835"/>
      <c r="P245" s="835"/>
      <c r="Q245" s="835"/>
      <c r="R245" s="192"/>
      <c r="S245" s="189" t="s">
        <v>76</v>
      </c>
      <c r="T245" s="189"/>
      <c r="U245" s="189"/>
      <c r="V245" s="189"/>
      <c r="W245" s="189"/>
      <c r="X245" s="25"/>
      <c r="AE245" s="86"/>
    </row>
    <row r="246" spans="1:31">
      <c r="A246" s="25" t="s">
        <v>52</v>
      </c>
      <c r="B246" s="443"/>
      <c r="C246" s="443"/>
      <c r="D246" s="443"/>
      <c r="E246" s="443"/>
      <c r="F246" s="443"/>
      <c r="G246" s="25" t="s">
        <v>53</v>
      </c>
      <c r="H246" s="443"/>
      <c r="I246" s="443"/>
      <c r="J246" s="443"/>
      <c r="K246" s="443"/>
      <c r="L246" s="443"/>
      <c r="M246" s="443"/>
      <c r="P246" s="26" t="s">
        <v>128</v>
      </c>
      <c r="Q246" s="3"/>
      <c r="R246" s="444" t="s">
        <v>129</v>
      </c>
      <c r="S246" s="25" t="s">
        <v>56</v>
      </c>
    </row>
    <row r="248" spans="1:31">
      <c r="A248" s="128" t="s">
        <v>1</v>
      </c>
      <c r="B248" s="128"/>
      <c r="C248" s="128" t="s">
        <v>67</v>
      </c>
      <c r="D248" s="128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453"/>
      <c r="S248" s="130"/>
      <c r="T248" s="128"/>
      <c r="U248" s="127"/>
      <c r="V248" s="127"/>
      <c r="W248" s="127"/>
      <c r="X248" s="127"/>
      <c r="Y248" s="127"/>
      <c r="Z248" s="127"/>
      <c r="AA248" s="127"/>
      <c r="AB248" s="130"/>
      <c r="AC248" s="451"/>
      <c r="AD248" s="451"/>
      <c r="AE248" s="119"/>
    </row>
    <row r="249" spans="1:31">
      <c r="A249" s="127" t="s">
        <v>2</v>
      </c>
      <c r="B249" s="128"/>
      <c r="C249" s="128"/>
      <c r="D249" s="128"/>
      <c r="E249" s="128"/>
      <c r="F249" s="451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9" t="s">
        <v>58</v>
      </c>
      <c r="S249" s="453"/>
      <c r="T249" s="128"/>
      <c r="U249" s="127"/>
      <c r="V249" s="127"/>
      <c r="W249" s="127"/>
      <c r="X249" s="127"/>
      <c r="Y249" s="127"/>
      <c r="Z249" s="127"/>
      <c r="AA249" s="127"/>
      <c r="AB249" s="130"/>
      <c r="AC249" s="451"/>
      <c r="AD249" s="451"/>
      <c r="AE249" s="119"/>
    </row>
    <row r="250" spans="1:31">
      <c r="A250" s="174" t="s">
        <v>253</v>
      </c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828"/>
      <c r="S250" s="828"/>
      <c r="T250" s="828"/>
      <c r="U250" s="828"/>
      <c r="V250" s="828"/>
      <c r="W250" s="828"/>
      <c r="X250" s="828"/>
      <c r="Y250" s="828"/>
      <c r="Z250" s="130"/>
      <c r="AA250" s="130"/>
      <c r="AB250" s="130"/>
      <c r="AC250" s="130"/>
      <c r="AD250" s="130"/>
      <c r="AE250" s="85"/>
    </row>
    <row r="251" spans="1:31" ht="15.75" thickBot="1">
      <c r="A251" s="829" t="s">
        <v>3</v>
      </c>
      <c r="B251" s="830"/>
      <c r="C251" s="831" t="s">
        <v>4</v>
      </c>
      <c r="D251" s="829"/>
      <c r="E251" s="830"/>
      <c r="F251" s="831" t="s">
        <v>5</v>
      </c>
      <c r="G251" s="832"/>
      <c r="H251" s="775"/>
      <c r="I251" s="831" t="s">
        <v>6</v>
      </c>
      <c r="J251" s="829"/>
      <c r="K251" s="830"/>
      <c r="L251" s="131"/>
      <c r="M251" s="132"/>
      <c r="N251" s="133"/>
      <c r="O251" s="131"/>
      <c r="P251" s="130"/>
      <c r="Q251" s="130"/>
      <c r="R251" s="828"/>
      <c r="S251" s="828"/>
      <c r="T251" s="828"/>
      <c r="U251" s="828"/>
      <c r="V251" s="828"/>
      <c r="W251" s="828"/>
      <c r="X251" s="828"/>
      <c r="Y251" s="828"/>
      <c r="Z251" s="453"/>
      <c r="AA251" s="453"/>
      <c r="AB251" s="453"/>
      <c r="AC251" s="453"/>
      <c r="AD251" s="134" t="s">
        <v>7</v>
      </c>
      <c r="AE251" s="86"/>
    </row>
    <row r="252" spans="1:31">
      <c r="A252" s="806" t="s">
        <v>8</v>
      </c>
      <c r="B252" s="807"/>
      <c r="C252" s="824" t="s">
        <v>9</v>
      </c>
      <c r="D252" s="825"/>
      <c r="E252" s="826"/>
      <c r="F252" s="824" t="s">
        <v>10</v>
      </c>
      <c r="G252" s="827"/>
      <c r="H252" s="777"/>
      <c r="I252" s="824" t="s">
        <v>11</v>
      </c>
      <c r="J252" s="833"/>
      <c r="K252" s="826"/>
      <c r="L252" s="824" t="s">
        <v>12</v>
      </c>
      <c r="M252" s="825"/>
      <c r="N252" s="826"/>
      <c r="O252" s="450" t="s">
        <v>13</v>
      </c>
      <c r="P252" s="453"/>
      <c r="Q252" s="453"/>
      <c r="R252" s="453"/>
      <c r="S252" s="453"/>
      <c r="T252" s="453"/>
      <c r="U252" s="453"/>
      <c r="V252" s="453"/>
      <c r="W252" s="453"/>
      <c r="X252" s="451" t="s">
        <v>14</v>
      </c>
      <c r="Y252" s="453"/>
      <c r="Z252" s="453"/>
      <c r="AA252" s="453"/>
      <c r="AB252" s="453"/>
      <c r="AC252" s="453"/>
      <c r="AD252" s="135" t="s">
        <v>15</v>
      </c>
      <c r="AE252" s="86"/>
    </row>
    <row r="253" spans="1:31">
      <c r="A253" s="454" t="s">
        <v>16</v>
      </c>
      <c r="B253" s="454"/>
      <c r="C253" s="824" t="s">
        <v>17</v>
      </c>
      <c r="D253" s="825"/>
      <c r="E253" s="826"/>
      <c r="F253" s="824" t="s">
        <v>18</v>
      </c>
      <c r="G253" s="827"/>
      <c r="H253" s="777"/>
      <c r="I253" s="824" t="s">
        <v>19</v>
      </c>
      <c r="J253" s="825"/>
      <c r="K253" s="826"/>
      <c r="L253" s="824" t="s">
        <v>20</v>
      </c>
      <c r="M253" s="825"/>
      <c r="N253" s="826"/>
      <c r="O253" s="450" t="s">
        <v>21</v>
      </c>
      <c r="P253" s="453"/>
      <c r="Q253" s="453"/>
      <c r="R253" s="453"/>
      <c r="S253" s="453"/>
      <c r="T253" s="453"/>
      <c r="U253" s="453"/>
      <c r="V253" s="453"/>
      <c r="W253" s="453"/>
      <c r="X253" s="453"/>
      <c r="Y253" s="453"/>
      <c r="Z253" s="453"/>
      <c r="AA253" s="453"/>
      <c r="AB253" s="453"/>
      <c r="AC253" s="453"/>
      <c r="AD253" s="136"/>
      <c r="AE253" s="86"/>
    </row>
    <row r="254" spans="1:31">
      <c r="A254" s="452" t="s">
        <v>22</v>
      </c>
      <c r="B254" s="452"/>
      <c r="C254" s="824" t="s">
        <v>23</v>
      </c>
      <c r="D254" s="825"/>
      <c r="E254" s="826"/>
      <c r="F254" s="824" t="s">
        <v>24</v>
      </c>
      <c r="G254" s="827"/>
      <c r="H254" s="777"/>
      <c r="I254" s="824" t="s">
        <v>23</v>
      </c>
      <c r="J254" s="825"/>
      <c r="K254" s="826"/>
      <c r="L254" s="137"/>
      <c r="M254" s="128" t="s">
        <v>23</v>
      </c>
      <c r="N254" s="128"/>
      <c r="O254" s="450" t="s">
        <v>25</v>
      </c>
      <c r="P254" s="453"/>
      <c r="Q254" s="453"/>
      <c r="R254" s="174"/>
      <c r="S254" s="174"/>
      <c r="T254" s="257"/>
      <c r="U254" s="174"/>
      <c r="V254" s="174"/>
      <c r="W254" s="174"/>
      <c r="X254" s="174"/>
      <c r="Y254" s="211"/>
      <c r="Z254" s="130"/>
      <c r="AA254" s="130"/>
      <c r="AB254" s="455"/>
      <c r="AC254" s="130"/>
      <c r="AD254" s="138"/>
      <c r="AE254" s="86"/>
    </row>
    <row r="255" spans="1:31">
      <c r="A255" s="139"/>
      <c r="B255" s="448"/>
      <c r="C255" s="140"/>
      <c r="D255" s="128"/>
      <c r="E255" s="445"/>
      <c r="F255" s="128"/>
      <c r="G255" s="128"/>
      <c r="H255" s="445"/>
      <c r="I255" s="805"/>
      <c r="J255" s="806"/>
      <c r="K255" s="807"/>
      <c r="L255" s="137"/>
      <c r="M255" s="128"/>
      <c r="N255" s="128"/>
      <c r="O255" s="137"/>
      <c r="P255" s="453"/>
      <c r="Q255" s="174"/>
      <c r="R255" s="174" t="s">
        <v>253</v>
      </c>
      <c r="S255" s="453"/>
      <c r="T255" s="453"/>
      <c r="U255" s="453"/>
      <c r="V255" s="453"/>
      <c r="W255" s="453"/>
      <c r="X255" s="453"/>
      <c r="Y255" s="453"/>
      <c r="Z255" s="453"/>
      <c r="AA255" s="453"/>
      <c r="AB255" s="453"/>
      <c r="AC255" s="453"/>
      <c r="AD255" s="141"/>
      <c r="AE255" s="86"/>
    </row>
    <row r="256" spans="1:31" ht="15.75" thickBot="1">
      <c r="A256" s="341">
        <v>1</v>
      </c>
      <c r="B256" s="143"/>
      <c r="C256" s="342"/>
      <c r="D256" s="342">
        <v>3</v>
      </c>
      <c r="E256" s="343"/>
      <c r="F256" s="342"/>
      <c r="G256" s="342">
        <v>4</v>
      </c>
      <c r="H256" s="343"/>
      <c r="I256" s="144"/>
      <c r="J256" s="144">
        <v>5</v>
      </c>
      <c r="K256" s="145"/>
      <c r="L256" s="146"/>
      <c r="M256" s="144">
        <v>6</v>
      </c>
      <c r="N256" s="144"/>
      <c r="O256" s="147">
        <v>7</v>
      </c>
      <c r="P256" s="130" t="s">
        <v>28</v>
      </c>
      <c r="Q256" s="833" t="s">
        <v>61</v>
      </c>
      <c r="R256" s="833"/>
      <c r="S256" s="833"/>
      <c r="T256" s="833"/>
      <c r="U256" s="833"/>
      <c r="V256" s="833"/>
      <c r="W256" s="833"/>
      <c r="X256" s="833"/>
      <c r="Y256" s="833"/>
      <c r="Z256" s="130" t="s">
        <v>29</v>
      </c>
      <c r="AA256" s="453"/>
      <c r="AB256" s="453"/>
      <c r="AC256" s="453"/>
      <c r="AD256" s="138"/>
      <c r="AE256" s="86"/>
    </row>
    <row r="257" spans="1:33" ht="24.75">
      <c r="A257" s="340" t="s">
        <v>126</v>
      </c>
      <c r="B257" s="139"/>
      <c r="C257" s="844">
        <v>91</v>
      </c>
      <c r="D257" s="845"/>
      <c r="E257" s="846"/>
      <c r="F257" s="847">
        <v>12</v>
      </c>
      <c r="G257" s="848"/>
      <c r="H257" s="849"/>
      <c r="I257" s="808">
        <v>1092</v>
      </c>
      <c r="J257" s="809"/>
      <c r="K257" s="810"/>
      <c r="L257" s="808">
        <f>F257*C257</f>
        <v>1092</v>
      </c>
      <c r="M257" s="809"/>
      <c r="N257" s="810"/>
      <c r="O257" s="149"/>
      <c r="P257" s="453"/>
      <c r="Q257" s="453"/>
      <c r="R257" s="453"/>
      <c r="S257" s="453"/>
      <c r="T257" s="453"/>
      <c r="U257" s="453"/>
      <c r="V257" s="453"/>
      <c r="W257" s="453"/>
      <c r="X257" s="453"/>
      <c r="Y257" s="453"/>
      <c r="Z257" s="453"/>
      <c r="AA257" s="453"/>
      <c r="AB257" s="453"/>
      <c r="AC257" s="453"/>
      <c r="AD257" s="136"/>
      <c r="AE257" s="86"/>
    </row>
    <row r="258" spans="1:33">
      <c r="A258" s="169"/>
      <c r="B258" s="151"/>
      <c r="C258" s="152"/>
      <c r="D258" s="152"/>
      <c r="E258" s="151"/>
      <c r="F258" s="152"/>
      <c r="G258" s="152"/>
      <c r="H258" s="151"/>
      <c r="I258" s="152"/>
      <c r="J258" s="152"/>
      <c r="K258" s="152"/>
      <c r="L258" s="153"/>
      <c r="M258" s="152"/>
      <c r="N258" s="151"/>
      <c r="O258" s="48"/>
      <c r="P258" s="130" t="s">
        <v>30</v>
      </c>
      <c r="Q258" s="130"/>
      <c r="R258" s="128"/>
      <c r="S258" s="130"/>
      <c r="T258" s="130"/>
      <c r="U258" s="130"/>
      <c r="V258" s="130"/>
      <c r="W258" s="130"/>
      <c r="X258" s="130"/>
      <c r="Y258" s="130"/>
      <c r="Z258" s="154"/>
      <c r="AA258" s="453"/>
      <c r="AB258" s="453"/>
      <c r="AC258" s="453"/>
      <c r="AD258" s="138"/>
      <c r="AE258" s="86"/>
    </row>
    <row r="259" spans="1:33">
      <c r="A259" s="150"/>
      <c r="B259" s="151"/>
      <c r="C259" s="152"/>
      <c r="D259" s="152"/>
      <c r="E259" s="151"/>
      <c r="F259" s="152"/>
      <c r="G259" s="152"/>
      <c r="H259" s="151"/>
      <c r="I259" s="152"/>
      <c r="J259" s="152"/>
      <c r="K259" s="152"/>
      <c r="L259" s="153"/>
      <c r="M259" s="152"/>
      <c r="N259" s="49"/>
      <c r="O259" s="48"/>
      <c r="P259" s="453"/>
      <c r="Q259" s="453"/>
      <c r="R259" s="453"/>
      <c r="S259" s="453"/>
      <c r="T259" s="453"/>
      <c r="U259" s="453"/>
      <c r="V259" s="453"/>
      <c r="W259" s="453"/>
      <c r="X259" s="453"/>
      <c r="Y259" s="453"/>
      <c r="Z259" s="453"/>
      <c r="AA259" s="453"/>
      <c r="AB259" s="453"/>
      <c r="AC259" s="453"/>
      <c r="AD259" s="136"/>
      <c r="AE259" s="86"/>
    </row>
    <row r="260" spans="1:33" ht="15.75" thickBot="1">
      <c r="A260" s="155"/>
      <c r="B260" s="156"/>
      <c r="C260" s="157"/>
      <c r="D260" s="157"/>
      <c r="E260" s="156"/>
      <c r="F260" s="157"/>
      <c r="G260" s="157"/>
      <c r="H260" s="156"/>
      <c r="I260" s="128"/>
      <c r="J260" s="128"/>
      <c r="K260" s="128"/>
      <c r="L260" s="137"/>
      <c r="M260" s="128"/>
      <c r="N260" s="139"/>
      <c r="O260" s="158"/>
      <c r="P260" s="130" t="s">
        <v>31</v>
      </c>
      <c r="Q260" s="453"/>
      <c r="R260" s="453"/>
      <c r="S260" s="453" t="s">
        <v>76</v>
      </c>
      <c r="T260" s="453"/>
      <c r="U260" s="453"/>
      <c r="V260" s="453"/>
      <c r="W260" s="453"/>
      <c r="X260" s="453"/>
      <c r="Y260" s="453"/>
      <c r="Z260" s="154"/>
      <c r="AA260" s="453"/>
      <c r="AB260" s="453"/>
      <c r="AC260" s="453"/>
      <c r="AD260" s="159"/>
      <c r="AE260" s="86"/>
    </row>
    <row r="261" spans="1:33" ht="15.75" thickBot="1">
      <c r="A261" s="128"/>
      <c r="B261" s="128"/>
      <c r="C261" s="128"/>
      <c r="D261" s="128"/>
      <c r="E261" s="128"/>
      <c r="F261" s="128" t="s">
        <v>32</v>
      </c>
      <c r="G261" s="160"/>
      <c r="H261" s="128">
        <v>12</v>
      </c>
      <c r="I261" s="161"/>
      <c r="J261" s="162"/>
      <c r="K261" s="162"/>
      <c r="L261" s="163"/>
      <c r="M261" s="162"/>
      <c r="N261" s="164"/>
      <c r="O261" s="165"/>
      <c r="P261" s="453"/>
      <c r="Q261" s="453"/>
      <c r="R261" s="453"/>
      <c r="S261" s="453"/>
      <c r="T261" s="453"/>
      <c r="U261" s="453"/>
      <c r="V261" s="453"/>
      <c r="W261" s="453"/>
      <c r="X261" s="453"/>
      <c r="Y261" s="453"/>
      <c r="Z261" s="453"/>
      <c r="AA261" s="453"/>
      <c r="AB261" s="453"/>
      <c r="AC261" s="453"/>
      <c r="AD261" s="453"/>
      <c r="AE261" s="86"/>
    </row>
    <row r="262" spans="1:33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28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28"/>
      <c r="AE262" s="86"/>
    </row>
    <row r="263" spans="1:33">
      <c r="A263" s="50" t="s">
        <v>33</v>
      </c>
      <c r="B263" s="51"/>
      <c r="C263" s="48"/>
      <c r="D263" s="48"/>
      <c r="E263" s="48"/>
      <c r="F263" s="48"/>
      <c r="G263" s="48"/>
      <c r="H263" s="48"/>
      <c r="I263" s="48"/>
      <c r="J263" s="48"/>
      <c r="K263" s="48"/>
      <c r="L263" s="52" t="s">
        <v>34</v>
      </c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9"/>
      <c r="AB263" s="792" t="s">
        <v>57</v>
      </c>
      <c r="AC263" s="792" t="s">
        <v>59</v>
      </c>
      <c r="AD263" s="446" t="s">
        <v>35</v>
      </c>
      <c r="AE263" s="802" t="s">
        <v>60</v>
      </c>
    </row>
    <row r="264" spans="1:33">
      <c r="A264" s="457"/>
      <c r="B264" s="762" t="s">
        <v>36</v>
      </c>
      <c r="C264" s="763"/>
      <c r="D264" s="763"/>
      <c r="E264" s="763"/>
      <c r="F264" s="763"/>
      <c r="G264" s="763"/>
      <c r="H264" s="763"/>
      <c r="I264" s="764"/>
      <c r="J264" s="762" t="s">
        <v>37</v>
      </c>
      <c r="K264" s="763"/>
      <c r="L264" s="763"/>
      <c r="M264" s="763"/>
      <c r="N264" s="763"/>
      <c r="O264" s="763"/>
      <c r="P264" s="762" t="s">
        <v>38</v>
      </c>
      <c r="Q264" s="763"/>
      <c r="R264" s="763"/>
      <c r="S264" s="764"/>
      <c r="T264" s="762" t="s">
        <v>39</v>
      </c>
      <c r="U264" s="763"/>
      <c r="V264" s="763"/>
      <c r="W264" s="763"/>
      <c r="X264" s="449" t="s">
        <v>40</v>
      </c>
      <c r="Y264" s="456"/>
      <c r="Z264" s="456"/>
      <c r="AA264" s="55"/>
      <c r="AB264" s="793"/>
      <c r="AC264" s="813"/>
      <c r="AD264" s="459" t="s">
        <v>41</v>
      </c>
      <c r="AE264" s="803"/>
    </row>
    <row r="265" spans="1:33">
      <c r="A265" s="458"/>
      <c r="B265" s="765"/>
      <c r="C265" s="766"/>
      <c r="D265" s="766"/>
      <c r="E265" s="766"/>
      <c r="F265" s="766"/>
      <c r="G265" s="766"/>
      <c r="H265" s="766"/>
      <c r="I265" s="767"/>
      <c r="J265" s="765"/>
      <c r="K265" s="766"/>
      <c r="L265" s="766"/>
      <c r="M265" s="766"/>
      <c r="N265" s="766"/>
      <c r="O265" s="766"/>
      <c r="P265" s="765"/>
      <c r="Q265" s="766"/>
      <c r="R265" s="766"/>
      <c r="S265" s="767"/>
      <c r="T265" s="765"/>
      <c r="U265" s="766"/>
      <c r="V265" s="766"/>
      <c r="W265" s="766"/>
      <c r="X265" s="461" t="s">
        <v>42</v>
      </c>
      <c r="Y265" s="122"/>
      <c r="Z265" s="122"/>
      <c r="AA265" s="460"/>
      <c r="AB265" s="793"/>
      <c r="AC265" s="813"/>
      <c r="AD265" s="446" t="s">
        <v>43</v>
      </c>
      <c r="AE265" s="803"/>
    </row>
    <row r="266" spans="1:33">
      <c r="A266" s="458" t="s">
        <v>44</v>
      </c>
      <c r="B266" s="768" t="s">
        <v>197</v>
      </c>
      <c r="C266" s="769"/>
      <c r="D266" s="768" t="s">
        <v>198</v>
      </c>
      <c r="E266" s="769"/>
      <c r="F266" s="768"/>
      <c r="G266" s="769"/>
      <c r="H266" s="780"/>
      <c r="I266" s="781"/>
      <c r="J266" s="768" t="s">
        <v>199</v>
      </c>
      <c r="K266" s="769"/>
      <c r="L266" s="768" t="s">
        <v>200</v>
      </c>
      <c r="M266" s="769"/>
      <c r="N266" s="768" t="s">
        <v>201</v>
      </c>
      <c r="O266" s="769"/>
      <c r="P266" s="768" t="s">
        <v>202</v>
      </c>
      <c r="Q266" s="769"/>
      <c r="R266" s="786"/>
      <c r="S266" s="787"/>
      <c r="T266" s="818"/>
      <c r="U266" s="819"/>
      <c r="V266" s="818"/>
      <c r="W266" s="819"/>
      <c r="X266" s="818"/>
      <c r="Y266" s="819"/>
      <c r="Z266" s="818"/>
      <c r="AA266" s="819"/>
      <c r="AB266" s="811"/>
      <c r="AC266" s="813"/>
      <c r="AD266" s="61"/>
      <c r="AE266" s="803"/>
    </row>
    <row r="267" spans="1:33">
      <c r="A267" s="458"/>
      <c r="B267" s="770"/>
      <c r="C267" s="771"/>
      <c r="D267" s="770"/>
      <c r="E267" s="771"/>
      <c r="F267" s="770"/>
      <c r="G267" s="771"/>
      <c r="H267" s="782"/>
      <c r="I267" s="783"/>
      <c r="J267" s="770"/>
      <c r="K267" s="771"/>
      <c r="L267" s="770"/>
      <c r="M267" s="771"/>
      <c r="N267" s="770"/>
      <c r="O267" s="771"/>
      <c r="P267" s="770"/>
      <c r="Q267" s="771"/>
      <c r="R267" s="788"/>
      <c r="S267" s="789"/>
      <c r="T267" s="820"/>
      <c r="U267" s="821"/>
      <c r="V267" s="820"/>
      <c r="W267" s="821"/>
      <c r="X267" s="820"/>
      <c r="Y267" s="821"/>
      <c r="Z267" s="820"/>
      <c r="AA267" s="821"/>
      <c r="AB267" s="811"/>
      <c r="AC267" s="813"/>
      <c r="AD267" s="62" t="s">
        <v>45</v>
      </c>
      <c r="AE267" s="803"/>
    </row>
    <row r="268" spans="1:33">
      <c r="A268" s="460"/>
      <c r="B268" s="772"/>
      <c r="C268" s="773"/>
      <c r="D268" s="772"/>
      <c r="E268" s="773"/>
      <c r="F268" s="772"/>
      <c r="G268" s="773"/>
      <c r="H268" s="784"/>
      <c r="I268" s="785"/>
      <c r="J268" s="772"/>
      <c r="K268" s="773"/>
      <c r="L268" s="772"/>
      <c r="M268" s="773"/>
      <c r="N268" s="772"/>
      <c r="O268" s="773"/>
      <c r="P268" s="772"/>
      <c r="Q268" s="773"/>
      <c r="R268" s="790"/>
      <c r="S268" s="791"/>
      <c r="T268" s="822"/>
      <c r="U268" s="823"/>
      <c r="V268" s="822"/>
      <c r="W268" s="823"/>
      <c r="X268" s="822"/>
      <c r="Y268" s="823"/>
      <c r="Z268" s="822"/>
      <c r="AA268" s="823"/>
      <c r="AB268" s="812"/>
      <c r="AC268" s="814"/>
      <c r="AD268" s="63" t="s">
        <v>46</v>
      </c>
      <c r="AE268" s="804"/>
    </row>
    <row r="269" spans="1:33">
      <c r="A269" s="64">
        <v>1</v>
      </c>
      <c r="B269" s="65">
        <v>4</v>
      </c>
      <c r="C269" s="65">
        <v>5</v>
      </c>
      <c r="D269" s="65">
        <v>6</v>
      </c>
      <c r="E269" s="65">
        <v>7</v>
      </c>
      <c r="F269" s="65">
        <v>8</v>
      </c>
      <c r="G269" s="65">
        <v>9</v>
      </c>
      <c r="H269" s="65">
        <v>10</v>
      </c>
      <c r="I269" s="65">
        <v>11</v>
      </c>
      <c r="J269" s="65">
        <v>12</v>
      </c>
      <c r="K269" s="65">
        <v>13</v>
      </c>
      <c r="L269" s="65">
        <v>14</v>
      </c>
      <c r="M269" s="65">
        <v>15</v>
      </c>
      <c r="N269" s="65">
        <v>16</v>
      </c>
      <c r="O269" s="65">
        <v>17</v>
      </c>
      <c r="P269" s="65">
        <v>20</v>
      </c>
      <c r="Q269" s="65">
        <v>21</v>
      </c>
      <c r="R269" s="65">
        <v>22</v>
      </c>
      <c r="S269" s="65">
        <v>23</v>
      </c>
      <c r="T269" s="65">
        <v>24</v>
      </c>
      <c r="U269" s="65">
        <v>25</v>
      </c>
      <c r="V269" s="65">
        <v>26</v>
      </c>
      <c r="W269" s="65">
        <v>27</v>
      </c>
      <c r="X269" s="65">
        <v>28</v>
      </c>
      <c r="Y269" s="65">
        <v>29</v>
      </c>
      <c r="Z269" s="65">
        <v>30</v>
      </c>
      <c r="AA269" s="66">
        <v>31</v>
      </c>
      <c r="AB269" s="66">
        <v>32</v>
      </c>
      <c r="AC269" s="66">
        <v>33</v>
      </c>
      <c r="AD269" s="66">
        <v>34</v>
      </c>
      <c r="AE269" s="67"/>
    </row>
    <row r="270" spans="1:33">
      <c r="A270" s="68" t="s">
        <v>47</v>
      </c>
      <c r="B270" s="69">
        <f>SUM(F257)</f>
        <v>12</v>
      </c>
      <c r="C270" s="69"/>
      <c r="D270" s="69">
        <f>SUM(F257)</f>
        <v>12</v>
      </c>
      <c r="E270" s="69"/>
      <c r="F270" s="69">
        <f>SUM(F257)</f>
        <v>12</v>
      </c>
      <c r="G270" s="69"/>
      <c r="H270" s="69">
        <f>SUM(F257)</f>
        <v>12</v>
      </c>
      <c r="I270" s="69"/>
      <c r="J270" s="69">
        <f>SUM(F257)</f>
        <v>12</v>
      </c>
      <c r="K270" s="69"/>
      <c r="L270" s="69">
        <f>SUM(F257)</f>
        <v>12</v>
      </c>
      <c r="M270" s="69"/>
      <c r="N270" s="69">
        <f>SUM(F257)</f>
        <v>12</v>
      </c>
      <c r="O270" s="69"/>
      <c r="P270" s="69">
        <f>SUM(F257)</f>
        <v>12</v>
      </c>
      <c r="Q270" s="69"/>
      <c r="R270" s="69">
        <f>SUM(F257)</f>
        <v>12</v>
      </c>
      <c r="S270" s="69"/>
      <c r="T270" s="69"/>
      <c r="U270" s="69"/>
      <c r="V270" s="69"/>
      <c r="W270" s="69"/>
      <c r="X270" s="69"/>
      <c r="Y270" s="69"/>
      <c r="Z270" s="69"/>
      <c r="AA270" s="69"/>
      <c r="AB270" s="70"/>
      <c r="AC270" s="69"/>
      <c r="AD270" s="71"/>
      <c r="AE270" s="123"/>
    </row>
    <row r="271" spans="1:33" ht="15.75" thickBot="1">
      <c r="A271" s="81" t="s">
        <v>48</v>
      </c>
      <c r="B271" s="329"/>
      <c r="C271" s="328"/>
      <c r="D271" s="73"/>
      <c r="E271" s="73"/>
      <c r="F271" s="73"/>
      <c r="G271" s="73"/>
      <c r="H271" s="73"/>
      <c r="I271" s="73"/>
      <c r="J271" s="73"/>
      <c r="K271" s="73"/>
      <c r="L271" s="74"/>
      <c r="M271" s="73"/>
      <c r="N271" s="330"/>
      <c r="O271" s="73"/>
      <c r="P271" s="74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4"/>
      <c r="AC271" s="73"/>
      <c r="AD271" s="73"/>
      <c r="AE271" s="75"/>
    </row>
    <row r="272" spans="1:33" ht="15.75" thickTop="1">
      <c r="A272" s="465" t="s">
        <v>103</v>
      </c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  <c r="AA272" s="345"/>
      <c r="AB272" s="297"/>
      <c r="AC272" s="462">
        <v>125</v>
      </c>
      <c r="AD272" s="447"/>
      <c r="AE272" s="235"/>
      <c r="AG272" s="447"/>
    </row>
    <row r="273" spans="1:33">
      <c r="A273" s="466" t="s">
        <v>108</v>
      </c>
      <c r="B273" s="351"/>
      <c r="C273" s="351"/>
      <c r="D273" s="351"/>
      <c r="E273" s="351"/>
      <c r="F273" s="351"/>
      <c r="G273" s="351"/>
      <c r="H273" s="351"/>
      <c r="I273" s="351"/>
      <c r="J273" s="351"/>
      <c r="K273" s="351"/>
      <c r="L273" s="351"/>
      <c r="M273" s="351"/>
      <c r="N273" s="351"/>
      <c r="O273" s="351"/>
      <c r="P273" s="351"/>
      <c r="Q273" s="351"/>
      <c r="R273" s="351"/>
      <c r="S273" s="351"/>
      <c r="T273" s="351"/>
      <c r="U273" s="351"/>
      <c r="V273" s="351"/>
      <c r="W273" s="351"/>
      <c r="X273" s="351"/>
      <c r="Y273" s="351"/>
      <c r="Z273" s="351"/>
      <c r="AA273" s="351"/>
      <c r="AB273" s="297"/>
      <c r="AC273" s="463">
        <v>150</v>
      </c>
      <c r="AD273" s="214"/>
      <c r="AE273" s="235"/>
      <c r="AG273" s="214"/>
    </row>
    <row r="274" spans="1:33">
      <c r="A274" s="466" t="s">
        <v>78</v>
      </c>
      <c r="B274" s="237">
        <v>0.72</v>
      </c>
      <c r="C274" s="237"/>
      <c r="D274" s="237"/>
      <c r="E274" s="237"/>
      <c r="F274" s="222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97">
        <f t="shared" ref="AB274" si="12">B274+D274+F274+H274+J274+L274+N274+P274+R274</f>
        <v>0.72</v>
      </c>
      <c r="AC274" s="463">
        <v>300</v>
      </c>
      <c r="AD274" s="234">
        <v>0.72</v>
      </c>
      <c r="AE274" s="235">
        <f t="shared" ref="AE274:AE324" si="13">AC274*AD274</f>
        <v>216</v>
      </c>
      <c r="AG274" s="83">
        <v>0.72</v>
      </c>
    </row>
    <row r="275" spans="1:33">
      <c r="A275" s="466" t="s">
        <v>111</v>
      </c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97"/>
      <c r="AC275" s="463">
        <v>480</v>
      </c>
      <c r="AD275" s="234"/>
      <c r="AE275" s="235"/>
      <c r="AG275" s="83"/>
    </row>
    <row r="276" spans="1:33">
      <c r="A276" s="466" t="s">
        <v>80</v>
      </c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97"/>
      <c r="AC276" s="463">
        <v>285</v>
      </c>
      <c r="AD276" s="222"/>
      <c r="AE276" s="235"/>
      <c r="AG276" s="90"/>
    </row>
    <row r="277" spans="1:33">
      <c r="A277" s="466" t="s">
        <v>245</v>
      </c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  <c r="AA277" s="223"/>
      <c r="AB277" s="297"/>
      <c r="AC277" s="463">
        <v>160</v>
      </c>
      <c r="AD277" s="222"/>
      <c r="AE277" s="235"/>
      <c r="AG277" s="90"/>
    </row>
    <row r="278" spans="1:33">
      <c r="A278" s="466" t="s">
        <v>85</v>
      </c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97"/>
      <c r="AC278" s="463">
        <v>1500</v>
      </c>
      <c r="AD278" s="222"/>
      <c r="AE278" s="235"/>
      <c r="AG278" s="90"/>
    </row>
    <row r="279" spans="1:33">
      <c r="A279" s="466" t="s">
        <v>143</v>
      </c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  <c r="AB279" s="297"/>
      <c r="AC279" s="463">
        <v>320</v>
      </c>
      <c r="AD279" s="222"/>
      <c r="AE279" s="235"/>
      <c r="AG279" s="90"/>
    </row>
    <row r="280" spans="1:33">
      <c r="A280" s="466" t="s">
        <v>89</v>
      </c>
      <c r="B280" s="237"/>
      <c r="C280" s="237"/>
      <c r="D280" s="237">
        <v>6.5000000000000002E-2</v>
      </c>
      <c r="E280" s="237"/>
      <c r="F280" s="23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  <c r="AA280" s="223"/>
      <c r="AB280" s="297">
        <f t="shared" ref="AB280" si="14">B280+D280+F280+H280+J280+L280+N280+P280+R280</f>
        <v>6.5000000000000002E-2</v>
      </c>
      <c r="AC280" s="463">
        <v>850</v>
      </c>
      <c r="AD280" s="222">
        <v>6.5000000000000002E-2</v>
      </c>
      <c r="AE280" s="235">
        <f t="shared" si="13"/>
        <v>55.25</v>
      </c>
      <c r="AG280" s="90">
        <v>6.5000000000000002E-2</v>
      </c>
    </row>
    <row r="281" spans="1:33">
      <c r="A281" s="466" t="s">
        <v>119</v>
      </c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23"/>
      <c r="T281" s="223"/>
      <c r="U281" s="223"/>
      <c r="V281" s="223"/>
      <c r="W281" s="223"/>
      <c r="X281" s="223"/>
      <c r="Y281" s="223"/>
      <c r="Z281" s="223"/>
      <c r="AA281" s="223"/>
      <c r="AB281" s="297"/>
      <c r="AC281" s="463">
        <v>45</v>
      </c>
      <c r="AD281" s="222"/>
      <c r="AE281" s="235"/>
      <c r="AG281" s="90"/>
    </row>
    <row r="282" spans="1:33">
      <c r="A282" s="466" t="s">
        <v>77</v>
      </c>
      <c r="B282" s="237"/>
      <c r="C282" s="237"/>
      <c r="D282" s="237"/>
      <c r="E282" s="237"/>
      <c r="F282" s="237"/>
      <c r="G282" s="237"/>
      <c r="H282" s="222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23"/>
      <c r="T282" s="223"/>
      <c r="U282" s="223"/>
      <c r="V282" s="223"/>
      <c r="W282" s="223"/>
      <c r="X282" s="223"/>
      <c r="Y282" s="223"/>
      <c r="Z282" s="223"/>
      <c r="AA282" s="223"/>
      <c r="AB282" s="297"/>
      <c r="AC282" s="463">
        <v>45</v>
      </c>
      <c r="AD282" s="222"/>
      <c r="AE282" s="235"/>
      <c r="AG282" s="90"/>
    </row>
    <row r="283" spans="1:33">
      <c r="A283" s="466" t="s">
        <v>123</v>
      </c>
      <c r="B283" s="237"/>
      <c r="C283" s="222"/>
      <c r="D283" s="222"/>
      <c r="E283" s="222"/>
      <c r="F283" s="222"/>
      <c r="G283" s="222"/>
      <c r="H283" s="222"/>
      <c r="I283" s="222"/>
      <c r="J283" s="222"/>
      <c r="K283" s="237"/>
      <c r="L283" s="222"/>
      <c r="M283" s="222"/>
      <c r="N283" s="222"/>
      <c r="O283" s="222"/>
      <c r="P283" s="222"/>
      <c r="Q283" s="222"/>
      <c r="R283" s="222"/>
      <c r="S283" s="221"/>
      <c r="T283" s="221"/>
      <c r="U283" s="221"/>
      <c r="V283" s="221"/>
      <c r="W283" s="221"/>
      <c r="X283" s="221"/>
      <c r="Y283" s="221"/>
      <c r="Z283" s="221"/>
      <c r="AA283" s="221"/>
      <c r="AB283" s="297"/>
      <c r="AC283" s="463">
        <v>200</v>
      </c>
      <c r="AD283" s="222"/>
      <c r="AE283" s="235"/>
      <c r="AG283" s="90"/>
    </row>
    <row r="284" spans="1:33">
      <c r="A284" s="466" t="s">
        <v>114</v>
      </c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22"/>
      <c r="M284" s="237"/>
      <c r="N284" s="237"/>
      <c r="O284" s="237"/>
      <c r="P284" s="237"/>
      <c r="Q284" s="237"/>
      <c r="R284" s="237"/>
      <c r="S284" s="223"/>
      <c r="T284" s="223"/>
      <c r="U284" s="223"/>
      <c r="V284" s="223"/>
      <c r="W284" s="223"/>
      <c r="X284" s="223"/>
      <c r="Y284" s="223"/>
      <c r="Z284" s="223"/>
      <c r="AA284" s="223"/>
      <c r="AB284" s="297"/>
      <c r="AC284" s="463">
        <v>330</v>
      </c>
      <c r="AD284" s="222"/>
      <c r="AE284" s="235"/>
      <c r="AG284" s="90"/>
    </row>
    <row r="285" spans="1:33">
      <c r="A285" s="466" t="s">
        <v>113</v>
      </c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23"/>
      <c r="T285" s="223"/>
      <c r="U285" s="223"/>
      <c r="V285" s="223"/>
      <c r="W285" s="223"/>
      <c r="X285" s="223"/>
      <c r="Y285" s="223"/>
      <c r="Z285" s="223"/>
      <c r="AA285" s="223"/>
      <c r="AB285" s="297"/>
      <c r="AC285" s="463">
        <v>285</v>
      </c>
      <c r="AD285" s="222"/>
      <c r="AE285" s="235"/>
      <c r="AG285" s="90"/>
    </row>
    <row r="286" spans="1:33">
      <c r="A286" s="466" t="s">
        <v>93</v>
      </c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23"/>
      <c r="T286" s="223"/>
      <c r="U286" s="223"/>
      <c r="V286" s="223"/>
      <c r="W286" s="223"/>
      <c r="X286" s="223"/>
      <c r="Y286" s="223"/>
      <c r="Z286" s="223"/>
      <c r="AA286" s="223"/>
      <c r="AB286" s="297"/>
      <c r="AC286" s="463">
        <v>330</v>
      </c>
      <c r="AD286" s="222"/>
      <c r="AE286" s="235"/>
      <c r="AG286" s="90"/>
    </row>
    <row r="287" spans="1:33">
      <c r="A287" s="467" t="s">
        <v>68</v>
      </c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97"/>
      <c r="AC287" s="463">
        <v>285</v>
      </c>
      <c r="AD287" s="222"/>
      <c r="AE287" s="235"/>
      <c r="AG287" s="90"/>
    </row>
    <row r="288" spans="1:33">
      <c r="A288" s="466" t="s">
        <v>112</v>
      </c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97"/>
      <c r="AC288" s="463">
        <v>475</v>
      </c>
      <c r="AD288" s="222"/>
      <c r="AE288" s="235"/>
      <c r="AG288" s="90"/>
    </row>
    <row r="289" spans="1:33">
      <c r="A289" s="466" t="s">
        <v>66</v>
      </c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97"/>
      <c r="AC289" s="463">
        <v>650</v>
      </c>
      <c r="AD289" s="222"/>
      <c r="AE289" s="235"/>
      <c r="AG289" s="90"/>
    </row>
    <row r="290" spans="1:33">
      <c r="A290" s="466" t="s">
        <v>86</v>
      </c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1"/>
      <c r="T290" s="221"/>
      <c r="U290" s="221"/>
      <c r="V290" s="221"/>
      <c r="W290" s="221"/>
      <c r="X290" s="221"/>
      <c r="Y290" s="221"/>
      <c r="Z290" s="221"/>
      <c r="AA290" s="221"/>
      <c r="AB290" s="297"/>
      <c r="AC290" s="463">
        <v>85</v>
      </c>
      <c r="AD290" s="222"/>
      <c r="AE290" s="235"/>
      <c r="AG290" s="90"/>
    </row>
    <row r="291" spans="1:33">
      <c r="A291" s="466" t="s">
        <v>96</v>
      </c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23"/>
      <c r="T291" s="223"/>
      <c r="U291" s="223"/>
      <c r="V291" s="223"/>
      <c r="W291" s="223"/>
      <c r="X291" s="223"/>
      <c r="Y291" s="223"/>
      <c r="Z291" s="223"/>
      <c r="AA291" s="223"/>
      <c r="AB291" s="297"/>
      <c r="AC291" s="463">
        <v>45</v>
      </c>
      <c r="AD291" s="222"/>
      <c r="AE291" s="235"/>
      <c r="AG291" s="90"/>
    </row>
    <row r="292" spans="1:33">
      <c r="A292" s="467" t="s">
        <v>105</v>
      </c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97"/>
      <c r="AC292" s="463">
        <v>45</v>
      </c>
      <c r="AD292" s="222"/>
      <c r="AE292" s="235"/>
      <c r="AG292" s="90"/>
    </row>
    <row r="293" spans="1:33">
      <c r="A293" s="466" t="s">
        <v>99</v>
      </c>
      <c r="B293" s="237"/>
      <c r="C293" s="237"/>
      <c r="D293" s="237"/>
      <c r="E293" s="237"/>
      <c r="F293" s="237"/>
      <c r="G293" s="237"/>
      <c r="H293" s="237"/>
      <c r="I293" s="237"/>
      <c r="J293" s="237">
        <v>0.6</v>
      </c>
      <c r="K293" s="237"/>
      <c r="L293" s="237"/>
      <c r="M293" s="237"/>
      <c r="N293" s="237"/>
      <c r="O293" s="237"/>
      <c r="P293" s="237"/>
      <c r="Q293" s="237"/>
      <c r="R293" s="237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97">
        <f t="shared" ref="AB293" si="15">B293+D293+F293+H293+J293+L293+N293+P293+R293</f>
        <v>0.6</v>
      </c>
      <c r="AC293" s="463">
        <v>85</v>
      </c>
      <c r="AD293" s="222">
        <v>0.6</v>
      </c>
      <c r="AE293" s="235">
        <f t="shared" si="13"/>
        <v>51</v>
      </c>
      <c r="AG293" s="90">
        <v>0.6</v>
      </c>
    </row>
    <row r="294" spans="1:33">
      <c r="A294" s="466" t="s">
        <v>246</v>
      </c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22"/>
      <c r="M294" s="237"/>
      <c r="N294" s="237"/>
      <c r="O294" s="237"/>
      <c r="P294" s="237"/>
      <c r="Q294" s="237"/>
      <c r="R294" s="237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97"/>
      <c r="AC294" s="463">
        <v>160</v>
      </c>
      <c r="AD294" s="222"/>
      <c r="AE294" s="235"/>
      <c r="AG294" s="90"/>
    </row>
    <row r="295" spans="1:33">
      <c r="A295" s="466" t="s">
        <v>65</v>
      </c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97"/>
      <c r="AC295" s="463">
        <v>550</v>
      </c>
      <c r="AD295" s="222"/>
      <c r="AE295" s="235"/>
      <c r="AG295" s="90"/>
    </row>
    <row r="296" spans="1:33">
      <c r="A296" s="466" t="s">
        <v>95</v>
      </c>
      <c r="B296" s="237"/>
      <c r="C296" s="237"/>
      <c r="D296" s="237"/>
      <c r="E296" s="237"/>
      <c r="F296" s="222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97"/>
      <c r="AC296" s="463">
        <v>230</v>
      </c>
      <c r="AD296" s="222"/>
      <c r="AE296" s="235"/>
      <c r="AG296" s="90"/>
    </row>
    <row r="297" spans="1:33">
      <c r="A297" s="466" t="s">
        <v>62</v>
      </c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>
        <v>0.12</v>
      </c>
      <c r="Q297" s="237"/>
      <c r="R297" s="237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97">
        <f t="shared" ref="AB297:AB298" si="16">B297+D297+F297+H297+J297+L297+N297+P297+R297</f>
        <v>0.12</v>
      </c>
      <c r="AC297" s="463">
        <v>250</v>
      </c>
      <c r="AD297" s="222">
        <v>0.12</v>
      </c>
      <c r="AE297" s="235">
        <f t="shared" si="13"/>
        <v>30</v>
      </c>
      <c r="AG297" s="90">
        <v>0.12</v>
      </c>
    </row>
    <row r="298" spans="1:33">
      <c r="A298" s="466" t="s">
        <v>120</v>
      </c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>
        <v>0.15</v>
      </c>
      <c r="M298" s="237"/>
      <c r="N298" s="237"/>
      <c r="O298" s="237"/>
      <c r="P298" s="237"/>
      <c r="Q298" s="237"/>
      <c r="R298" s="237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97">
        <f t="shared" si="16"/>
        <v>0.15</v>
      </c>
      <c r="AC298" s="463">
        <v>45</v>
      </c>
      <c r="AD298" s="222">
        <v>0.15</v>
      </c>
      <c r="AE298" s="235">
        <f t="shared" si="13"/>
        <v>6.75</v>
      </c>
      <c r="AG298" s="90">
        <v>0.15</v>
      </c>
    </row>
    <row r="299" spans="1:33">
      <c r="A299" s="466" t="s">
        <v>72</v>
      </c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97"/>
      <c r="AC299" s="463">
        <v>55</v>
      </c>
      <c r="AD299" s="222"/>
      <c r="AE299" s="235"/>
      <c r="AG299" s="90"/>
    </row>
    <row r="300" spans="1:33">
      <c r="A300" s="466" t="s">
        <v>107</v>
      </c>
      <c r="B300" s="237"/>
      <c r="C300" s="237"/>
      <c r="D300" s="237"/>
      <c r="E300" s="237"/>
      <c r="F300" s="222"/>
      <c r="G300" s="237"/>
      <c r="H300" s="237"/>
      <c r="I300" s="237"/>
      <c r="J300" s="237"/>
      <c r="K300" s="237"/>
      <c r="L300" s="237">
        <v>0.124</v>
      </c>
      <c r="M300" s="237"/>
      <c r="N300" s="237"/>
      <c r="O300" s="237"/>
      <c r="P300" s="237"/>
      <c r="Q300" s="237"/>
      <c r="R300" s="237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97">
        <f t="shared" ref="AB300:AB303" si="17">B300+D300+F300+H300+J300+L300+N300+P300+R300</f>
        <v>0.124</v>
      </c>
      <c r="AC300" s="463">
        <v>175</v>
      </c>
      <c r="AD300" s="222">
        <v>0.124</v>
      </c>
      <c r="AE300" s="235">
        <f t="shared" si="13"/>
        <v>21.7</v>
      </c>
      <c r="AG300" s="90">
        <v>0.124</v>
      </c>
    </row>
    <row r="301" spans="1:33">
      <c r="A301" s="466" t="s">
        <v>69</v>
      </c>
      <c r="B301" s="237"/>
      <c r="C301" s="237"/>
      <c r="D301" s="237"/>
      <c r="E301" s="237"/>
      <c r="F301" s="237"/>
      <c r="G301" s="237"/>
      <c r="H301" s="237"/>
      <c r="I301" s="237"/>
      <c r="J301" s="237">
        <v>0.19800000000000001</v>
      </c>
      <c r="K301" s="237"/>
      <c r="L301" s="237"/>
      <c r="M301" s="237"/>
      <c r="N301" s="237"/>
      <c r="O301" s="237"/>
      <c r="P301" s="237"/>
      <c r="Q301" s="237"/>
      <c r="R301" s="237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97">
        <f t="shared" si="17"/>
        <v>0.19800000000000001</v>
      </c>
      <c r="AC301" s="463">
        <v>750</v>
      </c>
      <c r="AD301" s="222">
        <v>0.19800000000000001</v>
      </c>
      <c r="AE301" s="235">
        <f t="shared" si="13"/>
        <v>148.5</v>
      </c>
      <c r="AG301" s="90">
        <v>0.19800000000000001</v>
      </c>
    </row>
    <row r="302" spans="1:33">
      <c r="A302" s="467" t="s">
        <v>70</v>
      </c>
      <c r="B302" s="237"/>
      <c r="C302" s="237"/>
      <c r="D302" s="222">
        <v>1</v>
      </c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97">
        <f t="shared" si="17"/>
        <v>1</v>
      </c>
      <c r="AC302" s="463">
        <v>66.900000000000006</v>
      </c>
      <c r="AD302" s="222">
        <v>1</v>
      </c>
      <c r="AE302" s="235">
        <f t="shared" si="13"/>
        <v>66.900000000000006</v>
      </c>
      <c r="AG302" s="90">
        <v>1</v>
      </c>
    </row>
    <row r="303" spans="1:33">
      <c r="A303" s="466" t="s">
        <v>109</v>
      </c>
      <c r="B303" s="237"/>
      <c r="C303" s="237"/>
      <c r="D303" s="237">
        <v>0.218</v>
      </c>
      <c r="E303" s="237"/>
      <c r="F303" s="23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97">
        <f t="shared" si="17"/>
        <v>0.218</v>
      </c>
      <c r="AC303" s="463">
        <v>255</v>
      </c>
      <c r="AD303" s="222">
        <v>0.218</v>
      </c>
      <c r="AE303" s="235">
        <f t="shared" si="13"/>
        <v>55.589999999999996</v>
      </c>
      <c r="AG303" s="90">
        <v>0.218</v>
      </c>
    </row>
    <row r="304" spans="1:33">
      <c r="A304" s="466" t="s">
        <v>117</v>
      </c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>
        <v>0.2</v>
      </c>
      <c r="M304" s="237"/>
      <c r="N304" s="237"/>
      <c r="O304" s="237"/>
      <c r="P304" s="237"/>
      <c r="Q304" s="237"/>
      <c r="R304" s="237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97">
        <f t="shared" ref="AB304:AB306" si="18">B304+D304+F304+H304+J304+L304+N304+P304+R304</f>
        <v>0.2</v>
      </c>
      <c r="AC304" s="463">
        <v>45</v>
      </c>
      <c r="AD304" s="222">
        <v>0.2</v>
      </c>
      <c r="AE304" s="235">
        <f t="shared" si="13"/>
        <v>9</v>
      </c>
      <c r="AG304" s="90">
        <v>0.2</v>
      </c>
    </row>
    <row r="305" spans="1:33">
      <c r="A305" s="466" t="s">
        <v>83</v>
      </c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>
        <v>0.04</v>
      </c>
      <c r="M305" s="222"/>
      <c r="N305" s="222"/>
      <c r="O305" s="222"/>
      <c r="P305" s="222"/>
      <c r="Q305" s="222"/>
      <c r="R305" s="222"/>
      <c r="S305" s="221"/>
      <c r="T305" s="221"/>
      <c r="U305" s="221"/>
      <c r="V305" s="221"/>
      <c r="W305" s="221"/>
      <c r="X305" s="221"/>
      <c r="Y305" s="221"/>
      <c r="Z305" s="221"/>
      <c r="AA305" s="221"/>
      <c r="AB305" s="297">
        <f t="shared" si="18"/>
        <v>0.04</v>
      </c>
      <c r="AC305" s="463">
        <v>40</v>
      </c>
      <c r="AD305" s="222">
        <v>0.04</v>
      </c>
      <c r="AE305" s="235">
        <f t="shared" si="13"/>
        <v>1.6</v>
      </c>
      <c r="AG305" s="90">
        <v>0.04</v>
      </c>
    </row>
    <row r="306" spans="1:33">
      <c r="A306" s="466" t="s">
        <v>100</v>
      </c>
      <c r="B306" s="237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>
        <v>0.6</v>
      </c>
      <c r="M306" s="222"/>
      <c r="N306" s="222"/>
      <c r="O306" s="222"/>
      <c r="P306" s="222"/>
      <c r="Q306" s="222"/>
      <c r="R306" s="222"/>
      <c r="S306" s="221"/>
      <c r="T306" s="221"/>
      <c r="U306" s="221"/>
      <c r="V306" s="221"/>
      <c r="W306" s="221"/>
      <c r="X306" s="221"/>
      <c r="Y306" s="221"/>
      <c r="Z306" s="221"/>
      <c r="AA306" s="222"/>
      <c r="AB306" s="297">
        <f t="shared" si="18"/>
        <v>0.6</v>
      </c>
      <c r="AC306" s="463">
        <v>550</v>
      </c>
      <c r="AD306" s="222">
        <v>0.6</v>
      </c>
      <c r="AE306" s="235">
        <f t="shared" si="13"/>
        <v>330</v>
      </c>
      <c r="AG306" s="90">
        <v>0.6</v>
      </c>
    </row>
    <row r="307" spans="1:33">
      <c r="A307" s="466" t="s">
        <v>110</v>
      </c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97"/>
      <c r="AC307" s="463">
        <v>285</v>
      </c>
      <c r="AD307" s="222"/>
      <c r="AE307" s="235"/>
      <c r="AG307" s="90"/>
    </row>
    <row r="308" spans="1:33">
      <c r="A308" s="466" t="s">
        <v>81</v>
      </c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>
        <v>4.8000000000000001E-2</v>
      </c>
      <c r="M308" s="237"/>
      <c r="N308" s="237"/>
      <c r="O308" s="237"/>
      <c r="P308" s="237"/>
      <c r="Q308" s="237"/>
      <c r="R308" s="237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97">
        <f t="shared" ref="AB308" si="19">B308+D308+F308+H308+J308+L308+N308+P308+R308</f>
        <v>4.8000000000000001E-2</v>
      </c>
      <c r="AC308" s="463">
        <v>230</v>
      </c>
      <c r="AD308" s="222">
        <v>4.8000000000000001E-2</v>
      </c>
      <c r="AE308" s="235">
        <f t="shared" si="13"/>
        <v>11.040000000000001</v>
      </c>
      <c r="AG308" s="90">
        <v>4.8000000000000001E-2</v>
      </c>
    </row>
    <row r="309" spans="1:33">
      <c r="A309" s="467" t="s">
        <v>125</v>
      </c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97"/>
      <c r="AC309" s="463">
        <v>290</v>
      </c>
      <c r="AD309" s="222"/>
      <c r="AE309" s="235"/>
      <c r="AG309" s="90"/>
    </row>
    <row r="310" spans="1:33">
      <c r="A310" s="466" t="s">
        <v>122</v>
      </c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97"/>
      <c r="AC310" s="463">
        <v>180</v>
      </c>
      <c r="AD310" s="222"/>
      <c r="AE310" s="235"/>
      <c r="AG310" s="90"/>
    </row>
    <row r="311" spans="1:33">
      <c r="A311" s="466" t="s">
        <v>121</v>
      </c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97"/>
      <c r="AC311" s="463">
        <v>220</v>
      </c>
      <c r="AD311" s="222"/>
      <c r="AE311" s="235"/>
      <c r="AG311" s="90"/>
    </row>
    <row r="312" spans="1:33" hidden="1">
      <c r="A312" s="466"/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97"/>
      <c r="AC312" s="463"/>
      <c r="AD312" s="222"/>
      <c r="AE312" s="235"/>
      <c r="AG312" s="90"/>
    </row>
    <row r="313" spans="1:33">
      <c r="A313" s="466" t="s">
        <v>90</v>
      </c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97"/>
      <c r="AC313" s="463">
        <v>145</v>
      </c>
      <c r="AD313" s="222"/>
      <c r="AE313" s="235"/>
      <c r="AG313" s="90"/>
    </row>
    <row r="314" spans="1:33">
      <c r="A314" s="466" t="s">
        <v>73</v>
      </c>
      <c r="B314" s="237"/>
      <c r="C314" s="237"/>
      <c r="D314" s="237">
        <v>0.2</v>
      </c>
      <c r="E314" s="237"/>
      <c r="F314" s="23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>
        <v>0.2</v>
      </c>
      <c r="Q314" s="237"/>
      <c r="R314" s="237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97">
        <f t="shared" ref="AB314" si="20">B314+D314+F314+H314+J314+L314+N314+P314+R314</f>
        <v>0.4</v>
      </c>
      <c r="AC314" s="463">
        <v>75</v>
      </c>
      <c r="AD314" s="222">
        <v>0.4</v>
      </c>
      <c r="AE314" s="235">
        <f t="shared" si="13"/>
        <v>30</v>
      </c>
      <c r="AG314" s="90">
        <v>0.4</v>
      </c>
    </row>
    <row r="315" spans="1:33">
      <c r="A315" s="466" t="s">
        <v>118</v>
      </c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97"/>
      <c r="AC315" s="463">
        <v>45</v>
      </c>
      <c r="AD315" s="222"/>
      <c r="AE315" s="235"/>
      <c r="AG315" s="90"/>
    </row>
    <row r="316" spans="1:33">
      <c r="A316" s="466" t="s">
        <v>74</v>
      </c>
      <c r="B316" s="237"/>
      <c r="C316" s="237"/>
      <c r="D316" s="237"/>
      <c r="E316" s="237"/>
      <c r="F316" s="237"/>
      <c r="G316" s="237"/>
      <c r="H316" s="237"/>
      <c r="I316" s="237"/>
      <c r="J316" s="237">
        <v>2.9000000000000001E-2</v>
      </c>
      <c r="K316" s="237"/>
      <c r="L316" s="237">
        <v>2.3E-2</v>
      </c>
      <c r="M316" s="237"/>
      <c r="N316" s="237"/>
      <c r="O316" s="237"/>
      <c r="P316" s="237"/>
      <c r="Q316" s="237"/>
      <c r="R316" s="237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97">
        <f t="shared" ref="AB316" si="21">B316+D316+F316+H316+J316+L316+N316+P316+R316</f>
        <v>5.2000000000000005E-2</v>
      </c>
      <c r="AC316" s="463">
        <v>30</v>
      </c>
      <c r="AD316" s="222">
        <v>5.1999999999999998E-2</v>
      </c>
      <c r="AE316" s="235">
        <f t="shared" si="13"/>
        <v>1.5599999999999998</v>
      </c>
      <c r="AG316" s="90">
        <v>5.1999999999999998E-2</v>
      </c>
    </row>
    <row r="317" spans="1:33">
      <c r="A317" s="466" t="s">
        <v>88</v>
      </c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97"/>
      <c r="AC317" s="463">
        <v>200</v>
      </c>
      <c r="AD317" s="222"/>
      <c r="AE317" s="235"/>
      <c r="AG317" s="90"/>
    </row>
    <row r="318" spans="1:33">
      <c r="A318" s="466" t="s">
        <v>91</v>
      </c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97"/>
      <c r="AC318" s="463">
        <v>750</v>
      </c>
      <c r="AD318" s="222"/>
      <c r="AE318" s="235"/>
      <c r="AG318" s="90"/>
    </row>
    <row r="319" spans="1:33">
      <c r="A319" s="466" t="s">
        <v>97</v>
      </c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97"/>
      <c r="AC319" s="463">
        <v>250</v>
      </c>
      <c r="AD319" s="222"/>
      <c r="AE319" s="235"/>
      <c r="AG319" s="90"/>
    </row>
    <row r="320" spans="1:33">
      <c r="A320" s="466" t="s">
        <v>71</v>
      </c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>
        <v>3.7999999999999999E-2</v>
      </c>
      <c r="Q320" s="237"/>
      <c r="R320" s="237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97">
        <f t="shared" ref="AB320" si="22">B320+D320+F320+H320+J320+L320+N320+P320+R320</f>
        <v>3.7999999999999999E-2</v>
      </c>
      <c r="AC320" s="463">
        <v>650</v>
      </c>
      <c r="AD320" s="222">
        <v>3.7999999999999999E-2</v>
      </c>
      <c r="AE320" s="235">
        <f t="shared" si="13"/>
        <v>24.7</v>
      </c>
      <c r="AG320" s="90">
        <v>3.7999999999999999E-2</v>
      </c>
    </row>
    <row r="321" spans="1:33">
      <c r="A321" s="466" t="s">
        <v>94</v>
      </c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97"/>
      <c r="AC321" s="463">
        <v>285</v>
      </c>
      <c r="AD321" s="267"/>
      <c r="AE321" s="235"/>
      <c r="AG321" s="260"/>
    </row>
    <row r="322" spans="1:33">
      <c r="A322" s="466" t="s">
        <v>84</v>
      </c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97"/>
      <c r="AC322" s="463">
        <v>145</v>
      </c>
      <c r="AD322" s="222"/>
      <c r="AE322" s="235"/>
      <c r="AG322" s="90"/>
    </row>
    <row r="323" spans="1:33">
      <c r="A323" s="468" t="s">
        <v>82</v>
      </c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97"/>
      <c r="AC323" s="463">
        <v>9</v>
      </c>
      <c r="AD323" s="222"/>
      <c r="AE323" s="235"/>
      <c r="AG323" s="90"/>
    </row>
    <row r="324" spans="1:33" ht="15.75" thickBot="1">
      <c r="A324" s="469" t="s">
        <v>102</v>
      </c>
      <c r="B324" s="327"/>
      <c r="C324" s="327"/>
      <c r="D324" s="327"/>
      <c r="E324" s="327"/>
      <c r="F324" s="327"/>
      <c r="G324" s="327"/>
      <c r="H324" s="327"/>
      <c r="I324" s="327"/>
      <c r="J324" s="327"/>
      <c r="K324" s="327"/>
      <c r="L324" s="327"/>
      <c r="M324" s="327"/>
      <c r="N324" s="327">
        <v>0.36</v>
      </c>
      <c r="O324" s="327"/>
      <c r="P324" s="327"/>
      <c r="Q324" s="327"/>
      <c r="R324" s="327"/>
      <c r="S324" s="239"/>
      <c r="T324" s="239"/>
      <c r="U324" s="239"/>
      <c r="V324" s="239"/>
      <c r="W324" s="239"/>
      <c r="X324" s="239"/>
      <c r="Y324" s="239"/>
      <c r="Z324" s="239"/>
      <c r="AA324" s="239"/>
      <c r="AB324" s="297">
        <f t="shared" ref="AB324" si="23">B324+D324+F324+H324+J324+L324+N324+P324+R324</f>
        <v>0.36</v>
      </c>
      <c r="AC324" s="464">
        <v>90</v>
      </c>
      <c r="AD324" s="222">
        <v>0.36</v>
      </c>
      <c r="AE324" s="235">
        <f t="shared" si="13"/>
        <v>32.4</v>
      </c>
      <c r="AG324" s="90">
        <v>0.36</v>
      </c>
    </row>
    <row r="325" spans="1:33" ht="15.75" thickBot="1">
      <c r="A325" s="470" t="s">
        <v>247</v>
      </c>
      <c r="B325" s="313"/>
      <c r="C325" s="407"/>
      <c r="D325" s="407"/>
      <c r="E325" s="407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  <c r="U325" s="407"/>
      <c r="V325" s="407"/>
      <c r="W325" s="407"/>
      <c r="X325" s="407"/>
      <c r="Y325" s="407"/>
      <c r="Z325" s="407"/>
      <c r="AA325" s="407"/>
      <c r="AB325" s="408"/>
      <c r="AC325" s="313"/>
      <c r="AD325" s="338"/>
      <c r="AE325" s="304">
        <f>SUM(AE274:AE324)</f>
        <v>1091.99</v>
      </c>
    </row>
    <row r="326" spans="1:33" ht="15.75">
      <c r="A326" s="187" t="s">
        <v>49</v>
      </c>
      <c r="B326" s="189"/>
      <c r="C326" s="189"/>
      <c r="D326" s="189"/>
      <c r="E326" s="189"/>
      <c r="F326" s="189" t="s">
        <v>131</v>
      </c>
      <c r="G326" s="190"/>
      <c r="H326" s="193" t="s">
        <v>130</v>
      </c>
      <c r="I326" s="189"/>
      <c r="J326" s="189" t="s">
        <v>75</v>
      </c>
      <c r="K326" s="189"/>
      <c r="L326" s="189"/>
      <c r="M326" s="189"/>
      <c r="N326" s="835" t="s">
        <v>132</v>
      </c>
      <c r="O326" s="835"/>
      <c r="P326" s="835"/>
      <c r="Q326" s="835"/>
      <c r="R326" s="192"/>
      <c r="S326" s="189" t="s">
        <v>76</v>
      </c>
      <c r="T326" s="189"/>
      <c r="U326" s="189"/>
      <c r="V326" s="189"/>
      <c r="W326" s="189"/>
      <c r="X326" s="25"/>
      <c r="AE326" s="86"/>
    </row>
    <row r="327" spans="1:33">
      <c r="A327" s="25" t="s">
        <v>52</v>
      </c>
      <c r="B327" s="443"/>
      <c r="C327" s="443"/>
      <c r="D327" s="443"/>
      <c r="E327" s="443"/>
      <c r="F327" s="443"/>
      <c r="G327" s="25" t="s">
        <v>53</v>
      </c>
      <c r="H327" s="443"/>
      <c r="I327" s="443"/>
      <c r="J327" s="443"/>
      <c r="K327" s="443"/>
      <c r="L327" s="443"/>
      <c r="M327" s="443"/>
      <c r="P327" s="26" t="s">
        <v>128</v>
      </c>
      <c r="Q327" s="3"/>
      <c r="R327" s="444" t="s">
        <v>129</v>
      </c>
      <c r="S327" s="25" t="s">
        <v>56</v>
      </c>
    </row>
    <row r="329" spans="1:33">
      <c r="A329" s="128" t="s">
        <v>1</v>
      </c>
      <c r="B329" s="128"/>
      <c r="C329" s="128" t="s">
        <v>67</v>
      </c>
      <c r="D329" s="128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453"/>
      <c r="S329" s="130"/>
      <c r="T329" s="128"/>
      <c r="U329" s="127"/>
      <c r="V329" s="127"/>
      <c r="W329" s="127"/>
      <c r="X329" s="127"/>
      <c r="Y329" s="127"/>
      <c r="Z329" s="127"/>
      <c r="AA329" s="127"/>
      <c r="AB329" s="130"/>
      <c r="AC329" s="451"/>
      <c r="AD329" s="451"/>
      <c r="AE329" s="119"/>
    </row>
    <row r="330" spans="1:33">
      <c r="A330" s="127" t="s">
        <v>2</v>
      </c>
      <c r="B330" s="128"/>
      <c r="C330" s="128"/>
      <c r="D330" s="128"/>
      <c r="E330" s="128"/>
      <c r="F330" s="451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9" t="s">
        <v>58</v>
      </c>
      <c r="S330" s="453"/>
      <c r="T330" s="128"/>
      <c r="U330" s="127"/>
      <c r="V330" s="127"/>
      <c r="W330" s="127"/>
      <c r="X330" s="127"/>
      <c r="Y330" s="127"/>
      <c r="Z330" s="127"/>
      <c r="AA330" s="127"/>
      <c r="AB330" s="130"/>
      <c r="AC330" s="451"/>
      <c r="AD330" s="451"/>
      <c r="AE330" s="119"/>
    </row>
    <row r="331" spans="1:33">
      <c r="A331" s="174" t="s">
        <v>254</v>
      </c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828"/>
      <c r="S331" s="828"/>
      <c r="T331" s="828"/>
      <c r="U331" s="828"/>
      <c r="V331" s="828"/>
      <c r="W331" s="828"/>
      <c r="X331" s="828"/>
      <c r="Y331" s="828"/>
      <c r="Z331" s="130"/>
      <c r="AA331" s="130"/>
      <c r="AB331" s="130"/>
      <c r="AC331" s="130"/>
      <c r="AD331" s="130"/>
      <c r="AE331" s="85"/>
    </row>
    <row r="332" spans="1:33" ht="15.75" thickBot="1">
      <c r="A332" s="829" t="s">
        <v>3</v>
      </c>
      <c r="B332" s="830"/>
      <c r="C332" s="831" t="s">
        <v>4</v>
      </c>
      <c r="D332" s="829"/>
      <c r="E332" s="830"/>
      <c r="F332" s="831" t="s">
        <v>5</v>
      </c>
      <c r="G332" s="832"/>
      <c r="H332" s="775"/>
      <c r="I332" s="831" t="s">
        <v>6</v>
      </c>
      <c r="J332" s="829"/>
      <c r="K332" s="830"/>
      <c r="L332" s="131"/>
      <c r="M332" s="132"/>
      <c r="N332" s="133"/>
      <c r="O332" s="131"/>
      <c r="P332" s="130"/>
      <c r="Q332" s="130"/>
      <c r="R332" s="828"/>
      <c r="S332" s="828"/>
      <c r="T332" s="828"/>
      <c r="U332" s="828"/>
      <c r="V332" s="828"/>
      <c r="W332" s="828"/>
      <c r="X332" s="828"/>
      <c r="Y332" s="828"/>
      <c r="Z332" s="453"/>
      <c r="AA332" s="453"/>
      <c r="AB332" s="453"/>
      <c r="AC332" s="453"/>
      <c r="AD332" s="134" t="s">
        <v>7</v>
      </c>
      <c r="AE332" s="86"/>
    </row>
    <row r="333" spans="1:33">
      <c r="A333" s="806" t="s">
        <v>8</v>
      </c>
      <c r="B333" s="807"/>
      <c r="C333" s="824" t="s">
        <v>9</v>
      </c>
      <c r="D333" s="825"/>
      <c r="E333" s="826"/>
      <c r="F333" s="824" t="s">
        <v>10</v>
      </c>
      <c r="G333" s="827"/>
      <c r="H333" s="777"/>
      <c r="I333" s="824" t="s">
        <v>11</v>
      </c>
      <c r="J333" s="833"/>
      <c r="K333" s="826"/>
      <c r="L333" s="824" t="s">
        <v>12</v>
      </c>
      <c r="M333" s="825"/>
      <c r="N333" s="826"/>
      <c r="O333" s="450" t="s">
        <v>13</v>
      </c>
      <c r="P333" s="453"/>
      <c r="Q333" s="453"/>
      <c r="R333" s="453"/>
      <c r="S333" s="453"/>
      <c r="T333" s="453"/>
      <c r="U333" s="453"/>
      <c r="V333" s="453"/>
      <c r="W333" s="453"/>
      <c r="X333" s="451" t="s">
        <v>14</v>
      </c>
      <c r="Y333" s="453"/>
      <c r="Z333" s="453"/>
      <c r="AA333" s="453"/>
      <c r="AB333" s="453"/>
      <c r="AC333" s="453"/>
      <c r="AD333" s="135" t="s">
        <v>15</v>
      </c>
      <c r="AE333" s="86"/>
    </row>
    <row r="334" spans="1:33">
      <c r="A334" s="454" t="s">
        <v>16</v>
      </c>
      <c r="B334" s="454"/>
      <c r="C334" s="824" t="s">
        <v>17</v>
      </c>
      <c r="D334" s="825"/>
      <c r="E334" s="826"/>
      <c r="F334" s="824" t="s">
        <v>18</v>
      </c>
      <c r="G334" s="827"/>
      <c r="H334" s="777"/>
      <c r="I334" s="824" t="s">
        <v>19</v>
      </c>
      <c r="J334" s="825"/>
      <c r="K334" s="826"/>
      <c r="L334" s="824" t="s">
        <v>20</v>
      </c>
      <c r="M334" s="825"/>
      <c r="N334" s="826"/>
      <c r="O334" s="450" t="s">
        <v>21</v>
      </c>
      <c r="P334" s="453"/>
      <c r="Q334" s="453"/>
      <c r="R334" s="453"/>
      <c r="S334" s="453"/>
      <c r="T334" s="453"/>
      <c r="U334" s="453"/>
      <c r="V334" s="453"/>
      <c r="W334" s="453"/>
      <c r="X334" s="453"/>
      <c r="Y334" s="453"/>
      <c r="Z334" s="453"/>
      <c r="AA334" s="453"/>
      <c r="AB334" s="453"/>
      <c r="AC334" s="453"/>
      <c r="AD334" s="136"/>
      <c r="AE334" s="86"/>
    </row>
    <row r="335" spans="1:33">
      <c r="A335" s="452" t="s">
        <v>22</v>
      </c>
      <c r="B335" s="452"/>
      <c r="C335" s="824" t="s">
        <v>23</v>
      </c>
      <c r="D335" s="825"/>
      <c r="E335" s="826"/>
      <c r="F335" s="824" t="s">
        <v>24</v>
      </c>
      <c r="G335" s="827"/>
      <c r="H335" s="777"/>
      <c r="I335" s="824" t="s">
        <v>23</v>
      </c>
      <c r="J335" s="825"/>
      <c r="K335" s="826"/>
      <c r="L335" s="137"/>
      <c r="M335" s="128" t="s">
        <v>23</v>
      </c>
      <c r="N335" s="128"/>
      <c r="O335" s="450" t="s">
        <v>25</v>
      </c>
      <c r="P335" s="453"/>
      <c r="Q335" s="453"/>
      <c r="R335" s="174"/>
      <c r="S335" s="174"/>
      <c r="T335" s="257"/>
      <c r="U335" s="174"/>
      <c r="V335" s="174"/>
      <c r="W335" s="174"/>
      <c r="X335" s="174"/>
      <c r="Y335" s="211"/>
      <c r="Z335" s="130"/>
      <c r="AA335" s="130"/>
      <c r="AB335" s="455"/>
      <c r="AC335" s="130"/>
      <c r="AD335" s="138"/>
      <c r="AE335" s="86"/>
    </row>
    <row r="336" spans="1:33">
      <c r="A336" s="139"/>
      <c r="B336" s="448"/>
      <c r="C336" s="140"/>
      <c r="D336" s="128"/>
      <c r="E336" s="445"/>
      <c r="F336" s="128"/>
      <c r="G336" s="128"/>
      <c r="H336" s="445"/>
      <c r="I336" s="805"/>
      <c r="J336" s="806"/>
      <c r="K336" s="807"/>
      <c r="L336" s="137"/>
      <c r="M336" s="128"/>
      <c r="N336" s="128"/>
      <c r="O336" s="137"/>
      <c r="P336" s="453"/>
      <c r="Q336" s="174"/>
      <c r="R336" s="174" t="s">
        <v>254</v>
      </c>
      <c r="S336" s="453"/>
      <c r="T336" s="453"/>
      <c r="U336" s="453"/>
      <c r="V336" s="453"/>
      <c r="W336" s="453"/>
      <c r="X336" s="453"/>
      <c r="Y336" s="453"/>
      <c r="Z336" s="453"/>
      <c r="AA336" s="453"/>
      <c r="AB336" s="453"/>
      <c r="AC336" s="453"/>
      <c r="AD336" s="141"/>
      <c r="AE336" s="86"/>
    </row>
    <row r="337" spans="1:31" ht="15.75" thickBot="1">
      <c r="A337" s="341">
        <v>1</v>
      </c>
      <c r="B337" s="143"/>
      <c r="C337" s="342"/>
      <c r="D337" s="342">
        <v>3</v>
      </c>
      <c r="E337" s="343"/>
      <c r="F337" s="342"/>
      <c r="G337" s="342">
        <v>4</v>
      </c>
      <c r="H337" s="343"/>
      <c r="I337" s="144"/>
      <c r="J337" s="144">
        <v>5</v>
      </c>
      <c r="K337" s="145"/>
      <c r="L337" s="146"/>
      <c r="M337" s="144">
        <v>6</v>
      </c>
      <c r="N337" s="144"/>
      <c r="O337" s="147">
        <v>7</v>
      </c>
      <c r="P337" s="130" t="s">
        <v>28</v>
      </c>
      <c r="Q337" s="833" t="s">
        <v>61</v>
      </c>
      <c r="R337" s="833"/>
      <c r="S337" s="833"/>
      <c r="T337" s="833"/>
      <c r="U337" s="833"/>
      <c r="V337" s="833"/>
      <c r="W337" s="833"/>
      <c r="X337" s="833"/>
      <c r="Y337" s="833"/>
      <c r="Z337" s="130" t="s">
        <v>29</v>
      </c>
      <c r="AA337" s="453"/>
      <c r="AB337" s="453"/>
      <c r="AC337" s="453"/>
      <c r="AD337" s="138"/>
      <c r="AE337" s="86"/>
    </row>
    <row r="338" spans="1:31" ht="24.75">
      <c r="A338" s="340" t="s">
        <v>126</v>
      </c>
      <c r="B338" s="139"/>
      <c r="C338" s="844">
        <v>91</v>
      </c>
      <c r="D338" s="845"/>
      <c r="E338" s="846"/>
      <c r="F338" s="847">
        <v>12</v>
      </c>
      <c r="G338" s="848"/>
      <c r="H338" s="849"/>
      <c r="I338" s="808">
        <v>1092</v>
      </c>
      <c r="J338" s="809"/>
      <c r="K338" s="810"/>
      <c r="L338" s="808">
        <f>F338*C338</f>
        <v>1092</v>
      </c>
      <c r="M338" s="809"/>
      <c r="N338" s="810"/>
      <c r="O338" s="149"/>
      <c r="P338" s="453"/>
      <c r="Q338" s="453"/>
      <c r="R338" s="453"/>
      <c r="S338" s="453"/>
      <c r="T338" s="453"/>
      <c r="U338" s="453"/>
      <c r="V338" s="453"/>
      <c r="W338" s="453"/>
      <c r="X338" s="453"/>
      <c r="Y338" s="453"/>
      <c r="Z338" s="453"/>
      <c r="AA338" s="453"/>
      <c r="AB338" s="453"/>
      <c r="AC338" s="453"/>
      <c r="AD338" s="136"/>
      <c r="AE338" s="86"/>
    </row>
    <row r="339" spans="1:31">
      <c r="A339" s="169"/>
      <c r="B339" s="151"/>
      <c r="C339" s="152"/>
      <c r="D339" s="152"/>
      <c r="E339" s="151"/>
      <c r="F339" s="152"/>
      <c r="G339" s="152"/>
      <c r="H339" s="151"/>
      <c r="I339" s="152"/>
      <c r="J339" s="152"/>
      <c r="K339" s="152"/>
      <c r="L339" s="153"/>
      <c r="M339" s="152"/>
      <c r="N339" s="151"/>
      <c r="O339" s="48"/>
      <c r="P339" s="130" t="s">
        <v>30</v>
      </c>
      <c r="Q339" s="130"/>
      <c r="R339" s="128"/>
      <c r="S339" s="130"/>
      <c r="T339" s="130"/>
      <c r="U339" s="130"/>
      <c r="V339" s="130"/>
      <c r="W339" s="130"/>
      <c r="X339" s="130"/>
      <c r="Y339" s="130"/>
      <c r="Z339" s="154"/>
      <c r="AA339" s="453"/>
      <c r="AB339" s="453"/>
      <c r="AC339" s="453"/>
      <c r="AD339" s="138"/>
      <c r="AE339" s="86"/>
    </row>
    <row r="340" spans="1:31">
      <c r="A340" s="150"/>
      <c r="B340" s="151"/>
      <c r="C340" s="152"/>
      <c r="D340" s="152"/>
      <c r="E340" s="151"/>
      <c r="F340" s="152"/>
      <c r="G340" s="152"/>
      <c r="H340" s="151"/>
      <c r="I340" s="152"/>
      <c r="J340" s="152"/>
      <c r="K340" s="152"/>
      <c r="L340" s="153"/>
      <c r="M340" s="152"/>
      <c r="N340" s="49"/>
      <c r="O340" s="48"/>
      <c r="P340" s="453"/>
      <c r="Q340" s="453"/>
      <c r="R340" s="453"/>
      <c r="S340" s="453"/>
      <c r="T340" s="453"/>
      <c r="U340" s="453"/>
      <c r="V340" s="453"/>
      <c r="W340" s="453"/>
      <c r="X340" s="453"/>
      <c r="Y340" s="453"/>
      <c r="Z340" s="453"/>
      <c r="AA340" s="453"/>
      <c r="AB340" s="453"/>
      <c r="AC340" s="453"/>
      <c r="AD340" s="136"/>
      <c r="AE340" s="86"/>
    </row>
    <row r="341" spans="1:31" ht="15.75" thickBot="1">
      <c r="A341" s="155"/>
      <c r="B341" s="156"/>
      <c r="C341" s="157"/>
      <c r="D341" s="157"/>
      <c r="E341" s="156"/>
      <c r="F341" s="157"/>
      <c r="G341" s="157"/>
      <c r="H341" s="156"/>
      <c r="I341" s="128"/>
      <c r="J341" s="128"/>
      <c r="K341" s="128"/>
      <c r="L341" s="137"/>
      <c r="M341" s="128"/>
      <c r="N341" s="139"/>
      <c r="O341" s="158"/>
      <c r="P341" s="130" t="s">
        <v>31</v>
      </c>
      <c r="Q341" s="453"/>
      <c r="R341" s="453"/>
      <c r="S341" s="453" t="s">
        <v>76</v>
      </c>
      <c r="T341" s="453"/>
      <c r="U341" s="453"/>
      <c r="V341" s="453"/>
      <c r="W341" s="453"/>
      <c r="X341" s="453"/>
      <c r="Y341" s="453"/>
      <c r="Z341" s="154"/>
      <c r="AA341" s="453"/>
      <c r="AB341" s="453"/>
      <c r="AC341" s="453"/>
      <c r="AD341" s="159"/>
      <c r="AE341" s="86"/>
    </row>
    <row r="342" spans="1:31" ht="15.75" thickBot="1">
      <c r="A342" s="128"/>
      <c r="B342" s="128"/>
      <c r="C342" s="128"/>
      <c r="D342" s="128"/>
      <c r="E342" s="128"/>
      <c r="F342" s="128" t="s">
        <v>32</v>
      </c>
      <c r="G342" s="160"/>
      <c r="H342" s="128">
        <v>12</v>
      </c>
      <c r="I342" s="161"/>
      <c r="J342" s="162"/>
      <c r="K342" s="162"/>
      <c r="L342" s="163"/>
      <c r="M342" s="162"/>
      <c r="N342" s="164"/>
      <c r="O342" s="165"/>
      <c r="P342" s="453"/>
      <c r="Q342" s="453"/>
      <c r="R342" s="453"/>
      <c r="S342" s="453"/>
      <c r="T342" s="453"/>
      <c r="U342" s="453"/>
      <c r="V342" s="453"/>
      <c r="W342" s="453"/>
      <c r="X342" s="453"/>
      <c r="Y342" s="453"/>
      <c r="Z342" s="453"/>
      <c r="AA342" s="453"/>
      <c r="AB342" s="453"/>
      <c r="AC342" s="453"/>
      <c r="AD342" s="453"/>
      <c r="AE342" s="86"/>
    </row>
    <row r="343" spans="1:31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28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28"/>
      <c r="AE343" s="86"/>
    </row>
    <row r="344" spans="1:31">
      <c r="A344" s="50" t="s">
        <v>33</v>
      </c>
      <c r="B344" s="51"/>
      <c r="C344" s="48"/>
      <c r="D344" s="48"/>
      <c r="E344" s="48"/>
      <c r="F344" s="48"/>
      <c r="G344" s="48"/>
      <c r="H344" s="48"/>
      <c r="I344" s="48"/>
      <c r="J344" s="48"/>
      <c r="K344" s="48"/>
      <c r="L344" s="52" t="s">
        <v>34</v>
      </c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9"/>
      <c r="AB344" s="792" t="s">
        <v>57</v>
      </c>
      <c r="AC344" s="792" t="s">
        <v>59</v>
      </c>
      <c r="AD344" s="446" t="s">
        <v>35</v>
      </c>
      <c r="AE344" s="802" t="s">
        <v>60</v>
      </c>
    </row>
    <row r="345" spans="1:31">
      <c r="A345" s="457"/>
      <c r="B345" s="762" t="s">
        <v>36</v>
      </c>
      <c r="C345" s="763"/>
      <c r="D345" s="763"/>
      <c r="E345" s="763"/>
      <c r="F345" s="763"/>
      <c r="G345" s="763"/>
      <c r="H345" s="763"/>
      <c r="I345" s="764"/>
      <c r="J345" s="762" t="s">
        <v>37</v>
      </c>
      <c r="K345" s="763"/>
      <c r="L345" s="763"/>
      <c r="M345" s="763"/>
      <c r="N345" s="763"/>
      <c r="O345" s="763"/>
      <c r="P345" s="762" t="s">
        <v>38</v>
      </c>
      <c r="Q345" s="763"/>
      <c r="R345" s="763"/>
      <c r="S345" s="764"/>
      <c r="T345" s="762" t="s">
        <v>39</v>
      </c>
      <c r="U345" s="763"/>
      <c r="V345" s="763"/>
      <c r="W345" s="763"/>
      <c r="X345" s="449" t="s">
        <v>40</v>
      </c>
      <c r="Y345" s="456"/>
      <c r="Z345" s="456"/>
      <c r="AA345" s="55"/>
      <c r="AB345" s="793"/>
      <c r="AC345" s="813"/>
      <c r="AD345" s="459" t="s">
        <v>41</v>
      </c>
      <c r="AE345" s="803"/>
    </row>
    <row r="346" spans="1:31">
      <c r="A346" s="458"/>
      <c r="B346" s="765"/>
      <c r="C346" s="766"/>
      <c r="D346" s="766"/>
      <c r="E346" s="766"/>
      <c r="F346" s="766"/>
      <c r="G346" s="766"/>
      <c r="H346" s="766"/>
      <c r="I346" s="767"/>
      <c r="J346" s="765"/>
      <c r="K346" s="766"/>
      <c r="L346" s="766"/>
      <c r="M346" s="766"/>
      <c r="N346" s="766"/>
      <c r="O346" s="766"/>
      <c r="P346" s="765"/>
      <c r="Q346" s="766"/>
      <c r="R346" s="766"/>
      <c r="S346" s="767"/>
      <c r="T346" s="765"/>
      <c r="U346" s="766"/>
      <c r="V346" s="766"/>
      <c r="W346" s="766"/>
      <c r="X346" s="461" t="s">
        <v>42</v>
      </c>
      <c r="Y346" s="122"/>
      <c r="Z346" s="122"/>
      <c r="AA346" s="460"/>
      <c r="AB346" s="793"/>
      <c r="AC346" s="813"/>
      <c r="AD346" s="446" t="s">
        <v>43</v>
      </c>
      <c r="AE346" s="803"/>
    </row>
    <row r="347" spans="1:31" ht="15" customHeight="1">
      <c r="A347" s="458" t="s">
        <v>44</v>
      </c>
      <c r="B347" s="768" t="s">
        <v>204</v>
      </c>
      <c r="C347" s="769"/>
      <c r="D347" s="768" t="s">
        <v>64</v>
      </c>
      <c r="E347" s="769"/>
      <c r="F347" s="768" t="s">
        <v>138</v>
      </c>
      <c r="G347" s="769"/>
      <c r="H347" s="768"/>
      <c r="I347" s="769"/>
      <c r="J347" s="768" t="s">
        <v>205</v>
      </c>
      <c r="K347" s="769"/>
      <c r="L347" s="768" t="s">
        <v>165</v>
      </c>
      <c r="M347" s="769"/>
      <c r="N347" s="768" t="s">
        <v>102</v>
      </c>
      <c r="O347" s="769"/>
      <c r="P347" s="768" t="s">
        <v>206</v>
      </c>
      <c r="Q347" s="769"/>
      <c r="R347" s="786" t="s">
        <v>207</v>
      </c>
      <c r="S347" s="787"/>
      <c r="T347" s="818"/>
      <c r="U347" s="819"/>
      <c r="V347" s="818"/>
      <c r="W347" s="819"/>
      <c r="X347" s="818"/>
      <c r="Y347" s="819"/>
      <c r="Z347" s="818"/>
      <c r="AA347" s="819"/>
      <c r="AB347" s="811"/>
      <c r="AC347" s="813"/>
      <c r="AD347" s="61"/>
      <c r="AE347" s="803"/>
    </row>
    <row r="348" spans="1:31">
      <c r="A348" s="458"/>
      <c r="B348" s="770"/>
      <c r="C348" s="771"/>
      <c r="D348" s="770"/>
      <c r="E348" s="771"/>
      <c r="F348" s="770"/>
      <c r="G348" s="771"/>
      <c r="H348" s="770"/>
      <c r="I348" s="771"/>
      <c r="J348" s="770"/>
      <c r="K348" s="771"/>
      <c r="L348" s="770"/>
      <c r="M348" s="771"/>
      <c r="N348" s="770"/>
      <c r="O348" s="771"/>
      <c r="P348" s="770"/>
      <c r="Q348" s="771"/>
      <c r="R348" s="788"/>
      <c r="S348" s="789"/>
      <c r="T348" s="820"/>
      <c r="U348" s="821"/>
      <c r="V348" s="820"/>
      <c r="W348" s="821"/>
      <c r="X348" s="820"/>
      <c r="Y348" s="821"/>
      <c r="Z348" s="820"/>
      <c r="AA348" s="821"/>
      <c r="AB348" s="811"/>
      <c r="AC348" s="813"/>
      <c r="AD348" s="62" t="s">
        <v>45</v>
      </c>
      <c r="AE348" s="803"/>
    </row>
    <row r="349" spans="1:31">
      <c r="A349" s="460"/>
      <c r="B349" s="772"/>
      <c r="C349" s="773"/>
      <c r="D349" s="772"/>
      <c r="E349" s="773"/>
      <c r="F349" s="772"/>
      <c r="G349" s="773"/>
      <c r="H349" s="772"/>
      <c r="I349" s="773"/>
      <c r="J349" s="772"/>
      <c r="K349" s="773"/>
      <c r="L349" s="772"/>
      <c r="M349" s="773"/>
      <c r="N349" s="772"/>
      <c r="O349" s="773"/>
      <c r="P349" s="772"/>
      <c r="Q349" s="773"/>
      <c r="R349" s="790"/>
      <c r="S349" s="791"/>
      <c r="T349" s="822"/>
      <c r="U349" s="823"/>
      <c r="V349" s="822"/>
      <c r="W349" s="823"/>
      <c r="X349" s="822"/>
      <c r="Y349" s="823"/>
      <c r="Z349" s="822"/>
      <c r="AA349" s="823"/>
      <c r="AB349" s="812"/>
      <c r="AC349" s="814"/>
      <c r="AD349" s="63" t="s">
        <v>46</v>
      </c>
      <c r="AE349" s="804"/>
    </row>
    <row r="350" spans="1:31">
      <c r="A350" s="64">
        <v>1</v>
      </c>
      <c r="B350" s="65">
        <v>4</v>
      </c>
      <c r="C350" s="65">
        <v>5</v>
      </c>
      <c r="D350" s="65">
        <v>6</v>
      </c>
      <c r="E350" s="65">
        <v>7</v>
      </c>
      <c r="F350" s="65">
        <v>8</v>
      </c>
      <c r="G350" s="65">
        <v>9</v>
      </c>
      <c r="H350" s="65">
        <v>10</v>
      </c>
      <c r="I350" s="65">
        <v>11</v>
      </c>
      <c r="J350" s="65">
        <v>12</v>
      </c>
      <c r="K350" s="65">
        <v>13</v>
      </c>
      <c r="L350" s="65">
        <v>14</v>
      </c>
      <c r="M350" s="65">
        <v>15</v>
      </c>
      <c r="N350" s="65">
        <v>16</v>
      </c>
      <c r="O350" s="65">
        <v>17</v>
      </c>
      <c r="P350" s="65">
        <v>20</v>
      </c>
      <c r="Q350" s="65">
        <v>21</v>
      </c>
      <c r="R350" s="65">
        <v>22</v>
      </c>
      <c r="S350" s="65">
        <v>23</v>
      </c>
      <c r="T350" s="65">
        <v>24</v>
      </c>
      <c r="U350" s="65">
        <v>25</v>
      </c>
      <c r="V350" s="65">
        <v>26</v>
      </c>
      <c r="W350" s="65">
        <v>27</v>
      </c>
      <c r="X350" s="65">
        <v>28</v>
      </c>
      <c r="Y350" s="65">
        <v>29</v>
      </c>
      <c r="Z350" s="65">
        <v>30</v>
      </c>
      <c r="AA350" s="66">
        <v>31</v>
      </c>
      <c r="AB350" s="66">
        <v>32</v>
      </c>
      <c r="AC350" s="66">
        <v>33</v>
      </c>
      <c r="AD350" s="66">
        <v>34</v>
      </c>
      <c r="AE350" s="67"/>
    </row>
    <row r="351" spans="1:31">
      <c r="A351" s="68" t="s">
        <v>47</v>
      </c>
      <c r="B351" s="69">
        <f>SUM(F338)</f>
        <v>12</v>
      </c>
      <c r="C351" s="69"/>
      <c r="D351" s="69">
        <f>SUM(F338)</f>
        <v>12</v>
      </c>
      <c r="E351" s="69"/>
      <c r="F351" s="69">
        <f>SUM(F338)</f>
        <v>12</v>
      </c>
      <c r="G351" s="69"/>
      <c r="H351" s="69">
        <f>SUM(F338)</f>
        <v>12</v>
      </c>
      <c r="I351" s="69"/>
      <c r="J351" s="69">
        <f>SUM(F338)</f>
        <v>12</v>
      </c>
      <c r="K351" s="69"/>
      <c r="L351" s="69">
        <f>SUM(F338)</f>
        <v>12</v>
      </c>
      <c r="M351" s="69"/>
      <c r="N351" s="69">
        <f>SUM(F338)</f>
        <v>12</v>
      </c>
      <c r="O351" s="69"/>
      <c r="P351" s="69">
        <f>SUM(F338)</f>
        <v>12</v>
      </c>
      <c r="Q351" s="69"/>
      <c r="R351" s="69">
        <f>SUM(F338)</f>
        <v>12</v>
      </c>
      <c r="S351" s="69"/>
      <c r="T351" s="69"/>
      <c r="U351" s="69"/>
      <c r="V351" s="69"/>
      <c r="W351" s="69"/>
      <c r="X351" s="69"/>
      <c r="Y351" s="69"/>
      <c r="Z351" s="69"/>
      <c r="AA351" s="69"/>
      <c r="AB351" s="70"/>
      <c r="AC351" s="69"/>
      <c r="AD351" s="71"/>
      <c r="AE351" s="123"/>
    </row>
    <row r="352" spans="1:31" ht="15.75" thickBot="1">
      <c r="A352" s="81" t="s">
        <v>48</v>
      </c>
      <c r="B352" s="329"/>
      <c r="C352" s="328"/>
      <c r="D352" s="73"/>
      <c r="E352" s="73"/>
      <c r="F352" s="73"/>
      <c r="G352" s="73"/>
      <c r="H352" s="73"/>
      <c r="I352" s="73"/>
      <c r="J352" s="73"/>
      <c r="K352" s="73"/>
      <c r="L352" s="74"/>
      <c r="M352" s="73"/>
      <c r="N352" s="330"/>
      <c r="O352" s="73"/>
      <c r="P352" s="74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4"/>
      <c r="AC352" s="73"/>
      <c r="AD352" s="73"/>
      <c r="AE352" s="75"/>
    </row>
    <row r="353" spans="1:31" ht="15.75" thickTop="1">
      <c r="A353" s="465" t="s">
        <v>103</v>
      </c>
      <c r="B353" s="345"/>
      <c r="C353" s="345"/>
      <c r="D353" s="345"/>
      <c r="E353" s="345"/>
      <c r="F353" s="345"/>
      <c r="G353" s="345"/>
      <c r="H353" s="345"/>
      <c r="I353" s="345"/>
      <c r="J353" s="345"/>
      <c r="K353" s="345"/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  <c r="Z353" s="345"/>
      <c r="AA353" s="345"/>
      <c r="AB353" s="297"/>
      <c r="AC353" s="462">
        <v>125</v>
      </c>
      <c r="AD353" s="447"/>
      <c r="AE353" s="235"/>
    </row>
    <row r="354" spans="1:31">
      <c r="A354" s="466" t="s">
        <v>108</v>
      </c>
      <c r="B354" s="351"/>
      <c r="C354" s="351"/>
      <c r="D354" s="351"/>
      <c r="E354" s="351"/>
      <c r="F354" s="351"/>
      <c r="G354" s="351"/>
      <c r="H354" s="351"/>
      <c r="I354" s="351"/>
      <c r="J354" s="351"/>
      <c r="K354" s="351"/>
      <c r="L354" s="351"/>
      <c r="M354" s="351"/>
      <c r="N354" s="351"/>
      <c r="O354" s="351"/>
      <c r="P354" s="351"/>
      <c r="Q354" s="351"/>
      <c r="R354" s="351"/>
      <c r="S354" s="351"/>
      <c r="T354" s="351"/>
      <c r="U354" s="351"/>
      <c r="V354" s="351"/>
      <c r="W354" s="351"/>
      <c r="X354" s="351"/>
      <c r="Y354" s="351"/>
      <c r="Z354" s="351"/>
      <c r="AA354" s="351"/>
      <c r="AB354" s="297"/>
      <c r="AC354" s="463">
        <v>150</v>
      </c>
      <c r="AD354" s="214"/>
      <c r="AE354" s="235"/>
    </row>
    <row r="355" spans="1:31">
      <c r="A355" s="466" t="s">
        <v>78</v>
      </c>
      <c r="B355" s="237"/>
      <c r="C355" s="237"/>
      <c r="D355" s="237"/>
      <c r="E355" s="237"/>
      <c r="F355" s="222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97"/>
      <c r="AC355" s="463">
        <v>300</v>
      </c>
      <c r="AD355" s="234"/>
      <c r="AE355" s="235"/>
    </row>
    <row r="356" spans="1:31">
      <c r="A356" s="466" t="s">
        <v>111</v>
      </c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97"/>
      <c r="AC356" s="463">
        <v>480</v>
      </c>
      <c r="AD356" s="234"/>
      <c r="AE356" s="235"/>
    </row>
    <row r="357" spans="1:31">
      <c r="A357" s="466" t="s">
        <v>80</v>
      </c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97"/>
      <c r="AC357" s="463">
        <v>285</v>
      </c>
      <c r="AD357" s="222"/>
      <c r="AE357" s="235"/>
    </row>
    <row r="358" spans="1:31">
      <c r="A358" s="466" t="s">
        <v>245</v>
      </c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97"/>
      <c r="AC358" s="463">
        <v>160</v>
      </c>
      <c r="AD358" s="222"/>
      <c r="AE358" s="235"/>
    </row>
    <row r="359" spans="1:31">
      <c r="A359" s="466" t="s">
        <v>85</v>
      </c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97"/>
      <c r="AC359" s="463">
        <v>1500</v>
      </c>
      <c r="AD359" s="222"/>
      <c r="AE359" s="235"/>
    </row>
    <row r="360" spans="1:31">
      <c r="A360" s="466" t="s">
        <v>143</v>
      </c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97"/>
      <c r="AC360" s="463">
        <v>320</v>
      </c>
      <c r="AD360" s="222"/>
      <c r="AE360" s="235"/>
    </row>
    <row r="361" spans="1:31">
      <c r="A361" s="466" t="s">
        <v>89</v>
      </c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97"/>
      <c r="AC361" s="463">
        <v>850</v>
      </c>
      <c r="AD361" s="222"/>
      <c r="AE361" s="235"/>
    </row>
    <row r="362" spans="1:31">
      <c r="A362" s="466" t="s">
        <v>119</v>
      </c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>
        <v>0.7</v>
      </c>
      <c r="S362" s="223"/>
      <c r="T362" s="223"/>
      <c r="U362" s="223"/>
      <c r="V362" s="223"/>
      <c r="W362" s="223"/>
      <c r="X362" s="223"/>
      <c r="Y362" s="223"/>
      <c r="Z362" s="223"/>
      <c r="AA362" s="223"/>
      <c r="AB362" s="297">
        <f t="shared" ref="AB362:AB401" si="24">B362+D362+F362+H362+J362+L362+N362+P362+R362</f>
        <v>0.7</v>
      </c>
      <c r="AC362" s="463">
        <v>45</v>
      </c>
      <c r="AD362" s="222">
        <v>0.7</v>
      </c>
      <c r="AE362" s="235">
        <f t="shared" ref="AE362:AE405" si="25">AC362*AD362</f>
        <v>31.499999999999996</v>
      </c>
    </row>
    <row r="363" spans="1:31">
      <c r="A363" s="466" t="s">
        <v>77</v>
      </c>
      <c r="B363" s="237"/>
      <c r="C363" s="237"/>
      <c r="D363" s="237"/>
      <c r="E363" s="237"/>
      <c r="F363" s="237"/>
      <c r="G363" s="237"/>
      <c r="H363" s="222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97"/>
      <c r="AC363" s="463">
        <v>45</v>
      </c>
      <c r="AD363" s="222"/>
      <c r="AE363" s="235"/>
    </row>
    <row r="364" spans="1:31">
      <c r="A364" s="466" t="s">
        <v>123</v>
      </c>
      <c r="B364" s="237"/>
      <c r="C364" s="222"/>
      <c r="D364" s="222"/>
      <c r="E364" s="222"/>
      <c r="F364" s="222"/>
      <c r="G364" s="222"/>
      <c r="H364" s="222"/>
      <c r="I364" s="222"/>
      <c r="J364" s="222"/>
      <c r="K364" s="237"/>
      <c r="L364" s="222"/>
      <c r="M364" s="222"/>
      <c r="N364" s="222"/>
      <c r="O364" s="222"/>
      <c r="P364" s="222">
        <v>0.18</v>
      </c>
      <c r="Q364" s="222"/>
      <c r="R364" s="222"/>
      <c r="S364" s="221"/>
      <c r="T364" s="221"/>
      <c r="U364" s="221"/>
      <c r="V364" s="221"/>
      <c r="W364" s="221"/>
      <c r="X364" s="221"/>
      <c r="Y364" s="221"/>
      <c r="Z364" s="221"/>
      <c r="AA364" s="221"/>
      <c r="AB364" s="297">
        <f t="shared" si="24"/>
        <v>0.18</v>
      </c>
      <c r="AC364" s="463">
        <v>200</v>
      </c>
      <c r="AD364" s="222">
        <v>0.18</v>
      </c>
      <c r="AE364" s="235">
        <f t="shared" si="25"/>
        <v>36</v>
      </c>
    </row>
    <row r="365" spans="1:31">
      <c r="A365" s="466" t="s">
        <v>114</v>
      </c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22"/>
      <c r="M365" s="237"/>
      <c r="N365" s="237"/>
      <c r="O365" s="237"/>
      <c r="P365" s="237"/>
      <c r="Q365" s="237"/>
      <c r="R365" s="237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97"/>
      <c r="AC365" s="463">
        <v>330</v>
      </c>
      <c r="AD365" s="222"/>
      <c r="AE365" s="235"/>
    </row>
    <row r="366" spans="1:31">
      <c r="A366" s="466" t="s">
        <v>113</v>
      </c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97"/>
      <c r="AC366" s="463">
        <v>285</v>
      </c>
      <c r="AD366" s="222"/>
      <c r="AE366" s="235"/>
    </row>
    <row r="367" spans="1:31">
      <c r="A367" s="466" t="s">
        <v>93</v>
      </c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97"/>
      <c r="AC367" s="463">
        <v>330</v>
      </c>
      <c r="AD367" s="222"/>
      <c r="AE367" s="235"/>
    </row>
    <row r="368" spans="1:31">
      <c r="A368" s="467" t="s">
        <v>68</v>
      </c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>
        <v>1.32</v>
      </c>
      <c r="M368" s="237"/>
      <c r="N368" s="237"/>
      <c r="O368" s="237"/>
      <c r="P368" s="237"/>
      <c r="Q368" s="237"/>
      <c r="R368" s="237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97">
        <f t="shared" si="24"/>
        <v>1.32</v>
      </c>
      <c r="AC368" s="463">
        <v>285</v>
      </c>
      <c r="AD368" s="222">
        <v>1.32</v>
      </c>
      <c r="AE368" s="235">
        <f t="shared" si="25"/>
        <v>376.20000000000005</v>
      </c>
    </row>
    <row r="369" spans="1:31">
      <c r="A369" s="466" t="s">
        <v>112</v>
      </c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97"/>
      <c r="AC369" s="463">
        <v>475</v>
      </c>
      <c r="AD369" s="222"/>
      <c r="AE369" s="235"/>
    </row>
    <row r="370" spans="1:31">
      <c r="A370" s="466" t="s">
        <v>66</v>
      </c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97"/>
      <c r="AC370" s="463">
        <v>650</v>
      </c>
      <c r="AD370" s="222"/>
      <c r="AE370" s="235"/>
    </row>
    <row r="371" spans="1:31">
      <c r="A371" s="466" t="s">
        <v>86</v>
      </c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97"/>
      <c r="AC371" s="463">
        <v>85</v>
      </c>
      <c r="AD371" s="222"/>
      <c r="AE371" s="235"/>
    </row>
    <row r="372" spans="1:31">
      <c r="A372" s="466" t="s">
        <v>96</v>
      </c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97"/>
      <c r="AC372" s="463">
        <v>45</v>
      </c>
      <c r="AD372" s="222"/>
      <c r="AE372" s="235"/>
    </row>
    <row r="373" spans="1:31">
      <c r="A373" s="467" t="s">
        <v>105</v>
      </c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97"/>
      <c r="AC373" s="463">
        <v>45</v>
      </c>
      <c r="AD373" s="222"/>
      <c r="AE373" s="235"/>
    </row>
    <row r="374" spans="1:31">
      <c r="A374" s="466" t="s">
        <v>99</v>
      </c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97"/>
      <c r="AC374" s="463">
        <v>85</v>
      </c>
      <c r="AD374" s="222"/>
      <c r="AE374" s="235"/>
    </row>
    <row r="375" spans="1:31">
      <c r="A375" s="466" t="s">
        <v>246</v>
      </c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22"/>
      <c r="M375" s="237"/>
      <c r="N375" s="237"/>
      <c r="O375" s="237"/>
      <c r="P375" s="237"/>
      <c r="Q375" s="237"/>
      <c r="R375" s="237">
        <v>0.12</v>
      </c>
      <c r="S375" s="223"/>
      <c r="T375" s="223"/>
      <c r="U375" s="223"/>
      <c r="V375" s="223"/>
      <c r="W375" s="223"/>
      <c r="X375" s="223"/>
      <c r="Y375" s="223"/>
      <c r="Z375" s="223"/>
      <c r="AA375" s="223"/>
      <c r="AB375" s="297">
        <f t="shared" si="24"/>
        <v>0.12</v>
      </c>
      <c r="AC375" s="463">
        <v>160</v>
      </c>
      <c r="AD375" s="222">
        <v>0.12</v>
      </c>
      <c r="AE375" s="235">
        <f t="shared" si="25"/>
        <v>19.2</v>
      </c>
    </row>
    <row r="376" spans="1:31">
      <c r="A376" s="466" t="s">
        <v>65</v>
      </c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97"/>
      <c r="AC376" s="463">
        <v>550</v>
      </c>
      <c r="AD376" s="222"/>
      <c r="AE376" s="235"/>
    </row>
    <row r="377" spans="1:31">
      <c r="A377" s="466" t="s">
        <v>95</v>
      </c>
      <c r="B377" s="237"/>
      <c r="C377" s="237"/>
      <c r="D377" s="237"/>
      <c r="E377" s="237"/>
      <c r="F377" s="222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97"/>
      <c r="AC377" s="463">
        <v>230</v>
      </c>
      <c r="AD377" s="222"/>
      <c r="AE377" s="235"/>
    </row>
    <row r="378" spans="1:31">
      <c r="A378" s="466" t="s">
        <v>62</v>
      </c>
      <c r="B378" s="237"/>
      <c r="C378" s="237"/>
      <c r="D378" s="237"/>
      <c r="E378" s="237"/>
      <c r="F378" s="237">
        <v>9.6000000000000002E-2</v>
      </c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97">
        <f t="shared" si="24"/>
        <v>9.6000000000000002E-2</v>
      </c>
      <c r="AC378" s="463">
        <v>250</v>
      </c>
      <c r="AD378" s="222">
        <v>9.6000000000000002E-2</v>
      </c>
      <c r="AE378" s="235">
        <f t="shared" si="25"/>
        <v>24</v>
      </c>
    </row>
    <row r="379" spans="1:31">
      <c r="A379" s="466" t="s">
        <v>120</v>
      </c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>
        <v>2.4E-2</v>
      </c>
      <c r="M379" s="237"/>
      <c r="N379" s="237"/>
      <c r="O379" s="237"/>
      <c r="P379" s="237"/>
      <c r="Q379" s="237"/>
      <c r="R379" s="237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97">
        <f t="shared" si="24"/>
        <v>2.4E-2</v>
      </c>
      <c r="AC379" s="463">
        <v>45</v>
      </c>
      <c r="AD379" s="222">
        <v>2.4E-2</v>
      </c>
      <c r="AE379" s="235">
        <f t="shared" si="25"/>
        <v>1.08</v>
      </c>
    </row>
    <row r="380" spans="1:31">
      <c r="A380" s="466" t="s">
        <v>72</v>
      </c>
      <c r="B380" s="237"/>
      <c r="C380" s="237"/>
      <c r="D380" s="237"/>
      <c r="E380" s="237"/>
      <c r="F380" s="237"/>
      <c r="G380" s="237"/>
      <c r="H380" s="237"/>
      <c r="I380" s="237"/>
      <c r="J380" s="237">
        <v>0.65</v>
      </c>
      <c r="K380" s="237"/>
      <c r="L380" s="237"/>
      <c r="M380" s="237"/>
      <c r="N380" s="237"/>
      <c r="O380" s="237"/>
      <c r="P380" s="237"/>
      <c r="Q380" s="237"/>
      <c r="R380" s="237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97">
        <f t="shared" si="24"/>
        <v>0.65</v>
      </c>
      <c r="AC380" s="463">
        <v>55</v>
      </c>
      <c r="AD380" s="222">
        <v>0.65</v>
      </c>
      <c r="AE380" s="235">
        <f t="shared" si="25"/>
        <v>35.75</v>
      </c>
    </row>
    <row r="381" spans="1:31">
      <c r="A381" s="466" t="s">
        <v>107</v>
      </c>
      <c r="B381" s="237"/>
      <c r="C381" s="237"/>
      <c r="D381" s="237"/>
      <c r="E381" s="237"/>
      <c r="F381" s="222"/>
      <c r="G381" s="237"/>
      <c r="H381" s="237"/>
      <c r="I381" s="237"/>
      <c r="J381" s="237"/>
      <c r="K381" s="237"/>
      <c r="L381" s="237">
        <v>0.13</v>
      </c>
      <c r="M381" s="237"/>
      <c r="N381" s="237"/>
      <c r="O381" s="237"/>
      <c r="P381" s="237"/>
      <c r="Q381" s="237"/>
      <c r="R381" s="237">
        <v>0.05</v>
      </c>
      <c r="S381" s="223"/>
      <c r="T381" s="223"/>
      <c r="U381" s="223"/>
      <c r="V381" s="223"/>
      <c r="W381" s="223"/>
      <c r="X381" s="223"/>
      <c r="Y381" s="223"/>
      <c r="Z381" s="223"/>
      <c r="AA381" s="223"/>
      <c r="AB381" s="297">
        <f t="shared" si="24"/>
        <v>0.18</v>
      </c>
      <c r="AC381" s="463">
        <v>175</v>
      </c>
      <c r="AD381" s="222">
        <v>0.18</v>
      </c>
      <c r="AE381" s="235">
        <f t="shared" si="25"/>
        <v>31.5</v>
      </c>
    </row>
    <row r="382" spans="1:31">
      <c r="A382" s="466" t="s">
        <v>69</v>
      </c>
      <c r="B382" s="237">
        <v>5.6000000000000001E-2</v>
      </c>
      <c r="C382" s="237"/>
      <c r="D382" s="237"/>
      <c r="E382" s="237"/>
      <c r="F382" s="237"/>
      <c r="G382" s="237"/>
      <c r="H382" s="237"/>
      <c r="I382" s="237"/>
      <c r="J382" s="237">
        <v>0.1</v>
      </c>
      <c r="K382" s="237"/>
      <c r="L382" s="237"/>
      <c r="M382" s="237"/>
      <c r="N382" s="237"/>
      <c r="O382" s="237"/>
      <c r="P382" s="237"/>
      <c r="Q382" s="237"/>
      <c r="R382" s="237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97">
        <f t="shared" si="24"/>
        <v>0.156</v>
      </c>
      <c r="AC382" s="463">
        <v>750</v>
      </c>
      <c r="AD382" s="222">
        <v>0.156</v>
      </c>
      <c r="AE382" s="235">
        <f t="shared" si="25"/>
        <v>117</v>
      </c>
    </row>
    <row r="383" spans="1:31">
      <c r="A383" s="467" t="s">
        <v>70</v>
      </c>
      <c r="B383" s="237"/>
      <c r="C383" s="237"/>
      <c r="D383" s="222"/>
      <c r="E383" s="237"/>
      <c r="F383" s="237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97"/>
      <c r="AC383" s="463">
        <v>66.900000000000006</v>
      </c>
      <c r="AD383" s="222"/>
      <c r="AE383" s="235"/>
    </row>
    <row r="384" spans="1:31">
      <c r="A384" s="466" t="s">
        <v>109</v>
      </c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97"/>
      <c r="AC384" s="463">
        <v>255</v>
      </c>
      <c r="AD384" s="222"/>
      <c r="AE384" s="235"/>
    </row>
    <row r="385" spans="1:31">
      <c r="A385" s="466" t="s">
        <v>117</v>
      </c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>
        <v>0.08</v>
      </c>
      <c r="M385" s="237"/>
      <c r="N385" s="237"/>
      <c r="O385" s="237"/>
      <c r="P385" s="237"/>
      <c r="Q385" s="237"/>
      <c r="R385" s="237">
        <v>5.1999999999999998E-2</v>
      </c>
      <c r="S385" s="223"/>
      <c r="T385" s="223"/>
      <c r="U385" s="223"/>
      <c r="V385" s="223"/>
      <c r="W385" s="223"/>
      <c r="X385" s="223"/>
      <c r="Y385" s="223"/>
      <c r="Z385" s="223"/>
      <c r="AA385" s="223"/>
      <c r="AB385" s="297">
        <f t="shared" si="24"/>
        <v>0.13200000000000001</v>
      </c>
      <c r="AC385" s="463">
        <v>45</v>
      </c>
      <c r="AD385" s="222">
        <v>0.13200000000000001</v>
      </c>
      <c r="AE385" s="235">
        <f t="shared" si="25"/>
        <v>5.94</v>
      </c>
    </row>
    <row r="386" spans="1:31">
      <c r="A386" s="466" t="s">
        <v>83</v>
      </c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>
        <v>2.4E-2</v>
      </c>
      <c r="M386" s="222"/>
      <c r="N386" s="222"/>
      <c r="O386" s="222"/>
      <c r="P386" s="222"/>
      <c r="Q386" s="222"/>
      <c r="R386" s="222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97">
        <f t="shared" si="24"/>
        <v>2.4E-2</v>
      </c>
      <c r="AC386" s="463">
        <v>40</v>
      </c>
      <c r="AD386" s="222">
        <v>2.4E-2</v>
      </c>
      <c r="AE386" s="235">
        <f t="shared" si="25"/>
        <v>0.96</v>
      </c>
    </row>
    <row r="387" spans="1:31">
      <c r="A387" s="466" t="s">
        <v>100</v>
      </c>
      <c r="B387" s="237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1"/>
      <c r="T387" s="221"/>
      <c r="U387" s="221"/>
      <c r="V387" s="221"/>
      <c r="W387" s="221"/>
      <c r="X387" s="221"/>
      <c r="Y387" s="221"/>
      <c r="Z387" s="221"/>
      <c r="AA387" s="222"/>
      <c r="AB387" s="297"/>
      <c r="AC387" s="463">
        <v>550</v>
      </c>
      <c r="AD387" s="222"/>
      <c r="AE387" s="235"/>
    </row>
    <row r="388" spans="1:31">
      <c r="A388" s="466" t="s">
        <v>110</v>
      </c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97"/>
      <c r="AC388" s="463">
        <v>285</v>
      </c>
      <c r="AD388" s="222"/>
      <c r="AE388" s="235"/>
    </row>
    <row r="389" spans="1:31">
      <c r="A389" s="466" t="s">
        <v>81</v>
      </c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>
        <v>4.8000000000000001E-2</v>
      </c>
      <c r="M389" s="237"/>
      <c r="N389" s="237"/>
      <c r="O389" s="237"/>
      <c r="P389" s="237"/>
      <c r="Q389" s="237"/>
      <c r="R389" s="237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97">
        <f t="shared" si="24"/>
        <v>4.8000000000000001E-2</v>
      </c>
      <c r="AC389" s="463">
        <v>230</v>
      </c>
      <c r="AD389" s="222">
        <v>4.8000000000000001E-2</v>
      </c>
      <c r="AE389" s="235">
        <f t="shared" si="25"/>
        <v>11.040000000000001</v>
      </c>
    </row>
    <row r="390" spans="1:31">
      <c r="A390" s="467" t="s">
        <v>125</v>
      </c>
      <c r="B390" s="237">
        <v>1.044</v>
      </c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97">
        <f t="shared" si="24"/>
        <v>1.044</v>
      </c>
      <c r="AC390" s="463">
        <v>290</v>
      </c>
      <c r="AD390" s="222">
        <v>1.044</v>
      </c>
      <c r="AE390" s="235">
        <f t="shared" si="25"/>
        <v>302.76</v>
      </c>
    </row>
    <row r="391" spans="1:31">
      <c r="A391" s="466" t="s">
        <v>122</v>
      </c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97"/>
      <c r="AC391" s="463">
        <v>180</v>
      </c>
      <c r="AD391" s="222"/>
      <c r="AE391" s="235"/>
    </row>
    <row r="392" spans="1:31">
      <c r="A392" s="466" t="s">
        <v>121</v>
      </c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97"/>
      <c r="AC392" s="463">
        <v>220</v>
      </c>
      <c r="AD392" s="222"/>
      <c r="AE392" s="235"/>
    </row>
    <row r="393" spans="1:31" hidden="1">
      <c r="A393" s="466"/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97"/>
      <c r="AC393" s="463"/>
      <c r="AD393" s="222"/>
      <c r="AE393" s="235"/>
    </row>
    <row r="394" spans="1:31">
      <c r="A394" s="466" t="s">
        <v>90</v>
      </c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97"/>
      <c r="AC394" s="463">
        <v>145</v>
      </c>
      <c r="AD394" s="222"/>
      <c r="AE394" s="235"/>
    </row>
    <row r="395" spans="1:31">
      <c r="A395" s="466" t="s">
        <v>73</v>
      </c>
      <c r="B395" s="237"/>
      <c r="C395" s="237"/>
      <c r="D395" s="237"/>
      <c r="E395" s="237"/>
      <c r="F395" s="237">
        <v>0.22800000000000001</v>
      </c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97">
        <f t="shared" si="24"/>
        <v>0.22800000000000001</v>
      </c>
      <c r="AC395" s="463">
        <v>75</v>
      </c>
      <c r="AD395" s="222">
        <v>0.22800000000000001</v>
      </c>
      <c r="AE395" s="235">
        <f t="shared" si="25"/>
        <v>17.100000000000001</v>
      </c>
    </row>
    <row r="396" spans="1:31">
      <c r="A396" s="466" t="s">
        <v>118</v>
      </c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97"/>
      <c r="AC396" s="463">
        <v>45</v>
      </c>
      <c r="AD396" s="222"/>
      <c r="AE396" s="235"/>
    </row>
    <row r="397" spans="1:31">
      <c r="A397" s="466" t="s">
        <v>74</v>
      </c>
      <c r="B397" s="237"/>
      <c r="C397" s="237"/>
      <c r="D397" s="237"/>
      <c r="E397" s="237"/>
      <c r="F397" s="237"/>
      <c r="G397" s="237"/>
      <c r="H397" s="237"/>
      <c r="I397" s="237"/>
      <c r="J397" s="237">
        <v>1.4999999999999999E-2</v>
      </c>
      <c r="K397" s="237"/>
      <c r="L397" s="237">
        <v>0.02</v>
      </c>
      <c r="M397" s="237"/>
      <c r="N397" s="237"/>
      <c r="O397" s="237"/>
      <c r="P397" s="237"/>
      <c r="Q397" s="237"/>
      <c r="R397" s="237">
        <v>1.4E-2</v>
      </c>
      <c r="S397" s="223"/>
      <c r="T397" s="223"/>
      <c r="U397" s="223"/>
      <c r="V397" s="223"/>
      <c r="W397" s="223"/>
      <c r="X397" s="223"/>
      <c r="Y397" s="223"/>
      <c r="Z397" s="223"/>
      <c r="AA397" s="223"/>
      <c r="AB397" s="297">
        <f t="shared" si="24"/>
        <v>4.9000000000000002E-2</v>
      </c>
      <c r="AC397" s="463">
        <v>30</v>
      </c>
      <c r="AD397" s="222">
        <v>4.9000000000000002E-2</v>
      </c>
      <c r="AE397" s="235">
        <f t="shared" si="25"/>
        <v>1.47</v>
      </c>
    </row>
    <row r="398" spans="1:31">
      <c r="A398" s="466" t="s">
        <v>88</v>
      </c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97"/>
      <c r="AC398" s="463">
        <v>200</v>
      </c>
      <c r="AD398" s="222"/>
      <c r="AE398" s="235"/>
    </row>
    <row r="399" spans="1:31">
      <c r="A399" s="466" t="s">
        <v>91</v>
      </c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97"/>
      <c r="AC399" s="463">
        <v>750</v>
      </c>
      <c r="AD399" s="222"/>
      <c r="AE399" s="235"/>
    </row>
    <row r="400" spans="1:31">
      <c r="A400" s="466" t="s">
        <v>97</v>
      </c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97"/>
      <c r="AC400" s="463">
        <v>250</v>
      </c>
      <c r="AD400" s="222"/>
      <c r="AE400" s="235"/>
    </row>
    <row r="401" spans="1:31">
      <c r="A401" s="466" t="s">
        <v>71</v>
      </c>
      <c r="B401" s="237"/>
      <c r="C401" s="237"/>
      <c r="D401" s="237"/>
      <c r="E401" s="237"/>
      <c r="F401" s="237">
        <v>3.7999999999999999E-2</v>
      </c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97">
        <f t="shared" si="24"/>
        <v>3.7999999999999999E-2</v>
      </c>
      <c r="AC401" s="463">
        <v>650</v>
      </c>
      <c r="AD401" s="222">
        <v>3.7999999999999999E-2</v>
      </c>
      <c r="AE401" s="235">
        <f t="shared" si="25"/>
        <v>24.7</v>
      </c>
    </row>
    <row r="402" spans="1:31">
      <c r="A402" s="466" t="s">
        <v>94</v>
      </c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97"/>
      <c r="AC402" s="463">
        <v>285</v>
      </c>
      <c r="AD402" s="267"/>
      <c r="AE402" s="235"/>
    </row>
    <row r="403" spans="1:31">
      <c r="A403" s="466" t="s">
        <v>84</v>
      </c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97"/>
      <c r="AC403" s="463">
        <v>145</v>
      </c>
      <c r="AD403" s="222"/>
      <c r="AE403" s="235"/>
    </row>
    <row r="404" spans="1:31">
      <c r="A404" s="468" t="s">
        <v>82</v>
      </c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97"/>
      <c r="AC404" s="463">
        <v>9</v>
      </c>
      <c r="AD404" s="222"/>
      <c r="AE404" s="235"/>
    </row>
    <row r="405" spans="1:31" ht="15.75" thickBot="1">
      <c r="A405" s="469" t="s">
        <v>102</v>
      </c>
      <c r="B405" s="327"/>
      <c r="C405" s="327"/>
      <c r="D405" s="327">
        <v>0.3</v>
      </c>
      <c r="E405" s="327"/>
      <c r="F405" s="327"/>
      <c r="G405" s="327"/>
      <c r="H405" s="327"/>
      <c r="I405" s="327"/>
      <c r="J405" s="327"/>
      <c r="K405" s="327"/>
      <c r="L405" s="327"/>
      <c r="M405" s="327"/>
      <c r="N405" s="327">
        <v>0.32</v>
      </c>
      <c r="O405" s="327"/>
      <c r="P405" s="327"/>
      <c r="Q405" s="327"/>
      <c r="R405" s="327"/>
      <c r="S405" s="239"/>
      <c r="T405" s="239"/>
      <c r="U405" s="239"/>
      <c r="V405" s="239"/>
      <c r="W405" s="239"/>
      <c r="X405" s="239"/>
      <c r="Y405" s="239"/>
      <c r="Z405" s="239"/>
      <c r="AA405" s="239"/>
      <c r="AB405" s="297">
        <f t="shared" ref="AB405" si="26">B405+D405+F405+H405+J405+L405+N405+P405+R405</f>
        <v>0.62</v>
      </c>
      <c r="AC405" s="464">
        <v>90</v>
      </c>
      <c r="AD405" s="222">
        <v>0.62</v>
      </c>
      <c r="AE405" s="235">
        <f t="shared" si="25"/>
        <v>55.8</v>
      </c>
    </row>
    <row r="406" spans="1:31" ht="15.75" thickBot="1">
      <c r="A406" s="470" t="s">
        <v>247</v>
      </c>
      <c r="B406" s="313"/>
      <c r="C406" s="407"/>
      <c r="D406" s="407"/>
      <c r="E406" s="407"/>
      <c r="F406" s="407"/>
      <c r="G406" s="407"/>
      <c r="H406" s="407"/>
      <c r="I406" s="407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  <c r="Z406" s="407"/>
      <c r="AA406" s="407"/>
      <c r="AB406" s="408"/>
      <c r="AC406" s="313"/>
      <c r="AD406" s="338"/>
      <c r="AE406" s="304">
        <f>SUM(AE355:AE405)</f>
        <v>1092</v>
      </c>
    </row>
    <row r="407" spans="1:31" ht="30" customHeight="1">
      <c r="A407" s="187" t="s">
        <v>49</v>
      </c>
      <c r="B407" s="189"/>
      <c r="C407" s="189"/>
      <c r="D407" s="189"/>
      <c r="E407" s="189"/>
      <c r="F407" s="189" t="s">
        <v>131</v>
      </c>
      <c r="G407" s="190"/>
      <c r="H407" s="193" t="s">
        <v>130</v>
      </c>
      <c r="I407" s="189"/>
      <c r="J407" s="189" t="s">
        <v>75</v>
      </c>
      <c r="K407" s="189"/>
      <c r="L407" s="189"/>
      <c r="M407" s="189"/>
      <c r="N407" s="835" t="s">
        <v>132</v>
      </c>
      <c r="O407" s="835"/>
      <c r="P407" s="835"/>
      <c r="Q407" s="835"/>
      <c r="R407" s="192"/>
      <c r="S407" s="189" t="s">
        <v>76</v>
      </c>
      <c r="T407" s="189"/>
      <c r="U407" s="189"/>
      <c r="V407" s="189"/>
      <c r="W407" s="189"/>
      <c r="X407" s="25"/>
      <c r="AE407" s="86"/>
    </row>
    <row r="408" spans="1:31">
      <c r="A408" s="25" t="s">
        <v>52</v>
      </c>
      <c r="B408" s="443"/>
      <c r="C408" s="443"/>
      <c r="D408" s="443"/>
      <c r="E408" s="443"/>
      <c r="F408" s="443"/>
      <c r="G408" s="25" t="s">
        <v>53</v>
      </c>
      <c r="H408" s="443"/>
      <c r="I408" s="443"/>
      <c r="J408" s="443"/>
      <c r="K408" s="443"/>
      <c r="L408" s="443"/>
      <c r="M408" s="443"/>
      <c r="P408" s="26" t="s">
        <v>128</v>
      </c>
      <c r="Q408" s="3"/>
      <c r="R408" s="444" t="s">
        <v>129</v>
      </c>
      <c r="S408" s="25" t="s">
        <v>56</v>
      </c>
    </row>
    <row r="411" spans="1:31">
      <c r="A411" s="128" t="s">
        <v>1</v>
      </c>
      <c r="B411" s="128"/>
      <c r="C411" s="128" t="s">
        <v>67</v>
      </c>
      <c r="D411" s="128"/>
      <c r="E411" s="128"/>
      <c r="F411" s="128"/>
      <c r="G411" s="128"/>
      <c r="H411" s="128"/>
      <c r="I411" s="128"/>
      <c r="J411" s="128"/>
      <c r="K411" s="128"/>
      <c r="L411" s="128"/>
      <c r="M411" s="128"/>
      <c r="N411" s="128"/>
      <c r="O411" s="128"/>
      <c r="P411" s="128"/>
      <c r="Q411" s="128"/>
      <c r="R411" s="453"/>
      <c r="S411" s="130"/>
      <c r="T411" s="128"/>
      <c r="U411" s="127"/>
      <c r="V411" s="127"/>
      <c r="W411" s="127"/>
      <c r="X411" s="127"/>
      <c r="Y411" s="127"/>
      <c r="Z411" s="127"/>
      <c r="AA411" s="127"/>
      <c r="AB411" s="130"/>
      <c r="AC411" s="451"/>
      <c r="AD411" s="451"/>
      <c r="AE411" s="119"/>
    </row>
    <row r="412" spans="1:31">
      <c r="A412" s="127" t="s">
        <v>2</v>
      </c>
      <c r="B412" s="128"/>
      <c r="C412" s="128"/>
      <c r="D412" s="128"/>
      <c r="E412" s="128"/>
      <c r="F412" s="451"/>
      <c r="G412" s="128"/>
      <c r="H412" s="128"/>
      <c r="I412" s="128"/>
      <c r="J412" s="128"/>
      <c r="K412" s="128"/>
      <c r="L412" s="128"/>
      <c r="M412" s="128"/>
      <c r="N412" s="128"/>
      <c r="O412" s="128"/>
      <c r="P412" s="128"/>
      <c r="Q412" s="128"/>
      <c r="R412" s="129" t="s">
        <v>58</v>
      </c>
      <c r="S412" s="453"/>
      <c r="T412" s="128"/>
      <c r="U412" s="127"/>
      <c r="V412" s="127"/>
      <c r="W412" s="127"/>
      <c r="X412" s="127"/>
      <c r="Y412" s="127"/>
      <c r="Z412" s="127"/>
      <c r="AA412" s="127"/>
      <c r="AB412" s="130"/>
      <c r="AC412" s="451"/>
      <c r="AD412" s="451"/>
      <c r="AE412" s="119"/>
    </row>
    <row r="413" spans="1:31">
      <c r="A413" s="174" t="s">
        <v>256</v>
      </c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828"/>
      <c r="S413" s="828"/>
      <c r="T413" s="828"/>
      <c r="U413" s="828"/>
      <c r="V413" s="828"/>
      <c r="W413" s="828"/>
      <c r="X413" s="828"/>
      <c r="Y413" s="828"/>
      <c r="Z413" s="130"/>
      <c r="AA413" s="130"/>
      <c r="AB413" s="130"/>
      <c r="AC413" s="130"/>
      <c r="AD413" s="130"/>
      <c r="AE413" s="85"/>
    </row>
    <row r="414" spans="1:31" ht="15.75" thickBot="1">
      <c r="A414" s="829" t="s">
        <v>3</v>
      </c>
      <c r="B414" s="830"/>
      <c r="C414" s="831" t="s">
        <v>4</v>
      </c>
      <c r="D414" s="829"/>
      <c r="E414" s="830"/>
      <c r="F414" s="831" t="s">
        <v>5</v>
      </c>
      <c r="G414" s="832"/>
      <c r="H414" s="775"/>
      <c r="I414" s="831" t="s">
        <v>6</v>
      </c>
      <c r="J414" s="829"/>
      <c r="K414" s="830"/>
      <c r="L414" s="131"/>
      <c r="M414" s="132"/>
      <c r="N414" s="133"/>
      <c r="O414" s="131"/>
      <c r="P414" s="130"/>
      <c r="Q414" s="130"/>
      <c r="R414" s="828"/>
      <c r="S414" s="828"/>
      <c r="T414" s="828"/>
      <c r="U414" s="828"/>
      <c r="V414" s="828"/>
      <c r="W414" s="828"/>
      <c r="X414" s="828"/>
      <c r="Y414" s="828"/>
      <c r="Z414" s="453"/>
      <c r="AA414" s="453"/>
      <c r="AB414" s="453"/>
      <c r="AC414" s="453"/>
      <c r="AD414" s="134" t="s">
        <v>7</v>
      </c>
      <c r="AE414" s="86"/>
    </row>
    <row r="415" spans="1:31">
      <c r="A415" s="806" t="s">
        <v>8</v>
      </c>
      <c r="B415" s="807"/>
      <c r="C415" s="824" t="s">
        <v>9</v>
      </c>
      <c r="D415" s="825"/>
      <c r="E415" s="826"/>
      <c r="F415" s="824" t="s">
        <v>10</v>
      </c>
      <c r="G415" s="827"/>
      <c r="H415" s="777"/>
      <c r="I415" s="824" t="s">
        <v>11</v>
      </c>
      <c r="J415" s="833"/>
      <c r="K415" s="826"/>
      <c r="L415" s="824" t="s">
        <v>12</v>
      </c>
      <c r="M415" s="825"/>
      <c r="N415" s="826"/>
      <c r="O415" s="450" t="s">
        <v>13</v>
      </c>
      <c r="P415" s="453"/>
      <c r="Q415" s="453"/>
      <c r="R415" s="453"/>
      <c r="S415" s="453"/>
      <c r="T415" s="453"/>
      <c r="U415" s="453"/>
      <c r="V415" s="453"/>
      <c r="W415" s="453"/>
      <c r="X415" s="451" t="s">
        <v>14</v>
      </c>
      <c r="Y415" s="453"/>
      <c r="Z415" s="453"/>
      <c r="AA415" s="453"/>
      <c r="AB415" s="453"/>
      <c r="AC415" s="453"/>
      <c r="AD415" s="135" t="s">
        <v>15</v>
      </c>
      <c r="AE415" s="86"/>
    </row>
    <row r="416" spans="1:31">
      <c r="A416" s="454" t="s">
        <v>16</v>
      </c>
      <c r="B416" s="454"/>
      <c r="C416" s="824" t="s">
        <v>17</v>
      </c>
      <c r="D416" s="825"/>
      <c r="E416" s="826"/>
      <c r="F416" s="824" t="s">
        <v>18</v>
      </c>
      <c r="G416" s="827"/>
      <c r="H416" s="777"/>
      <c r="I416" s="824" t="s">
        <v>19</v>
      </c>
      <c r="J416" s="825"/>
      <c r="K416" s="826"/>
      <c r="L416" s="824" t="s">
        <v>20</v>
      </c>
      <c r="M416" s="825"/>
      <c r="N416" s="826"/>
      <c r="O416" s="450" t="s">
        <v>21</v>
      </c>
      <c r="P416" s="453"/>
      <c r="Q416" s="453"/>
      <c r="R416" s="453"/>
      <c r="S416" s="453"/>
      <c r="T416" s="453"/>
      <c r="U416" s="453"/>
      <c r="V416" s="453"/>
      <c r="W416" s="453"/>
      <c r="X416" s="453"/>
      <c r="Y416" s="453"/>
      <c r="Z416" s="453"/>
      <c r="AA416" s="453"/>
      <c r="AB416" s="453"/>
      <c r="AC416" s="453"/>
      <c r="AD416" s="136"/>
      <c r="AE416" s="86"/>
    </row>
    <row r="417" spans="1:31">
      <c r="A417" s="452" t="s">
        <v>22</v>
      </c>
      <c r="B417" s="452"/>
      <c r="C417" s="824" t="s">
        <v>23</v>
      </c>
      <c r="D417" s="825"/>
      <c r="E417" s="826"/>
      <c r="F417" s="824" t="s">
        <v>24</v>
      </c>
      <c r="G417" s="827"/>
      <c r="H417" s="777"/>
      <c r="I417" s="824" t="s">
        <v>23</v>
      </c>
      <c r="J417" s="825"/>
      <c r="K417" s="826"/>
      <c r="L417" s="137"/>
      <c r="M417" s="128" t="s">
        <v>23</v>
      </c>
      <c r="N417" s="128"/>
      <c r="O417" s="450" t="s">
        <v>25</v>
      </c>
      <c r="P417" s="453"/>
      <c r="Q417" s="453"/>
      <c r="R417" s="174"/>
      <c r="S417" s="174"/>
      <c r="T417" s="257"/>
      <c r="U417" s="174"/>
      <c r="V417" s="174"/>
      <c r="W417" s="174"/>
      <c r="X417" s="174"/>
      <c r="Y417" s="211"/>
      <c r="Z417" s="130"/>
      <c r="AA417" s="130"/>
      <c r="AB417" s="455"/>
      <c r="AC417" s="130"/>
      <c r="AD417" s="138"/>
      <c r="AE417" s="86"/>
    </row>
    <row r="418" spans="1:31">
      <c r="A418" s="139"/>
      <c r="B418" s="448"/>
      <c r="C418" s="140"/>
      <c r="D418" s="128"/>
      <c r="E418" s="445"/>
      <c r="F418" s="128"/>
      <c r="G418" s="128"/>
      <c r="H418" s="445"/>
      <c r="I418" s="805"/>
      <c r="J418" s="806"/>
      <c r="K418" s="807"/>
      <c r="L418" s="137"/>
      <c r="M418" s="128"/>
      <c r="N418" s="128"/>
      <c r="O418" s="137"/>
      <c r="P418" s="453"/>
      <c r="Q418" s="174"/>
      <c r="R418" s="174" t="s">
        <v>256</v>
      </c>
      <c r="S418" s="453"/>
      <c r="T418" s="453"/>
      <c r="U418" s="453"/>
      <c r="V418" s="453"/>
      <c r="W418" s="453"/>
      <c r="X418" s="453"/>
      <c r="Y418" s="453"/>
      <c r="Z418" s="453"/>
      <c r="AA418" s="453"/>
      <c r="AB418" s="453"/>
      <c r="AC418" s="453"/>
      <c r="AD418" s="141"/>
      <c r="AE418" s="86"/>
    </row>
    <row r="419" spans="1:31" ht="15.75" thickBot="1">
      <c r="A419" s="341">
        <v>1</v>
      </c>
      <c r="B419" s="143"/>
      <c r="C419" s="342"/>
      <c r="D419" s="342">
        <v>3</v>
      </c>
      <c r="E419" s="343"/>
      <c r="F419" s="342"/>
      <c r="G419" s="342">
        <v>4</v>
      </c>
      <c r="H419" s="343"/>
      <c r="I419" s="144"/>
      <c r="J419" s="144">
        <v>5</v>
      </c>
      <c r="K419" s="145"/>
      <c r="L419" s="146"/>
      <c r="M419" s="144">
        <v>6</v>
      </c>
      <c r="N419" s="144"/>
      <c r="O419" s="147">
        <v>7</v>
      </c>
      <c r="P419" s="130" t="s">
        <v>28</v>
      </c>
      <c r="Q419" s="833" t="s">
        <v>61</v>
      </c>
      <c r="R419" s="833"/>
      <c r="S419" s="833"/>
      <c r="T419" s="833"/>
      <c r="U419" s="833"/>
      <c r="V419" s="833"/>
      <c r="W419" s="833"/>
      <c r="X419" s="833"/>
      <c r="Y419" s="833"/>
      <c r="Z419" s="130" t="s">
        <v>29</v>
      </c>
      <c r="AA419" s="453"/>
      <c r="AB419" s="453"/>
      <c r="AC419" s="453"/>
      <c r="AD419" s="138"/>
      <c r="AE419" s="86"/>
    </row>
    <row r="420" spans="1:31" ht="24.75">
      <c r="A420" s="340" t="s">
        <v>126</v>
      </c>
      <c r="B420" s="139"/>
      <c r="C420" s="844">
        <v>91</v>
      </c>
      <c r="D420" s="845"/>
      <c r="E420" s="846"/>
      <c r="F420" s="847">
        <v>12</v>
      </c>
      <c r="G420" s="848"/>
      <c r="H420" s="849"/>
      <c r="I420" s="808">
        <v>1092</v>
      </c>
      <c r="J420" s="809"/>
      <c r="K420" s="810"/>
      <c r="L420" s="808">
        <f>F420*C420</f>
        <v>1092</v>
      </c>
      <c r="M420" s="809"/>
      <c r="N420" s="810"/>
      <c r="O420" s="149"/>
      <c r="P420" s="453"/>
      <c r="Q420" s="453"/>
      <c r="R420" s="453"/>
      <c r="S420" s="453"/>
      <c r="T420" s="453"/>
      <c r="U420" s="453"/>
      <c r="V420" s="453"/>
      <c r="W420" s="453"/>
      <c r="X420" s="453"/>
      <c r="Y420" s="453"/>
      <c r="Z420" s="453"/>
      <c r="AA420" s="453"/>
      <c r="AB420" s="453"/>
      <c r="AC420" s="453"/>
      <c r="AD420" s="136"/>
      <c r="AE420" s="86"/>
    </row>
    <row r="421" spans="1:31">
      <c r="A421" s="169"/>
      <c r="B421" s="151"/>
      <c r="C421" s="152"/>
      <c r="D421" s="152"/>
      <c r="E421" s="151"/>
      <c r="F421" s="152"/>
      <c r="G421" s="152"/>
      <c r="H421" s="151"/>
      <c r="I421" s="152"/>
      <c r="J421" s="152"/>
      <c r="K421" s="152"/>
      <c r="L421" s="153"/>
      <c r="M421" s="152"/>
      <c r="N421" s="151"/>
      <c r="O421" s="48"/>
      <c r="P421" s="130" t="s">
        <v>30</v>
      </c>
      <c r="Q421" s="130"/>
      <c r="R421" s="128"/>
      <c r="S421" s="130"/>
      <c r="T421" s="130"/>
      <c r="U421" s="130"/>
      <c r="V421" s="130"/>
      <c r="W421" s="130"/>
      <c r="X421" s="130"/>
      <c r="Y421" s="130"/>
      <c r="Z421" s="154"/>
      <c r="AA421" s="453"/>
      <c r="AB421" s="453"/>
      <c r="AC421" s="453"/>
      <c r="AD421" s="138"/>
      <c r="AE421" s="86"/>
    </row>
    <row r="422" spans="1:31">
      <c r="A422" s="150"/>
      <c r="B422" s="151"/>
      <c r="C422" s="152"/>
      <c r="D422" s="152"/>
      <c r="E422" s="151"/>
      <c r="F422" s="152"/>
      <c r="G422" s="152"/>
      <c r="H422" s="151"/>
      <c r="I422" s="152"/>
      <c r="J422" s="152"/>
      <c r="K422" s="152"/>
      <c r="L422" s="153"/>
      <c r="M422" s="152"/>
      <c r="N422" s="49"/>
      <c r="O422" s="48"/>
      <c r="P422" s="453"/>
      <c r="Q422" s="453"/>
      <c r="R422" s="453"/>
      <c r="S422" s="453"/>
      <c r="T422" s="453"/>
      <c r="U422" s="453"/>
      <c r="V422" s="453"/>
      <c r="W422" s="453"/>
      <c r="X422" s="453"/>
      <c r="Y422" s="453"/>
      <c r="Z422" s="453"/>
      <c r="AA422" s="453"/>
      <c r="AB422" s="453"/>
      <c r="AC422" s="453"/>
      <c r="AD422" s="136"/>
      <c r="AE422" s="86"/>
    </row>
    <row r="423" spans="1:31" ht="15.75" thickBot="1">
      <c r="A423" s="155"/>
      <c r="B423" s="156"/>
      <c r="C423" s="157"/>
      <c r="D423" s="157"/>
      <c r="E423" s="156"/>
      <c r="F423" s="157"/>
      <c r="G423" s="157"/>
      <c r="H423" s="156"/>
      <c r="I423" s="128"/>
      <c r="J423" s="128"/>
      <c r="K423" s="128"/>
      <c r="L423" s="137"/>
      <c r="M423" s="128"/>
      <c r="N423" s="139"/>
      <c r="O423" s="158"/>
      <c r="P423" s="130" t="s">
        <v>31</v>
      </c>
      <c r="Q423" s="453"/>
      <c r="R423" s="453"/>
      <c r="S423" s="453" t="s">
        <v>76</v>
      </c>
      <c r="T423" s="453"/>
      <c r="U423" s="453"/>
      <c r="V423" s="453"/>
      <c r="W423" s="453"/>
      <c r="X423" s="453"/>
      <c r="Y423" s="453"/>
      <c r="Z423" s="154"/>
      <c r="AA423" s="453"/>
      <c r="AB423" s="453"/>
      <c r="AC423" s="453"/>
      <c r="AD423" s="159"/>
      <c r="AE423" s="86"/>
    </row>
    <row r="424" spans="1:31" ht="15.75" thickBot="1">
      <c r="A424" s="128"/>
      <c r="B424" s="128"/>
      <c r="C424" s="128"/>
      <c r="D424" s="128"/>
      <c r="E424" s="128"/>
      <c r="F424" s="128" t="s">
        <v>32</v>
      </c>
      <c r="G424" s="160"/>
      <c r="H424" s="128">
        <v>12</v>
      </c>
      <c r="I424" s="161"/>
      <c r="J424" s="162"/>
      <c r="K424" s="162"/>
      <c r="L424" s="163"/>
      <c r="M424" s="162"/>
      <c r="N424" s="164"/>
      <c r="O424" s="165"/>
      <c r="P424" s="453"/>
      <c r="Q424" s="453"/>
      <c r="R424" s="453"/>
      <c r="S424" s="453"/>
      <c r="T424" s="453"/>
      <c r="U424" s="453"/>
      <c r="V424" s="453"/>
      <c r="W424" s="453"/>
      <c r="X424" s="453"/>
      <c r="Y424" s="453"/>
      <c r="Z424" s="453"/>
      <c r="AA424" s="453"/>
      <c r="AB424" s="453"/>
      <c r="AC424" s="453"/>
      <c r="AD424" s="453"/>
      <c r="AE424" s="86"/>
    </row>
    <row r="425" spans="1:31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28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28"/>
      <c r="AE425" s="86"/>
    </row>
    <row r="426" spans="1:31">
      <c r="A426" s="50" t="s">
        <v>33</v>
      </c>
      <c r="B426" s="51"/>
      <c r="C426" s="48"/>
      <c r="D426" s="48"/>
      <c r="E426" s="48"/>
      <c r="F426" s="48"/>
      <c r="G426" s="48"/>
      <c r="H426" s="48"/>
      <c r="I426" s="48"/>
      <c r="J426" s="48"/>
      <c r="K426" s="48"/>
      <c r="L426" s="52" t="s">
        <v>34</v>
      </c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9"/>
      <c r="AB426" s="792" t="s">
        <v>57</v>
      </c>
      <c r="AC426" s="792" t="s">
        <v>59</v>
      </c>
      <c r="AD426" s="446" t="s">
        <v>35</v>
      </c>
      <c r="AE426" s="802" t="s">
        <v>60</v>
      </c>
    </row>
    <row r="427" spans="1:31">
      <c r="A427" s="457"/>
      <c r="B427" s="762" t="s">
        <v>36</v>
      </c>
      <c r="C427" s="763"/>
      <c r="D427" s="763"/>
      <c r="E427" s="763"/>
      <c r="F427" s="763"/>
      <c r="G427" s="763"/>
      <c r="H427" s="763"/>
      <c r="I427" s="764"/>
      <c r="J427" s="762" t="s">
        <v>37</v>
      </c>
      <c r="K427" s="763"/>
      <c r="L427" s="763"/>
      <c r="M427" s="763"/>
      <c r="N427" s="763"/>
      <c r="O427" s="763"/>
      <c r="P427" s="762" t="s">
        <v>38</v>
      </c>
      <c r="Q427" s="763"/>
      <c r="R427" s="763"/>
      <c r="S427" s="764"/>
      <c r="T427" s="762" t="s">
        <v>39</v>
      </c>
      <c r="U427" s="763"/>
      <c r="V427" s="763"/>
      <c r="W427" s="763"/>
      <c r="X427" s="449" t="s">
        <v>40</v>
      </c>
      <c r="Y427" s="456"/>
      <c r="Z427" s="456"/>
      <c r="AA427" s="55"/>
      <c r="AB427" s="793"/>
      <c r="AC427" s="813"/>
      <c r="AD427" s="459" t="s">
        <v>41</v>
      </c>
      <c r="AE427" s="803"/>
    </row>
    <row r="428" spans="1:31">
      <c r="A428" s="458"/>
      <c r="B428" s="765"/>
      <c r="C428" s="766"/>
      <c r="D428" s="766"/>
      <c r="E428" s="766"/>
      <c r="F428" s="766"/>
      <c r="G428" s="766"/>
      <c r="H428" s="766"/>
      <c r="I428" s="767"/>
      <c r="J428" s="765"/>
      <c r="K428" s="766"/>
      <c r="L428" s="766"/>
      <c r="M428" s="766"/>
      <c r="N428" s="766"/>
      <c r="O428" s="766"/>
      <c r="P428" s="765"/>
      <c r="Q428" s="766"/>
      <c r="R428" s="766"/>
      <c r="S428" s="767"/>
      <c r="T428" s="765"/>
      <c r="U428" s="766"/>
      <c r="V428" s="766"/>
      <c r="W428" s="766"/>
      <c r="X428" s="461" t="s">
        <v>42</v>
      </c>
      <c r="Y428" s="122"/>
      <c r="Z428" s="122"/>
      <c r="AA428" s="460"/>
      <c r="AB428" s="793"/>
      <c r="AC428" s="813"/>
      <c r="AD428" s="446" t="s">
        <v>43</v>
      </c>
      <c r="AE428" s="803"/>
    </row>
    <row r="429" spans="1:31">
      <c r="A429" s="458" t="s">
        <v>44</v>
      </c>
      <c r="B429" s="768" t="s">
        <v>204</v>
      </c>
      <c r="C429" s="769"/>
      <c r="D429" s="768" t="s">
        <v>64</v>
      </c>
      <c r="E429" s="769"/>
      <c r="F429" s="768" t="s">
        <v>138</v>
      </c>
      <c r="G429" s="769"/>
      <c r="H429" s="768"/>
      <c r="I429" s="769"/>
      <c r="J429" s="768" t="s">
        <v>205</v>
      </c>
      <c r="K429" s="769"/>
      <c r="L429" s="768" t="s">
        <v>257</v>
      </c>
      <c r="M429" s="769"/>
      <c r="N429" s="768" t="s">
        <v>102</v>
      </c>
      <c r="O429" s="769"/>
      <c r="P429" s="768" t="s">
        <v>206</v>
      </c>
      <c r="Q429" s="769"/>
      <c r="R429" s="786" t="s">
        <v>207</v>
      </c>
      <c r="S429" s="787"/>
      <c r="T429" s="818"/>
      <c r="U429" s="819"/>
      <c r="V429" s="818"/>
      <c r="W429" s="819"/>
      <c r="X429" s="818"/>
      <c r="Y429" s="819"/>
      <c r="Z429" s="818"/>
      <c r="AA429" s="819"/>
      <c r="AB429" s="811"/>
      <c r="AC429" s="813"/>
      <c r="AD429" s="61"/>
      <c r="AE429" s="803"/>
    </row>
    <row r="430" spans="1:31">
      <c r="A430" s="458"/>
      <c r="B430" s="770"/>
      <c r="C430" s="771"/>
      <c r="D430" s="770"/>
      <c r="E430" s="771"/>
      <c r="F430" s="770"/>
      <c r="G430" s="771"/>
      <c r="H430" s="770"/>
      <c r="I430" s="771"/>
      <c r="J430" s="770"/>
      <c r="K430" s="771"/>
      <c r="L430" s="770"/>
      <c r="M430" s="771"/>
      <c r="N430" s="770"/>
      <c r="O430" s="771"/>
      <c r="P430" s="770"/>
      <c r="Q430" s="771"/>
      <c r="R430" s="788"/>
      <c r="S430" s="789"/>
      <c r="T430" s="820"/>
      <c r="U430" s="821"/>
      <c r="V430" s="820"/>
      <c r="W430" s="821"/>
      <c r="X430" s="820"/>
      <c r="Y430" s="821"/>
      <c r="Z430" s="820"/>
      <c r="AA430" s="821"/>
      <c r="AB430" s="811"/>
      <c r="AC430" s="813"/>
      <c r="AD430" s="62" t="s">
        <v>45</v>
      </c>
      <c r="AE430" s="803"/>
    </row>
    <row r="431" spans="1:31">
      <c r="A431" s="460"/>
      <c r="B431" s="772"/>
      <c r="C431" s="773"/>
      <c r="D431" s="772"/>
      <c r="E431" s="773"/>
      <c r="F431" s="772"/>
      <c r="G431" s="773"/>
      <c r="H431" s="772"/>
      <c r="I431" s="773"/>
      <c r="J431" s="772"/>
      <c r="K431" s="773"/>
      <c r="L431" s="772"/>
      <c r="M431" s="773"/>
      <c r="N431" s="772"/>
      <c r="O431" s="773"/>
      <c r="P431" s="772"/>
      <c r="Q431" s="773"/>
      <c r="R431" s="790"/>
      <c r="S431" s="791"/>
      <c r="T431" s="822"/>
      <c r="U431" s="823"/>
      <c r="V431" s="822"/>
      <c r="W431" s="823"/>
      <c r="X431" s="822"/>
      <c r="Y431" s="823"/>
      <c r="Z431" s="822"/>
      <c r="AA431" s="823"/>
      <c r="AB431" s="812"/>
      <c r="AC431" s="814"/>
      <c r="AD431" s="63" t="s">
        <v>46</v>
      </c>
      <c r="AE431" s="804"/>
    </row>
    <row r="432" spans="1:31">
      <c r="A432" s="64">
        <v>1</v>
      </c>
      <c r="B432" s="65">
        <v>4</v>
      </c>
      <c r="C432" s="65">
        <v>5</v>
      </c>
      <c r="D432" s="65">
        <v>6</v>
      </c>
      <c r="E432" s="65">
        <v>7</v>
      </c>
      <c r="F432" s="65">
        <v>8</v>
      </c>
      <c r="G432" s="65">
        <v>9</v>
      </c>
      <c r="H432" s="65">
        <v>10</v>
      </c>
      <c r="I432" s="65">
        <v>11</v>
      </c>
      <c r="J432" s="65">
        <v>12</v>
      </c>
      <c r="K432" s="65">
        <v>13</v>
      </c>
      <c r="L432" s="65">
        <v>14</v>
      </c>
      <c r="M432" s="65">
        <v>15</v>
      </c>
      <c r="N432" s="65">
        <v>16</v>
      </c>
      <c r="O432" s="65">
        <v>17</v>
      </c>
      <c r="P432" s="65">
        <v>20</v>
      </c>
      <c r="Q432" s="65">
        <v>21</v>
      </c>
      <c r="R432" s="65">
        <v>22</v>
      </c>
      <c r="S432" s="65">
        <v>23</v>
      </c>
      <c r="T432" s="65">
        <v>24</v>
      </c>
      <c r="U432" s="65">
        <v>25</v>
      </c>
      <c r="V432" s="65">
        <v>26</v>
      </c>
      <c r="W432" s="65">
        <v>27</v>
      </c>
      <c r="X432" s="65">
        <v>28</v>
      </c>
      <c r="Y432" s="65">
        <v>29</v>
      </c>
      <c r="Z432" s="65">
        <v>30</v>
      </c>
      <c r="AA432" s="66">
        <v>31</v>
      </c>
      <c r="AB432" s="66">
        <v>32</v>
      </c>
      <c r="AC432" s="66">
        <v>33</v>
      </c>
      <c r="AD432" s="66">
        <v>34</v>
      </c>
      <c r="AE432" s="67"/>
    </row>
    <row r="433" spans="1:31">
      <c r="A433" s="68" t="s">
        <v>47</v>
      </c>
      <c r="B433" s="69">
        <f>SUM(F420)</f>
        <v>12</v>
      </c>
      <c r="C433" s="69"/>
      <c r="D433" s="69">
        <f>SUM(F420)</f>
        <v>12</v>
      </c>
      <c r="E433" s="69"/>
      <c r="F433" s="69">
        <f>SUM(F420)</f>
        <v>12</v>
      </c>
      <c r="G433" s="69"/>
      <c r="H433" s="69">
        <f>SUM(F420)</f>
        <v>12</v>
      </c>
      <c r="I433" s="69"/>
      <c r="J433" s="69">
        <f>SUM(F420)</f>
        <v>12</v>
      </c>
      <c r="K433" s="69"/>
      <c r="L433" s="69">
        <f>SUM(F420)</f>
        <v>12</v>
      </c>
      <c r="M433" s="69"/>
      <c r="N433" s="69">
        <f>SUM(F420)</f>
        <v>12</v>
      </c>
      <c r="O433" s="69"/>
      <c r="P433" s="69">
        <f>SUM(F420)</f>
        <v>12</v>
      </c>
      <c r="Q433" s="69"/>
      <c r="R433" s="69">
        <f>SUM(F420)</f>
        <v>12</v>
      </c>
      <c r="S433" s="69"/>
      <c r="T433" s="69"/>
      <c r="U433" s="69"/>
      <c r="V433" s="69"/>
      <c r="W433" s="69"/>
      <c r="X433" s="69"/>
      <c r="Y433" s="69"/>
      <c r="Z433" s="69"/>
      <c r="AA433" s="69"/>
      <c r="AB433" s="70"/>
      <c r="AC433" s="69"/>
      <c r="AD433" s="71"/>
      <c r="AE433" s="123"/>
    </row>
    <row r="434" spans="1:31" ht="15.75" thickBot="1">
      <c r="A434" s="81" t="s">
        <v>48</v>
      </c>
      <c r="B434" s="329"/>
      <c r="C434" s="328"/>
      <c r="D434" s="73"/>
      <c r="E434" s="73"/>
      <c r="F434" s="73"/>
      <c r="G434" s="73"/>
      <c r="H434" s="73"/>
      <c r="I434" s="73"/>
      <c r="J434" s="73"/>
      <c r="K434" s="73"/>
      <c r="L434" s="74"/>
      <c r="M434" s="73"/>
      <c r="N434" s="330"/>
      <c r="O434" s="73"/>
      <c r="P434" s="74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4"/>
      <c r="AC434" s="73"/>
      <c r="AD434" s="73"/>
      <c r="AE434" s="75"/>
    </row>
    <row r="435" spans="1:31" ht="15.75" thickTop="1">
      <c r="A435" s="465" t="s">
        <v>103</v>
      </c>
      <c r="B435" s="345"/>
      <c r="C435" s="345"/>
      <c r="D435" s="345"/>
      <c r="E435" s="345"/>
      <c r="F435" s="345"/>
      <c r="G435" s="345"/>
      <c r="H435" s="345"/>
      <c r="I435" s="345"/>
      <c r="J435" s="345"/>
      <c r="K435" s="345"/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  <c r="Z435" s="345"/>
      <c r="AA435" s="345"/>
      <c r="AB435" s="297"/>
      <c r="AC435" s="462">
        <v>125</v>
      </c>
      <c r="AD435" s="447"/>
      <c r="AE435" s="235"/>
    </row>
    <row r="436" spans="1:31">
      <c r="A436" s="466" t="s">
        <v>108</v>
      </c>
      <c r="B436" s="351"/>
      <c r="C436" s="351"/>
      <c r="D436" s="351"/>
      <c r="E436" s="351"/>
      <c r="F436" s="351"/>
      <c r="G436" s="351"/>
      <c r="H436" s="351"/>
      <c r="I436" s="351"/>
      <c r="J436" s="351"/>
      <c r="K436" s="351"/>
      <c r="L436" s="351"/>
      <c r="M436" s="351"/>
      <c r="N436" s="351"/>
      <c r="O436" s="351"/>
      <c r="P436" s="351"/>
      <c r="Q436" s="351"/>
      <c r="R436" s="351"/>
      <c r="S436" s="351"/>
      <c r="T436" s="351"/>
      <c r="U436" s="351"/>
      <c r="V436" s="351"/>
      <c r="W436" s="351"/>
      <c r="X436" s="351"/>
      <c r="Y436" s="351"/>
      <c r="Z436" s="351"/>
      <c r="AA436" s="351"/>
      <c r="AB436" s="297"/>
      <c r="AC436" s="463">
        <v>150</v>
      </c>
      <c r="AD436" s="447"/>
      <c r="AE436" s="235"/>
    </row>
    <row r="437" spans="1:31">
      <c r="A437" s="466" t="s">
        <v>78</v>
      </c>
      <c r="B437" s="237"/>
      <c r="C437" s="237"/>
      <c r="D437" s="237"/>
      <c r="E437" s="237"/>
      <c r="F437" s="222"/>
      <c r="G437" s="237"/>
      <c r="H437" s="237"/>
      <c r="I437" s="237"/>
      <c r="J437" s="237"/>
      <c r="K437" s="237"/>
      <c r="L437" s="237"/>
      <c r="M437" s="237"/>
      <c r="N437" s="237"/>
      <c r="O437" s="237"/>
      <c r="P437" s="237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97"/>
      <c r="AC437" s="463">
        <v>300</v>
      </c>
      <c r="AD437" s="83"/>
      <c r="AE437" s="235"/>
    </row>
    <row r="438" spans="1:31">
      <c r="A438" s="466" t="s">
        <v>111</v>
      </c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  <c r="N438" s="237"/>
      <c r="O438" s="237"/>
      <c r="P438" s="237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97"/>
      <c r="AC438" s="463">
        <v>480</v>
      </c>
      <c r="AD438" s="83"/>
      <c r="AE438" s="235"/>
    </row>
    <row r="439" spans="1:31">
      <c r="A439" s="466" t="s">
        <v>80</v>
      </c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  <c r="N439" s="237"/>
      <c r="O439" s="237"/>
      <c r="P439" s="237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97"/>
      <c r="AC439" s="463">
        <v>285</v>
      </c>
      <c r="AD439" s="90"/>
      <c r="AE439" s="235"/>
    </row>
    <row r="440" spans="1:31">
      <c r="A440" s="466" t="s">
        <v>245</v>
      </c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  <c r="N440" s="237"/>
      <c r="O440" s="237"/>
      <c r="P440" s="237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97"/>
      <c r="AC440" s="463">
        <v>160</v>
      </c>
      <c r="AD440" s="90"/>
      <c r="AE440" s="235"/>
    </row>
    <row r="441" spans="1:31">
      <c r="A441" s="466" t="s">
        <v>85</v>
      </c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  <c r="N441" s="237"/>
      <c r="O441" s="237"/>
      <c r="P441" s="237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97"/>
      <c r="AC441" s="463">
        <v>1500</v>
      </c>
      <c r="AD441" s="90"/>
      <c r="AE441" s="235"/>
    </row>
    <row r="442" spans="1:31">
      <c r="A442" s="466" t="s">
        <v>143</v>
      </c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  <c r="N442" s="237"/>
      <c r="O442" s="237"/>
      <c r="P442" s="237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97"/>
      <c r="AC442" s="463">
        <v>320</v>
      </c>
      <c r="AD442" s="90"/>
      <c r="AE442" s="235"/>
    </row>
    <row r="443" spans="1:31">
      <c r="A443" s="466" t="s">
        <v>89</v>
      </c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  <c r="N443" s="237"/>
      <c r="O443" s="237"/>
      <c r="P443" s="237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97"/>
      <c r="AC443" s="463">
        <v>850</v>
      </c>
      <c r="AD443" s="90"/>
      <c r="AE443" s="235"/>
    </row>
    <row r="444" spans="1:31">
      <c r="A444" s="466" t="s">
        <v>119</v>
      </c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  <c r="N444" s="237"/>
      <c r="O444" s="237"/>
      <c r="P444" s="237"/>
      <c r="Q444" s="237"/>
      <c r="R444" s="237">
        <v>0.76</v>
      </c>
      <c r="S444" s="223"/>
      <c r="T444" s="223"/>
      <c r="U444" s="223"/>
      <c r="V444" s="223"/>
      <c r="W444" s="223"/>
      <c r="X444" s="223"/>
      <c r="Y444" s="223"/>
      <c r="Z444" s="223"/>
      <c r="AA444" s="223"/>
      <c r="AB444" s="297">
        <f t="shared" ref="AB444" si="27">B444+D444+F444+H444+J444+L444+N444+P444+R444</f>
        <v>0.76</v>
      </c>
      <c r="AC444" s="463">
        <v>45</v>
      </c>
      <c r="AD444" s="90">
        <v>0.76</v>
      </c>
      <c r="AE444" s="235">
        <f t="shared" ref="AE444:AE487" si="28">AC444*AD444</f>
        <v>34.200000000000003</v>
      </c>
    </row>
    <row r="445" spans="1:31">
      <c r="A445" s="466" t="s">
        <v>77</v>
      </c>
      <c r="B445" s="237"/>
      <c r="C445" s="237"/>
      <c r="D445" s="237"/>
      <c r="E445" s="237"/>
      <c r="F445" s="237"/>
      <c r="G445" s="237"/>
      <c r="H445" s="222"/>
      <c r="I445" s="237"/>
      <c r="J445" s="237"/>
      <c r="K445" s="237"/>
      <c r="L445" s="237"/>
      <c r="M445" s="237"/>
      <c r="N445" s="237"/>
      <c r="O445" s="237"/>
      <c r="P445" s="237"/>
      <c r="Q445" s="237"/>
      <c r="R445" s="237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97"/>
      <c r="AC445" s="463">
        <v>45</v>
      </c>
      <c r="AD445" s="90"/>
      <c r="AE445" s="235">
        <f t="shared" si="28"/>
        <v>0</v>
      </c>
    </row>
    <row r="446" spans="1:31">
      <c r="A446" s="466" t="s">
        <v>123</v>
      </c>
      <c r="B446" s="237"/>
      <c r="C446" s="222"/>
      <c r="D446" s="222"/>
      <c r="E446" s="222"/>
      <c r="F446" s="222"/>
      <c r="G446" s="222"/>
      <c r="H446" s="222"/>
      <c r="I446" s="222"/>
      <c r="J446" s="222"/>
      <c r="K446" s="237"/>
      <c r="L446" s="222"/>
      <c r="M446" s="222"/>
      <c r="N446" s="222"/>
      <c r="O446" s="222"/>
      <c r="P446" s="222">
        <v>0.13</v>
      </c>
      <c r="Q446" s="222"/>
      <c r="R446" s="222"/>
      <c r="S446" s="221"/>
      <c r="T446" s="221"/>
      <c r="U446" s="221"/>
      <c r="V446" s="221"/>
      <c r="W446" s="221"/>
      <c r="X446" s="221"/>
      <c r="Y446" s="221"/>
      <c r="Z446" s="221"/>
      <c r="AA446" s="221"/>
      <c r="AB446" s="297">
        <f t="shared" ref="AB446" si="29">B446+D446+F446+H446+J446+L446+N446+P446+R446</f>
        <v>0.13</v>
      </c>
      <c r="AC446" s="463">
        <v>200</v>
      </c>
      <c r="AD446" s="90">
        <v>0.13</v>
      </c>
      <c r="AE446" s="235">
        <f t="shared" si="28"/>
        <v>26</v>
      </c>
    </row>
    <row r="447" spans="1:31">
      <c r="A447" s="466" t="s">
        <v>114</v>
      </c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22"/>
      <c r="M447" s="237"/>
      <c r="N447" s="237"/>
      <c r="O447" s="237"/>
      <c r="P447" s="237"/>
      <c r="Q447" s="237"/>
      <c r="R447" s="237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97"/>
      <c r="AC447" s="463">
        <v>330</v>
      </c>
      <c r="AD447" s="90"/>
      <c r="AE447" s="235">
        <f t="shared" si="28"/>
        <v>0</v>
      </c>
    </row>
    <row r="448" spans="1:31">
      <c r="A448" s="466" t="s">
        <v>113</v>
      </c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/>
      <c r="Q448" s="237"/>
      <c r="R448" s="237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97"/>
      <c r="AC448" s="463">
        <v>285</v>
      </c>
      <c r="AD448" s="90"/>
      <c r="AE448" s="235">
        <f t="shared" si="28"/>
        <v>0</v>
      </c>
    </row>
    <row r="449" spans="1:31">
      <c r="A449" s="466" t="s">
        <v>93</v>
      </c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  <c r="N449" s="237"/>
      <c r="O449" s="237"/>
      <c r="P449" s="237"/>
      <c r="Q449" s="237"/>
      <c r="R449" s="237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97"/>
      <c r="AC449" s="463">
        <v>330</v>
      </c>
      <c r="AD449" s="90"/>
      <c r="AE449" s="235">
        <f t="shared" si="28"/>
        <v>0</v>
      </c>
    </row>
    <row r="450" spans="1:31">
      <c r="A450" s="467" t="s">
        <v>68</v>
      </c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  <c r="N450" s="237"/>
      <c r="O450" s="237"/>
      <c r="P450" s="237"/>
      <c r="Q450" s="237"/>
      <c r="R450" s="237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97"/>
      <c r="AC450" s="463">
        <v>285</v>
      </c>
      <c r="AD450" s="90"/>
      <c r="AE450" s="235">
        <f t="shared" si="28"/>
        <v>0</v>
      </c>
    </row>
    <row r="451" spans="1:31">
      <c r="A451" s="466" t="s">
        <v>112</v>
      </c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  <c r="N451" s="237"/>
      <c r="O451" s="237"/>
      <c r="P451" s="237"/>
      <c r="Q451" s="237"/>
      <c r="R451" s="237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97"/>
      <c r="AC451" s="463">
        <v>475</v>
      </c>
      <c r="AD451" s="90"/>
      <c r="AE451" s="235">
        <f t="shared" si="28"/>
        <v>0</v>
      </c>
    </row>
    <row r="452" spans="1:31">
      <c r="A452" s="466" t="s">
        <v>66</v>
      </c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  <c r="N452" s="237"/>
      <c r="O452" s="237"/>
      <c r="P452" s="237"/>
      <c r="Q452" s="237"/>
      <c r="R452" s="237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97"/>
      <c r="AC452" s="463">
        <v>650</v>
      </c>
      <c r="AD452" s="90"/>
      <c r="AE452" s="235">
        <f t="shared" si="28"/>
        <v>0</v>
      </c>
    </row>
    <row r="453" spans="1:31">
      <c r="A453" s="466" t="s">
        <v>86</v>
      </c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1"/>
      <c r="T453" s="221"/>
      <c r="U453" s="221"/>
      <c r="V453" s="221"/>
      <c r="W453" s="221"/>
      <c r="X453" s="221"/>
      <c r="Y453" s="221"/>
      <c r="Z453" s="221"/>
      <c r="AA453" s="221"/>
      <c r="AB453" s="297"/>
      <c r="AC453" s="463">
        <v>85</v>
      </c>
      <c r="AD453" s="90"/>
      <c r="AE453" s="235">
        <f t="shared" si="28"/>
        <v>0</v>
      </c>
    </row>
    <row r="454" spans="1:31">
      <c r="A454" s="466" t="s">
        <v>96</v>
      </c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/>
      <c r="Q454" s="237"/>
      <c r="R454" s="237"/>
      <c r="S454" s="223"/>
      <c r="T454" s="223"/>
      <c r="U454" s="223"/>
      <c r="V454" s="223"/>
      <c r="W454" s="223"/>
      <c r="X454" s="223"/>
      <c r="Y454" s="223"/>
      <c r="Z454" s="223"/>
      <c r="AA454" s="223"/>
      <c r="AB454" s="297"/>
      <c r="AC454" s="463">
        <v>45</v>
      </c>
      <c r="AD454" s="90"/>
      <c r="AE454" s="235">
        <f t="shared" si="28"/>
        <v>0</v>
      </c>
    </row>
    <row r="455" spans="1:31">
      <c r="A455" s="467" t="s">
        <v>105</v>
      </c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  <c r="N455" s="237"/>
      <c r="O455" s="237"/>
      <c r="P455" s="237"/>
      <c r="Q455" s="237"/>
      <c r="R455" s="237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97"/>
      <c r="AC455" s="463">
        <v>45</v>
      </c>
      <c r="AD455" s="90"/>
      <c r="AE455" s="235">
        <f t="shared" si="28"/>
        <v>0</v>
      </c>
    </row>
    <row r="456" spans="1:31">
      <c r="A456" s="466" t="s">
        <v>99</v>
      </c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97"/>
      <c r="AC456" s="463">
        <v>85</v>
      </c>
      <c r="AD456" s="90"/>
      <c r="AE456" s="235">
        <f t="shared" si="28"/>
        <v>0</v>
      </c>
    </row>
    <row r="457" spans="1:31">
      <c r="A457" s="466" t="s">
        <v>246</v>
      </c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22"/>
      <c r="M457" s="237"/>
      <c r="N457" s="237"/>
      <c r="O457" s="237"/>
      <c r="P457" s="237"/>
      <c r="Q457" s="237"/>
      <c r="R457" s="237">
        <v>0.2</v>
      </c>
      <c r="S457" s="223"/>
      <c r="T457" s="223"/>
      <c r="U457" s="223"/>
      <c r="V457" s="223"/>
      <c r="W457" s="223"/>
      <c r="X457" s="223"/>
      <c r="Y457" s="223"/>
      <c r="Z457" s="223"/>
      <c r="AA457" s="223"/>
      <c r="AB457" s="297">
        <f t="shared" ref="AB457" si="30">B457+D457+F457+H457+J457+L457+N457+P457+R457</f>
        <v>0.2</v>
      </c>
      <c r="AC457" s="463">
        <v>160</v>
      </c>
      <c r="AD457" s="90">
        <v>0.2</v>
      </c>
      <c r="AE457" s="235">
        <f t="shared" si="28"/>
        <v>32</v>
      </c>
    </row>
    <row r="458" spans="1:31">
      <c r="A458" s="466" t="s">
        <v>65</v>
      </c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97"/>
      <c r="AC458" s="463">
        <v>550</v>
      </c>
      <c r="AD458" s="90"/>
      <c r="AE458" s="235">
        <f t="shared" si="28"/>
        <v>0</v>
      </c>
    </row>
    <row r="459" spans="1:31">
      <c r="A459" s="466" t="s">
        <v>95</v>
      </c>
      <c r="B459" s="237"/>
      <c r="C459" s="237"/>
      <c r="D459" s="237"/>
      <c r="E459" s="237"/>
      <c r="F459" s="222"/>
      <c r="G459" s="237"/>
      <c r="H459" s="237"/>
      <c r="I459" s="237"/>
      <c r="J459" s="237"/>
      <c r="K459" s="237"/>
      <c r="L459" s="237"/>
      <c r="M459" s="237"/>
      <c r="N459" s="237"/>
      <c r="O459" s="237"/>
      <c r="P459" s="237"/>
      <c r="Q459" s="237"/>
      <c r="R459" s="237"/>
      <c r="S459" s="223"/>
      <c r="T459" s="223"/>
      <c r="U459" s="223"/>
      <c r="V459" s="223"/>
      <c r="W459" s="223"/>
      <c r="X459" s="223"/>
      <c r="Y459" s="223"/>
      <c r="Z459" s="223"/>
      <c r="AA459" s="223"/>
      <c r="AB459" s="297"/>
      <c r="AC459" s="463">
        <v>230</v>
      </c>
      <c r="AD459" s="90"/>
      <c r="AE459" s="235">
        <f t="shared" si="28"/>
        <v>0</v>
      </c>
    </row>
    <row r="460" spans="1:31">
      <c r="A460" s="466" t="s">
        <v>62</v>
      </c>
      <c r="B460" s="237"/>
      <c r="C460" s="237"/>
      <c r="D460" s="237"/>
      <c r="E460" s="237"/>
      <c r="F460" s="237">
        <v>0.09</v>
      </c>
      <c r="G460" s="237"/>
      <c r="H460" s="237"/>
      <c r="I460" s="237"/>
      <c r="J460" s="237"/>
      <c r="K460" s="237"/>
      <c r="L460" s="237"/>
      <c r="M460" s="237"/>
      <c r="N460" s="237"/>
      <c r="O460" s="237"/>
      <c r="P460" s="237"/>
      <c r="Q460" s="237"/>
      <c r="R460" s="237"/>
      <c r="S460" s="223"/>
      <c r="T460" s="223"/>
      <c r="U460" s="223"/>
      <c r="V460" s="223"/>
      <c r="W460" s="223"/>
      <c r="X460" s="223"/>
      <c r="Y460" s="223"/>
      <c r="Z460" s="223"/>
      <c r="AA460" s="223"/>
      <c r="AB460" s="297">
        <f t="shared" ref="AB460:AB464" si="31">B460+D460+F460+H460+J460+L460+N460+P460+R460</f>
        <v>0.09</v>
      </c>
      <c r="AC460" s="463">
        <v>250</v>
      </c>
      <c r="AD460" s="90">
        <v>0.09</v>
      </c>
      <c r="AE460" s="235">
        <f t="shared" si="28"/>
        <v>22.5</v>
      </c>
    </row>
    <row r="461" spans="1:31">
      <c r="A461" s="466" t="s">
        <v>120</v>
      </c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>
        <v>0.03</v>
      </c>
      <c r="M461" s="237"/>
      <c r="N461" s="237"/>
      <c r="O461" s="237"/>
      <c r="P461" s="237"/>
      <c r="Q461" s="237"/>
      <c r="R461" s="237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97">
        <f t="shared" si="31"/>
        <v>0.03</v>
      </c>
      <c r="AC461" s="463">
        <v>45</v>
      </c>
      <c r="AD461" s="90">
        <v>0.03</v>
      </c>
      <c r="AE461" s="235">
        <f t="shared" si="28"/>
        <v>1.3499999999999999</v>
      </c>
    </row>
    <row r="462" spans="1:31">
      <c r="A462" s="466" t="s">
        <v>72</v>
      </c>
      <c r="B462" s="237"/>
      <c r="C462" s="237"/>
      <c r="D462" s="237"/>
      <c r="E462" s="237"/>
      <c r="F462" s="237"/>
      <c r="G462" s="237"/>
      <c r="H462" s="237"/>
      <c r="I462" s="237"/>
      <c r="J462" s="237">
        <v>0.83</v>
      </c>
      <c r="K462" s="237"/>
      <c r="L462" s="237"/>
      <c r="M462" s="237"/>
      <c r="N462" s="237"/>
      <c r="O462" s="237"/>
      <c r="P462" s="237"/>
      <c r="Q462" s="237"/>
      <c r="R462" s="237"/>
      <c r="S462" s="223"/>
      <c r="T462" s="223"/>
      <c r="U462" s="223"/>
      <c r="V462" s="223"/>
      <c r="W462" s="223"/>
      <c r="X462" s="223"/>
      <c r="Y462" s="223"/>
      <c r="Z462" s="223"/>
      <c r="AA462" s="223"/>
      <c r="AB462" s="297">
        <f t="shared" si="31"/>
        <v>0.83</v>
      </c>
      <c r="AC462" s="463">
        <v>55</v>
      </c>
      <c r="AD462" s="90">
        <v>0.83</v>
      </c>
      <c r="AE462" s="235">
        <f t="shared" si="28"/>
        <v>45.65</v>
      </c>
    </row>
    <row r="463" spans="1:31">
      <c r="A463" s="466" t="s">
        <v>107</v>
      </c>
      <c r="B463" s="237"/>
      <c r="C463" s="237"/>
      <c r="D463" s="237"/>
      <c r="E463" s="237"/>
      <c r="F463" s="222"/>
      <c r="G463" s="237"/>
      <c r="H463" s="237"/>
      <c r="I463" s="237"/>
      <c r="J463" s="237"/>
      <c r="K463" s="237"/>
      <c r="L463" s="237">
        <v>0.15</v>
      </c>
      <c r="M463" s="237"/>
      <c r="N463" s="237"/>
      <c r="O463" s="237"/>
      <c r="P463" s="237"/>
      <c r="Q463" s="237"/>
      <c r="R463" s="237">
        <v>0.05</v>
      </c>
      <c r="S463" s="223"/>
      <c r="T463" s="223"/>
      <c r="U463" s="223"/>
      <c r="V463" s="223"/>
      <c r="W463" s="223"/>
      <c r="X463" s="223"/>
      <c r="Y463" s="223"/>
      <c r="Z463" s="223"/>
      <c r="AA463" s="223"/>
      <c r="AB463" s="297">
        <f t="shared" si="31"/>
        <v>0.2</v>
      </c>
      <c r="AC463" s="463">
        <v>175</v>
      </c>
      <c r="AD463" s="90">
        <v>0.2</v>
      </c>
      <c r="AE463" s="235">
        <f t="shared" si="28"/>
        <v>35</v>
      </c>
    </row>
    <row r="464" spans="1:31">
      <c r="A464" s="466" t="s">
        <v>69</v>
      </c>
      <c r="B464" s="237">
        <v>0.05</v>
      </c>
      <c r="C464" s="237"/>
      <c r="D464" s="237"/>
      <c r="E464" s="237"/>
      <c r="F464" s="237"/>
      <c r="G464" s="237"/>
      <c r="H464" s="237"/>
      <c r="I464" s="237"/>
      <c r="J464" s="237">
        <v>0.1</v>
      </c>
      <c r="K464" s="237"/>
      <c r="L464" s="237"/>
      <c r="M464" s="237"/>
      <c r="N464" s="237"/>
      <c r="O464" s="237"/>
      <c r="P464" s="237"/>
      <c r="Q464" s="237"/>
      <c r="R464" s="237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97">
        <f t="shared" si="31"/>
        <v>0.15000000000000002</v>
      </c>
      <c r="AC464" s="463">
        <v>750</v>
      </c>
      <c r="AD464" s="90">
        <v>0.15</v>
      </c>
      <c r="AE464" s="235">
        <f t="shared" si="28"/>
        <v>112.5</v>
      </c>
    </row>
    <row r="465" spans="1:31">
      <c r="A465" s="467" t="s">
        <v>70</v>
      </c>
      <c r="B465" s="237"/>
      <c r="C465" s="237"/>
      <c r="D465" s="222"/>
      <c r="E465" s="237"/>
      <c r="F465" s="237"/>
      <c r="G465" s="237"/>
      <c r="H465" s="237"/>
      <c r="I465" s="237"/>
      <c r="J465" s="237"/>
      <c r="K465" s="237"/>
      <c r="L465" s="237"/>
      <c r="M465" s="237"/>
      <c r="N465" s="237"/>
      <c r="O465" s="237"/>
      <c r="P465" s="237"/>
      <c r="Q465" s="237"/>
      <c r="R465" s="237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97"/>
      <c r="AC465" s="463">
        <v>66.900000000000006</v>
      </c>
      <c r="AD465" s="90"/>
      <c r="AE465" s="235">
        <f t="shared" si="28"/>
        <v>0</v>
      </c>
    </row>
    <row r="466" spans="1:31">
      <c r="A466" s="466" t="s">
        <v>109</v>
      </c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97"/>
      <c r="AC466" s="463">
        <v>255</v>
      </c>
      <c r="AD466" s="90"/>
      <c r="AE466" s="235">
        <f t="shared" si="28"/>
        <v>0</v>
      </c>
    </row>
    <row r="467" spans="1:31">
      <c r="A467" s="466" t="s">
        <v>117</v>
      </c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>
        <v>0.08</v>
      </c>
      <c r="M467" s="237"/>
      <c r="N467" s="237"/>
      <c r="O467" s="237"/>
      <c r="P467" s="237"/>
      <c r="Q467" s="237"/>
      <c r="R467" s="237">
        <v>0.06</v>
      </c>
      <c r="S467" s="223"/>
      <c r="T467" s="223"/>
      <c r="U467" s="223"/>
      <c r="V467" s="223"/>
      <c r="W467" s="223"/>
      <c r="X467" s="223"/>
      <c r="Y467" s="223"/>
      <c r="Z467" s="223"/>
      <c r="AA467" s="223"/>
      <c r="AB467" s="297">
        <f t="shared" ref="AB467:AB468" si="32">B467+D467+F467+H467+J467+L467+N467+P467+R467</f>
        <v>0.14000000000000001</v>
      </c>
      <c r="AC467" s="463">
        <v>45</v>
      </c>
      <c r="AD467" s="90">
        <v>0.14000000000000001</v>
      </c>
      <c r="AE467" s="235">
        <f t="shared" si="28"/>
        <v>6.3000000000000007</v>
      </c>
    </row>
    <row r="468" spans="1:31">
      <c r="A468" s="466" t="s">
        <v>83</v>
      </c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>
        <v>0.03</v>
      </c>
      <c r="M468" s="222"/>
      <c r="N468" s="222"/>
      <c r="O468" s="222"/>
      <c r="P468" s="222"/>
      <c r="Q468" s="222"/>
      <c r="R468" s="222"/>
      <c r="S468" s="221"/>
      <c r="T468" s="221"/>
      <c r="U468" s="221"/>
      <c r="V468" s="221"/>
      <c r="W468" s="221"/>
      <c r="X468" s="221"/>
      <c r="Y468" s="221"/>
      <c r="Z468" s="221"/>
      <c r="AA468" s="221"/>
      <c r="AB468" s="297">
        <f t="shared" si="32"/>
        <v>0.03</v>
      </c>
      <c r="AC468" s="463">
        <v>40</v>
      </c>
      <c r="AD468" s="90">
        <v>0.03</v>
      </c>
      <c r="AE468" s="235">
        <f t="shared" si="28"/>
        <v>1.2</v>
      </c>
    </row>
    <row r="469" spans="1:31">
      <c r="A469" s="466" t="s">
        <v>100</v>
      </c>
      <c r="B469" s="237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1"/>
      <c r="T469" s="221"/>
      <c r="U469" s="221"/>
      <c r="V469" s="221"/>
      <c r="W469" s="221"/>
      <c r="X469" s="221"/>
      <c r="Y469" s="221"/>
      <c r="Z469" s="221"/>
      <c r="AA469" s="222"/>
      <c r="AB469" s="297"/>
      <c r="AC469" s="463">
        <v>550</v>
      </c>
      <c r="AD469" s="90"/>
      <c r="AE469" s="235">
        <f t="shared" si="28"/>
        <v>0</v>
      </c>
    </row>
    <row r="470" spans="1:31">
      <c r="A470" s="466" t="s">
        <v>110</v>
      </c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97"/>
      <c r="AC470" s="463">
        <v>285</v>
      </c>
      <c r="AD470" s="90"/>
      <c r="AE470" s="235">
        <f t="shared" si="28"/>
        <v>0</v>
      </c>
    </row>
    <row r="471" spans="1:31">
      <c r="A471" s="466" t="s">
        <v>81</v>
      </c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>
        <v>7.8E-2</v>
      </c>
      <c r="M471" s="237"/>
      <c r="N471" s="237"/>
      <c r="O471" s="237"/>
      <c r="P471" s="237"/>
      <c r="Q471" s="237"/>
      <c r="R471" s="237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97">
        <f t="shared" ref="AB471:AB472" si="33">B471+D471+F471+H471+J471+L471+N471+P471+R471</f>
        <v>7.8E-2</v>
      </c>
      <c r="AC471" s="463">
        <v>230</v>
      </c>
      <c r="AD471" s="90">
        <v>7.8E-2</v>
      </c>
      <c r="AE471" s="235">
        <f t="shared" si="28"/>
        <v>17.940000000000001</v>
      </c>
    </row>
    <row r="472" spans="1:31">
      <c r="A472" s="467" t="s">
        <v>125</v>
      </c>
      <c r="B472" s="237">
        <v>1.3049999999999999</v>
      </c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  <c r="N472" s="237"/>
      <c r="O472" s="237"/>
      <c r="P472" s="237"/>
      <c r="Q472" s="237"/>
      <c r="R472" s="237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97">
        <f t="shared" si="33"/>
        <v>1.3049999999999999</v>
      </c>
      <c r="AC472" s="463">
        <v>290</v>
      </c>
      <c r="AD472" s="90">
        <v>1.3049999999999999</v>
      </c>
      <c r="AE472" s="235">
        <f t="shared" si="28"/>
        <v>378.45</v>
      </c>
    </row>
    <row r="473" spans="1:31">
      <c r="A473" s="466" t="s">
        <v>122</v>
      </c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  <c r="N473" s="237"/>
      <c r="O473" s="237"/>
      <c r="P473" s="237"/>
      <c r="Q473" s="237"/>
      <c r="R473" s="237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97"/>
      <c r="AC473" s="463">
        <v>180</v>
      </c>
      <c r="AD473" s="90"/>
      <c r="AE473" s="235">
        <f t="shared" si="28"/>
        <v>0</v>
      </c>
    </row>
    <row r="474" spans="1:31">
      <c r="A474" s="466" t="s">
        <v>121</v>
      </c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  <c r="N474" s="237"/>
      <c r="O474" s="237"/>
      <c r="P474" s="237"/>
      <c r="Q474" s="237"/>
      <c r="R474" s="237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97"/>
      <c r="AC474" s="463">
        <v>220</v>
      </c>
      <c r="AD474" s="90"/>
      <c r="AE474" s="235">
        <f t="shared" si="28"/>
        <v>0</v>
      </c>
    </row>
    <row r="475" spans="1:31" hidden="1">
      <c r="A475" s="466"/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97"/>
      <c r="AC475" s="463"/>
      <c r="AD475" s="90"/>
      <c r="AE475" s="235">
        <f t="shared" si="28"/>
        <v>0</v>
      </c>
    </row>
    <row r="476" spans="1:31">
      <c r="A476" s="466" t="s">
        <v>90</v>
      </c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>
        <v>1.8</v>
      </c>
      <c r="M476" s="237"/>
      <c r="N476" s="237"/>
      <c r="O476" s="237"/>
      <c r="P476" s="237"/>
      <c r="Q476" s="237"/>
      <c r="R476" s="237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97"/>
      <c r="AC476" s="463">
        <v>145</v>
      </c>
      <c r="AD476" s="90">
        <v>1.8</v>
      </c>
      <c r="AE476" s="235">
        <f t="shared" si="28"/>
        <v>261</v>
      </c>
    </row>
    <row r="477" spans="1:31">
      <c r="A477" s="466" t="s">
        <v>73</v>
      </c>
      <c r="B477" s="237"/>
      <c r="C477" s="237"/>
      <c r="D477" s="237"/>
      <c r="E477" s="237"/>
      <c r="F477" s="237">
        <v>0.24</v>
      </c>
      <c r="G477" s="237"/>
      <c r="H477" s="237"/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97">
        <f t="shared" ref="AB477" si="34">B477+D477+F477+H477+J477+L477+N477+P477+R477</f>
        <v>0.24</v>
      </c>
      <c r="AC477" s="463">
        <v>75</v>
      </c>
      <c r="AD477" s="90">
        <v>0.24</v>
      </c>
      <c r="AE477" s="235">
        <f t="shared" si="28"/>
        <v>18</v>
      </c>
    </row>
    <row r="478" spans="1:31">
      <c r="A478" s="466" t="s">
        <v>118</v>
      </c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/>
      <c r="Q478" s="237"/>
      <c r="R478" s="237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97"/>
      <c r="AC478" s="463">
        <v>45</v>
      </c>
      <c r="AD478" s="90"/>
      <c r="AE478" s="235">
        <f t="shared" si="28"/>
        <v>0</v>
      </c>
    </row>
    <row r="479" spans="1:31">
      <c r="A479" s="466" t="s">
        <v>74</v>
      </c>
      <c r="B479" s="237"/>
      <c r="C479" s="237"/>
      <c r="D479" s="237"/>
      <c r="E479" s="237"/>
      <c r="F479" s="237"/>
      <c r="G479" s="237"/>
      <c r="H479" s="237"/>
      <c r="I479" s="237"/>
      <c r="J479" s="237">
        <v>0.03</v>
      </c>
      <c r="K479" s="237"/>
      <c r="L479" s="237">
        <v>0.03</v>
      </c>
      <c r="M479" s="237"/>
      <c r="N479" s="237"/>
      <c r="O479" s="237"/>
      <c r="P479" s="237"/>
      <c r="Q479" s="237"/>
      <c r="R479" s="237">
        <v>0.02</v>
      </c>
      <c r="S479" s="223"/>
      <c r="T479" s="223"/>
      <c r="U479" s="223"/>
      <c r="V479" s="223"/>
      <c r="W479" s="223"/>
      <c r="X479" s="223"/>
      <c r="Y479" s="223"/>
      <c r="Z479" s="223"/>
      <c r="AA479" s="223"/>
      <c r="AB479" s="297">
        <f t="shared" ref="AB479" si="35">B479+D479+F479+H479+J479+L479+N479+P479+R479</f>
        <v>0.08</v>
      </c>
      <c r="AC479" s="463">
        <v>30</v>
      </c>
      <c r="AD479" s="90">
        <v>0.08</v>
      </c>
      <c r="AE479" s="235">
        <f t="shared" si="28"/>
        <v>2.4</v>
      </c>
    </row>
    <row r="480" spans="1:31">
      <c r="A480" s="466" t="s">
        <v>88</v>
      </c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  <c r="N480" s="237"/>
      <c r="O480" s="237"/>
      <c r="P480" s="237"/>
      <c r="Q480" s="237"/>
      <c r="R480" s="237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97"/>
      <c r="AC480" s="463">
        <v>200</v>
      </c>
      <c r="AD480" s="90"/>
      <c r="AE480" s="235">
        <f t="shared" si="28"/>
        <v>0</v>
      </c>
    </row>
    <row r="481" spans="1:31">
      <c r="A481" s="466" t="s">
        <v>91</v>
      </c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  <c r="N481" s="237"/>
      <c r="O481" s="237"/>
      <c r="P481" s="237"/>
      <c r="Q481" s="237"/>
      <c r="R481" s="237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97"/>
      <c r="AC481" s="463">
        <v>750</v>
      </c>
      <c r="AD481" s="90"/>
      <c r="AE481" s="235">
        <f t="shared" si="28"/>
        <v>0</v>
      </c>
    </row>
    <row r="482" spans="1:31">
      <c r="A482" s="466" t="s">
        <v>97</v>
      </c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  <c r="N482" s="237"/>
      <c r="O482" s="237"/>
      <c r="P482" s="237"/>
      <c r="Q482" s="237"/>
      <c r="R482" s="237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97"/>
      <c r="AC482" s="463">
        <v>250</v>
      </c>
      <c r="AD482" s="90"/>
      <c r="AE482" s="235">
        <f t="shared" si="28"/>
        <v>0</v>
      </c>
    </row>
    <row r="483" spans="1:31">
      <c r="A483" s="466" t="s">
        <v>71</v>
      </c>
      <c r="B483" s="237"/>
      <c r="C483" s="237"/>
      <c r="D483" s="237"/>
      <c r="E483" s="237"/>
      <c r="F483" s="237">
        <v>4.2000000000000003E-2</v>
      </c>
      <c r="G483" s="237"/>
      <c r="H483" s="237"/>
      <c r="I483" s="237"/>
      <c r="J483" s="237"/>
      <c r="K483" s="237"/>
      <c r="L483" s="237"/>
      <c r="M483" s="237"/>
      <c r="N483" s="237"/>
      <c r="O483" s="237"/>
      <c r="P483" s="237"/>
      <c r="Q483" s="237"/>
      <c r="R483" s="237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97">
        <f t="shared" ref="AB483" si="36">B483+D483+F483+H483+J483+L483+N483+P483+R483</f>
        <v>4.2000000000000003E-2</v>
      </c>
      <c r="AC483" s="463">
        <v>650</v>
      </c>
      <c r="AD483" s="90">
        <v>4.2000000000000003E-2</v>
      </c>
      <c r="AE483" s="235">
        <f t="shared" si="28"/>
        <v>27.3</v>
      </c>
    </row>
    <row r="484" spans="1:31">
      <c r="A484" s="466" t="s">
        <v>94</v>
      </c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/>
      <c r="Q484" s="237"/>
      <c r="R484" s="237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97"/>
      <c r="AC484" s="463">
        <v>285</v>
      </c>
      <c r="AD484" s="260"/>
      <c r="AE484" s="235">
        <f t="shared" si="28"/>
        <v>0</v>
      </c>
    </row>
    <row r="485" spans="1:31">
      <c r="A485" s="466" t="s">
        <v>84</v>
      </c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  <c r="N485" s="237"/>
      <c r="O485" s="237"/>
      <c r="P485" s="237"/>
      <c r="Q485" s="237"/>
      <c r="R485" s="237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97"/>
      <c r="AC485" s="463">
        <v>145</v>
      </c>
      <c r="AD485" s="90"/>
      <c r="AE485" s="235">
        <f t="shared" si="28"/>
        <v>0</v>
      </c>
    </row>
    <row r="486" spans="1:31">
      <c r="A486" s="468" t="s">
        <v>82</v>
      </c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  <c r="N486" s="237"/>
      <c r="O486" s="237"/>
      <c r="P486" s="237"/>
      <c r="Q486" s="237"/>
      <c r="R486" s="237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97"/>
      <c r="AC486" s="463">
        <v>9</v>
      </c>
      <c r="AD486" s="90"/>
      <c r="AE486" s="235">
        <f t="shared" si="28"/>
        <v>0</v>
      </c>
    </row>
    <row r="487" spans="1:31" ht="15.75" thickBot="1">
      <c r="A487" s="469" t="s">
        <v>102</v>
      </c>
      <c r="B487" s="327"/>
      <c r="C487" s="327"/>
      <c r="D487" s="327">
        <v>0.38</v>
      </c>
      <c r="E487" s="327"/>
      <c r="F487" s="327"/>
      <c r="G487" s="327"/>
      <c r="H487" s="327"/>
      <c r="I487" s="327"/>
      <c r="J487" s="327"/>
      <c r="K487" s="327"/>
      <c r="L487" s="327"/>
      <c r="M487" s="327"/>
      <c r="N487" s="327">
        <v>0.38</v>
      </c>
      <c r="O487" s="327"/>
      <c r="P487" s="327"/>
      <c r="Q487" s="327"/>
      <c r="R487" s="327"/>
      <c r="S487" s="239"/>
      <c r="T487" s="239"/>
      <c r="U487" s="239"/>
      <c r="V487" s="239"/>
      <c r="W487" s="239"/>
      <c r="X487" s="239"/>
      <c r="Y487" s="239"/>
      <c r="Z487" s="239"/>
      <c r="AA487" s="239"/>
      <c r="AB487" s="297">
        <f t="shared" ref="AB487" si="37">B487+D487+F487+H487+J487+L487+N487+P487+R487</f>
        <v>0.76</v>
      </c>
      <c r="AC487" s="464">
        <v>90</v>
      </c>
      <c r="AD487" s="90">
        <v>0.78</v>
      </c>
      <c r="AE487" s="235">
        <f t="shared" si="28"/>
        <v>70.2</v>
      </c>
    </row>
    <row r="488" spans="1:31" ht="15.75" thickBot="1">
      <c r="A488" s="470" t="s">
        <v>247</v>
      </c>
      <c r="B488" s="313"/>
      <c r="C488" s="407"/>
      <c r="D488" s="407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  <c r="Z488" s="407"/>
      <c r="AA488" s="407"/>
      <c r="AB488" s="408"/>
      <c r="AC488" s="313"/>
      <c r="AD488" s="338"/>
      <c r="AE488" s="304">
        <f>SUM(AE437:AE487)</f>
        <v>1091.9899999999998</v>
      </c>
    </row>
    <row r="489" spans="1:31" ht="30" customHeight="1">
      <c r="A489" s="187" t="s">
        <v>49</v>
      </c>
      <c r="B489" s="189"/>
      <c r="C489" s="189"/>
      <c r="D489" s="189"/>
      <c r="E489" s="189"/>
      <c r="F489" s="189" t="s">
        <v>131</v>
      </c>
      <c r="G489" s="190"/>
      <c r="H489" s="193" t="s">
        <v>130</v>
      </c>
      <c r="I489" s="189"/>
      <c r="J489" s="189" t="s">
        <v>75</v>
      </c>
      <c r="K489" s="189"/>
      <c r="L489" s="189"/>
      <c r="M489" s="189"/>
      <c r="N489" s="835" t="s">
        <v>132</v>
      </c>
      <c r="O489" s="835"/>
      <c r="P489" s="835"/>
      <c r="Q489" s="835"/>
      <c r="R489" s="192"/>
      <c r="S489" s="189" t="s">
        <v>76</v>
      </c>
      <c r="T489" s="189"/>
      <c r="U489" s="189"/>
      <c r="V489" s="189"/>
      <c r="W489" s="189"/>
      <c r="X489" s="25"/>
      <c r="AE489" s="86"/>
    </row>
    <row r="490" spans="1:31">
      <c r="A490" s="25" t="s">
        <v>52</v>
      </c>
      <c r="B490" s="443"/>
      <c r="C490" s="443"/>
      <c r="D490" s="443"/>
      <c r="E490" s="443"/>
      <c r="F490" s="443"/>
      <c r="G490" s="25" t="s">
        <v>53</v>
      </c>
      <c r="H490" s="443"/>
      <c r="I490" s="443"/>
      <c r="J490" s="443"/>
      <c r="K490" s="443"/>
      <c r="L490" s="443"/>
      <c r="M490" s="443"/>
      <c r="P490" s="26" t="s">
        <v>128</v>
      </c>
      <c r="Q490" s="3"/>
      <c r="R490" s="444" t="s">
        <v>129</v>
      </c>
      <c r="S490" s="25" t="s">
        <v>56</v>
      </c>
    </row>
    <row r="492" spans="1:31">
      <c r="A492" s="128" t="s">
        <v>1</v>
      </c>
      <c r="B492" s="128"/>
      <c r="C492" s="128" t="s">
        <v>67</v>
      </c>
      <c r="D492" s="128"/>
      <c r="E492" s="128"/>
      <c r="F492" s="128"/>
      <c r="G492" s="128"/>
      <c r="H492" s="128"/>
      <c r="I492" s="128"/>
      <c r="J492" s="128"/>
      <c r="K492" s="128"/>
      <c r="L492" s="128"/>
      <c r="M492" s="128"/>
      <c r="N492" s="128"/>
      <c r="O492" s="128"/>
      <c r="P492" s="128"/>
      <c r="Q492" s="128"/>
      <c r="R492" s="453"/>
      <c r="S492" s="130"/>
      <c r="T492" s="128"/>
      <c r="U492" s="127"/>
      <c r="V492" s="127"/>
      <c r="W492" s="127"/>
      <c r="X492" s="127"/>
      <c r="Y492" s="127"/>
      <c r="Z492" s="127"/>
      <c r="AA492" s="127"/>
      <c r="AB492" s="130"/>
      <c r="AC492" s="451"/>
      <c r="AD492" s="451"/>
      <c r="AE492" s="119"/>
    </row>
    <row r="493" spans="1:31">
      <c r="A493" s="127" t="s">
        <v>2</v>
      </c>
      <c r="B493" s="128"/>
      <c r="C493" s="128"/>
      <c r="D493" s="128"/>
      <c r="E493" s="128"/>
      <c r="F493" s="451"/>
      <c r="G493" s="128"/>
      <c r="H493" s="128"/>
      <c r="I493" s="128"/>
      <c r="J493" s="128"/>
      <c r="K493" s="128"/>
      <c r="L493" s="128"/>
      <c r="M493" s="128"/>
      <c r="N493" s="128"/>
      <c r="O493" s="128"/>
      <c r="P493" s="128"/>
      <c r="Q493" s="128"/>
      <c r="R493" s="129" t="s">
        <v>58</v>
      </c>
      <c r="S493" s="453"/>
      <c r="T493" s="128"/>
      <c r="U493" s="127"/>
      <c r="V493" s="127"/>
      <c r="W493" s="127"/>
      <c r="X493" s="127"/>
      <c r="Y493" s="127"/>
      <c r="Z493" s="127"/>
      <c r="AA493" s="127"/>
      <c r="AB493" s="130"/>
      <c r="AC493" s="451"/>
      <c r="AD493" s="451"/>
      <c r="AE493" s="119"/>
    </row>
    <row r="494" spans="1:31">
      <c r="A494" s="174" t="s">
        <v>258</v>
      </c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828"/>
      <c r="S494" s="828"/>
      <c r="T494" s="828"/>
      <c r="U494" s="828"/>
      <c r="V494" s="828"/>
      <c r="W494" s="828"/>
      <c r="X494" s="828"/>
      <c r="Y494" s="828"/>
      <c r="Z494" s="130"/>
      <c r="AA494" s="130"/>
      <c r="AB494" s="130"/>
      <c r="AC494" s="130"/>
      <c r="AD494" s="130"/>
      <c r="AE494" s="85"/>
    </row>
    <row r="495" spans="1:31" ht="15.75" thickBot="1">
      <c r="A495" s="829" t="s">
        <v>3</v>
      </c>
      <c r="B495" s="830"/>
      <c r="C495" s="831" t="s">
        <v>4</v>
      </c>
      <c r="D495" s="829"/>
      <c r="E495" s="830"/>
      <c r="F495" s="831" t="s">
        <v>5</v>
      </c>
      <c r="G495" s="832"/>
      <c r="H495" s="775"/>
      <c r="I495" s="831" t="s">
        <v>6</v>
      </c>
      <c r="J495" s="829"/>
      <c r="K495" s="830"/>
      <c r="L495" s="131"/>
      <c r="M495" s="132"/>
      <c r="N495" s="133"/>
      <c r="O495" s="131"/>
      <c r="P495" s="130"/>
      <c r="Q495" s="130"/>
      <c r="R495" s="828"/>
      <c r="S495" s="828"/>
      <c r="T495" s="828"/>
      <c r="U495" s="828"/>
      <c r="V495" s="828"/>
      <c r="W495" s="828"/>
      <c r="X495" s="828"/>
      <c r="Y495" s="828"/>
      <c r="Z495" s="453"/>
      <c r="AA495" s="453"/>
      <c r="AB495" s="453"/>
      <c r="AC495" s="453"/>
      <c r="AD495" s="134" t="s">
        <v>7</v>
      </c>
      <c r="AE495" s="86"/>
    </row>
    <row r="496" spans="1:31">
      <c r="A496" s="806" t="s">
        <v>8</v>
      </c>
      <c r="B496" s="807"/>
      <c r="C496" s="824" t="s">
        <v>9</v>
      </c>
      <c r="D496" s="825"/>
      <c r="E496" s="826"/>
      <c r="F496" s="824" t="s">
        <v>10</v>
      </c>
      <c r="G496" s="827"/>
      <c r="H496" s="777"/>
      <c r="I496" s="824" t="s">
        <v>11</v>
      </c>
      <c r="J496" s="833"/>
      <c r="K496" s="826"/>
      <c r="L496" s="824" t="s">
        <v>12</v>
      </c>
      <c r="M496" s="825"/>
      <c r="N496" s="826"/>
      <c r="O496" s="450" t="s">
        <v>13</v>
      </c>
      <c r="P496" s="453"/>
      <c r="Q496" s="453"/>
      <c r="R496" s="453"/>
      <c r="S496" s="453"/>
      <c r="T496" s="453"/>
      <c r="U496" s="453"/>
      <c r="V496" s="453"/>
      <c r="W496" s="453"/>
      <c r="X496" s="451" t="s">
        <v>14</v>
      </c>
      <c r="Y496" s="453"/>
      <c r="Z496" s="453"/>
      <c r="AA496" s="453"/>
      <c r="AB496" s="453"/>
      <c r="AC496" s="453"/>
      <c r="AD496" s="135" t="s">
        <v>15</v>
      </c>
      <c r="AE496" s="86"/>
    </row>
    <row r="497" spans="1:31">
      <c r="A497" s="454" t="s">
        <v>16</v>
      </c>
      <c r="B497" s="454"/>
      <c r="C497" s="824" t="s">
        <v>17</v>
      </c>
      <c r="D497" s="825"/>
      <c r="E497" s="826"/>
      <c r="F497" s="824" t="s">
        <v>18</v>
      </c>
      <c r="G497" s="827"/>
      <c r="H497" s="777"/>
      <c r="I497" s="824" t="s">
        <v>19</v>
      </c>
      <c r="J497" s="825"/>
      <c r="K497" s="826"/>
      <c r="L497" s="824" t="s">
        <v>20</v>
      </c>
      <c r="M497" s="825"/>
      <c r="N497" s="826"/>
      <c r="O497" s="450" t="s">
        <v>21</v>
      </c>
      <c r="P497" s="453"/>
      <c r="Q497" s="453"/>
      <c r="R497" s="453"/>
      <c r="S497" s="453"/>
      <c r="T497" s="453"/>
      <c r="U497" s="453"/>
      <c r="V497" s="453"/>
      <c r="W497" s="453"/>
      <c r="X497" s="453"/>
      <c r="Y497" s="453"/>
      <c r="Z497" s="453"/>
      <c r="AA497" s="453"/>
      <c r="AB497" s="453"/>
      <c r="AC497" s="453"/>
      <c r="AD497" s="136"/>
      <c r="AE497" s="86"/>
    </row>
    <row r="498" spans="1:31">
      <c r="A498" s="452" t="s">
        <v>22</v>
      </c>
      <c r="B498" s="452"/>
      <c r="C498" s="824" t="s">
        <v>23</v>
      </c>
      <c r="D498" s="825"/>
      <c r="E498" s="826"/>
      <c r="F498" s="824" t="s">
        <v>24</v>
      </c>
      <c r="G498" s="827"/>
      <c r="H498" s="777"/>
      <c r="I498" s="824" t="s">
        <v>23</v>
      </c>
      <c r="J498" s="825"/>
      <c r="K498" s="826"/>
      <c r="L498" s="137"/>
      <c r="M498" s="128" t="s">
        <v>23</v>
      </c>
      <c r="N498" s="128"/>
      <c r="O498" s="450" t="s">
        <v>25</v>
      </c>
      <c r="P498" s="453"/>
      <c r="Q498" s="453"/>
      <c r="R498" s="174"/>
      <c r="S498" s="174"/>
      <c r="T498" s="257"/>
      <c r="U498" s="174"/>
      <c r="V498" s="174"/>
      <c r="W498" s="174"/>
      <c r="X498" s="174"/>
      <c r="Y498" s="211"/>
      <c r="Z498" s="130"/>
      <c r="AA498" s="130"/>
      <c r="AB498" s="455"/>
      <c r="AC498" s="130"/>
      <c r="AD498" s="138"/>
      <c r="AE498" s="86"/>
    </row>
    <row r="499" spans="1:31">
      <c r="A499" s="139"/>
      <c r="B499" s="448"/>
      <c r="C499" s="140"/>
      <c r="D499" s="128"/>
      <c r="E499" s="445"/>
      <c r="F499" s="128"/>
      <c r="G499" s="128"/>
      <c r="H499" s="445"/>
      <c r="I499" s="805"/>
      <c r="J499" s="806"/>
      <c r="K499" s="807"/>
      <c r="L499" s="137"/>
      <c r="M499" s="128"/>
      <c r="N499" s="128"/>
      <c r="O499" s="137"/>
      <c r="P499" s="453"/>
      <c r="Q499" s="174"/>
      <c r="R499" s="174" t="s">
        <v>258</v>
      </c>
      <c r="S499" s="453"/>
      <c r="T499" s="453"/>
      <c r="U499" s="453"/>
      <c r="V499" s="453"/>
      <c r="W499" s="453"/>
      <c r="X499" s="453"/>
      <c r="Y499" s="453"/>
      <c r="Z499" s="453"/>
      <c r="AA499" s="453"/>
      <c r="AB499" s="453"/>
      <c r="AC499" s="453"/>
      <c r="AD499" s="141"/>
      <c r="AE499" s="86"/>
    </row>
    <row r="500" spans="1:31" ht="15.75" thickBot="1">
      <c r="A500" s="341">
        <v>1</v>
      </c>
      <c r="B500" s="143"/>
      <c r="C500" s="342"/>
      <c r="D500" s="342">
        <v>3</v>
      </c>
      <c r="E500" s="343"/>
      <c r="F500" s="342"/>
      <c r="G500" s="342">
        <v>4</v>
      </c>
      <c r="H500" s="343"/>
      <c r="I500" s="144"/>
      <c r="J500" s="144">
        <v>5</v>
      </c>
      <c r="K500" s="145"/>
      <c r="L500" s="146"/>
      <c r="M500" s="144">
        <v>6</v>
      </c>
      <c r="N500" s="144"/>
      <c r="O500" s="147">
        <v>7</v>
      </c>
      <c r="P500" s="130" t="s">
        <v>28</v>
      </c>
      <c r="Q500" s="833" t="s">
        <v>61</v>
      </c>
      <c r="R500" s="833"/>
      <c r="S500" s="833"/>
      <c r="T500" s="833"/>
      <c r="U500" s="833"/>
      <c r="V500" s="833"/>
      <c r="W500" s="833"/>
      <c r="X500" s="833"/>
      <c r="Y500" s="833"/>
      <c r="Z500" s="130" t="s">
        <v>29</v>
      </c>
      <c r="AA500" s="453"/>
      <c r="AB500" s="453"/>
      <c r="AC500" s="453"/>
      <c r="AD500" s="138"/>
      <c r="AE500" s="86"/>
    </row>
    <row r="501" spans="1:31" ht="24.75">
      <c r="A501" s="340" t="s">
        <v>126</v>
      </c>
      <c r="B501" s="139"/>
      <c r="C501" s="844">
        <v>91</v>
      </c>
      <c r="D501" s="845"/>
      <c r="E501" s="846"/>
      <c r="F501" s="847">
        <v>12</v>
      </c>
      <c r="G501" s="848"/>
      <c r="H501" s="849"/>
      <c r="I501" s="808">
        <v>1092</v>
      </c>
      <c r="J501" s="809"/>
      <c r="K501" s="810"/>
      <c r="L501" s="808">
        <f>F501*C501</f>
        <v>1092</v>
      </c>
      <c r="M501" s="809"/>
      <c r="N501" s="810"/>
      <c r="O501" s="149"/>
      <c r="P501" s="453"/>
      <c r="Q501" s="453"/>
      <c r="R501" s="453"/>
      <c r="S501" s="453"/>
      <c r="T501" s="453"/>
      <c r="U501" s="453"/>
      <c r="V501" s="453"/>
      <c r="W501" s="453"/>
      <c r="X501" s="453"/>
      <c r="Y501" s="453"/>
      <c r="Z501" s="453"/>
      <c r="AA501" s="453"/>
      <c r="AB501" s="453"/>
      <c r="AC501" s="453"/>
      <c r="AD501" s="136"/>
      <c r="AE501" s="86"/>
    </row>
    <row r="502" spans="1:31">
      <c r="A502" s="169"/>
      <c r="B502" s="151"/>
      <c r="C502" s="152"/>
      <c r="D502" s="152"/>
      <c r="E502" s="151"/>
      <c r="F502" s="152"/>
      <c r="G502" s="152"/>
      <c r="H502" s="151"/>
      <c r="I502" s="152"/>
      <c r="J502" s="152"/>
      <c r="K502" s="152"/>
      <c r="L502" s="153"/>
      <c r="M502" s="152"/>
      <c r="N502" s="151"/>
      <c r="O502" s="48"/>
      <c r="P502" s="130" t="s">
        <v>30</v>
      </c>
      <c r="Q502" s="130"/>
      <c r="R502" s="128"/>
      <c r="S502" s="130"/>
      <c r="T502" s="130"/>
      <c r="U502" s="130"/>
      <c r="V502" s="130"/>
      <c r="W502" s="130"/>
      <c r="X502" s="130"/>
      <c r="Y502" s="130"/>
      <c r="Z502" s="154"/>
      <c r="AA502" s="453"/>
      <c r="AB502" s="453"/>
      <c r="AC502" s="453"/>
      <c r="AD502" s="138"/>
      <c r="AE502" s="86"/>
    </row>
    <row r="503" spans="1:31">
      <c r="A503" s="150"/>
      <c r="B503" s="151"/>
      <c r="C503" s="152"/>
      <c r="D503" s="152"/>
      <c r="E503" s="151"/>
      <c r="F503" s="152"/>
      <c r="G503" s="152"/>
      <c r="H503" s="151"/>
      <c r="I503" s="152"/>
      <c r="J503" s="152"/>
      <c r="K503" s="152"/>
      <c r="L503" s="153"/>
      <c r="M503" s="152"/>
      <c r="N503" s="49"/>
      <c r="O503" s="48"/>
      <c r="P503" s="453"/>
      <c r="Q503" s="453"/>
      <c r="R503" s="453"/>
      <c r="S503" s="453"/>
      <c r="T503" s="453"/>
      <c r="U503" s="453"/>
      <c r="V503" s="453"/>
      <c r="W503" s="453"/>
      <c r="X503" s="453"/>
      <c r="Y503" s="453"/>
      <c r="Z503" s="453"/>
      <c r="AA503" s="453"/>
      <c r="AB503" s="453"/>
      <c r="AC503" s="453"/>
      <c r="AD503" s="136"/>
      <c r="AE503" s="86"/>
    </row>
    <row r="504" spans="1:31" ht="15.75" thickBot="1">
      <c r="A504" s="155"/>
      <c r="B504" s="156"/>
      <c r="C504" s="157"/>
      <c r="D504" s="157"/>
      <c r="E504" s="156"/>
      <c r="F504" s="157"/>
      <c r="G504" s="157"/>
      <c r="H504" s="156"/>
      <c r="I504" s="128"/>
      <c r="J504" s="128"/>
      <c r="K504" s="128"/>
      <c r="L504" s="137"/>
      <c r="M504" s="128"/>
      <c r="N504" s="139"/>
      <c r="O504" s="158"/>
      <c r="P504" s="130" t="s">
        <v>31</v>
      </c>
      <c r="Q504" s="453"/>
      <c r="R504" s="453"/>
      <c r="S504" s="453" t="s">
        <v>76</v>
      </c>
      <c r="T504" s="453"/>
      <c r="U504" s="453"/>
      <c r="V504" s="453"/>
      <c r="W504" s="453"/>
      <c r="X504" s="453"/>
      <c r="Y504" s="453"/>
      <c r="Z504" s="154"/>
      <c r="AA504" s="453"/>
      <c r="AB504" s="453"/>
      <c r="AC504" s="453"/>
      <c r="AD504" s="159"/>
      <c r="AE504" s="86"/>
    </row>
    <row r="505" spans="1:31" ht="15.75" thickBot="1">
      <c r="A505" s="128"/>
      <c r="B505" s="128"/>
      <c r="C505" s="128"/>
      <c r="D505" s="128"/>
      <c r="E505" s="128"/>
      <c r="F505" s="128" t="s">
        <v>32</v>
      </c>
      <c r="G505" s="160"/>
      <c r="H505" s="128">
        <v>12</v>
      </c>
      <c r="I505" s="161"/>
      <c r="J505" s="162"/>
      <c r="K505" s="162"/>
      <c r="L505" s="163"/>
      <c r="M505" s="162"/>
      <c r="N505" s="164"/>
      <c r="O505" s="165"/>
      <c r="P505" s="453"/>
      <c r="Q505" s="453"/>
      <c r="R505" s="453"/>
      <c r="S505" s="453"/>
      <c r="T505" s="453"/>
      <c r="U505" s="453"/>
      <c r="V505" s="453"/>
      <c r="W505" s="453"/>
      <c r="X505" s="453"/>
      <c r="Y505" s="453"/>
      <c r="Z505" s="453"/>
      <c r="AA505" s="453"/>
      <c r="AB505" s="453"/>
      <c r="AC505" s="453"/>
      <c r="AD505" s="453"/>
      <c r="AE505" s="86"/>
    </row>
    <row r="506" spans="1:31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28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28"/>
      <c r="AE506" s="86"/>
    </row>
    <row r="507" spans="1:31">
      <c r="A507" s="50" t="s">
        <v>33</v>
      </c>
      <c r="B507" s="51"/>
      <c r="C507" s="48"/>
      <c r="D507" s="48"/>
      <c r="E507" s="48"/>
      <c r="F507" s="48"/>
      <c r="G507" s="48"/>
      <c r="H507" s="48"/>
      <c r="I507" s="48"/>
      <c r="J507" s="48"/>
      <c r="K507" s="48"/>
      <c r="L507" s="52" t="s">
        <v>34</v>
      </c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9"/>
      <c r="AB507" s="792" t="s">
        <v>57</v>
      </c>
      <c r="AC507" s="792" t="s">
        <v>59</v>
      </c>
      <c r="AD507" s="446" t="s">
        <v>35</v>
      </c>
      <c r="AE507" s="802" t="s">
        <v>60</v>
      </c>
    </row>
    <row r="508" spans="1:31">
      <c r="A508" s="457"/>
      <c r="B508" s="762" t="s">
        <v>36</v>
      </c>
      <c r="C508" s="763"/>
      <c r="D508" s="763"/>
      <c r="E508" s="763"/>
      <c r="F508" s="763"/>
      <c r="G508" s="763"/>
      <c r="H508" s="763"/>
      <c r="I508" s="764"/>
      <c r="J508" s="762" t="s">
        <v>37</v>
      </c>
      <c r="K508" s="763"/>
      <c r="L508" s="763"/>
      <c r="M508" s="763"/>
      <c r="N508" s="763"/>
      <c r="O508" s="763"/>
      <c r="P508" s="762" t="s">
        <v>38</v>
      </c>
      <c r="Q508" s="763"/>
      <c r="R508" s="763"/>
      <c r="S508" s="764"/>
      <c r="T508" s="762" t="s">
        <v>39</v>
      </c>
      <c r="U508" s="763"/>
      <c r="V508" s="763"/>
      <c r="W508" s="763"/>
      <c r="X508" s="449" t="s">
        <v>40</v>
      </c>
      <c r="Y508" s="456"/>
      <c r="Z508" s="456"/>
      <c r="AA508" s="55"/>
      <c r="AB508" s="793"/>
      <c r="AC508" s="813"/>
      <c r="AD508" s="459" t="s">
        <v>41</v>
      </c>
      <c r="AE508" s="803"/>
    </row>
    <row r="509" spans="1:31">
      <c r="A509" s="458"/>
      <c r="B509" s="765"/>
      <c r="C509" s="766"/>
      <c r="D509" s="766"/>
      <c r="E509" s="766"/>
      <c r="F509" s="766"/>
      <c r="G509" s="766"/>
      <c r="H509" s="766"/>
      <c r="I509" s="767"/>
      <c r="J509" s="765"/>
      <c r="K509" s="766"/>
      <c r="L509" s="766"/>
      <c r="M509" s="766"/>
      <c r="N509" s="766"/>
      <c r="O509" s="766"/>
      <c r="P509" s="765"/>
      <c r="Q509" s="766"/>
      <c r="R509" s="766"/>
      <c r="S509" s="767"/>
      <c r="T509" s="765"/>
      <c r="U509" s="766"/>
      <c r="V509" s="766"/>
      <c r="W509" s="766"/>
      <c r="X509" s="461" t="s">
        <v>42</v>
      </c>
      <c r="Y509" s="122"/>
      <c r="Z509" s="122"/>
      <c r="AA509" s="460"/>
      <c r="AB509" s="793"/>
      <c r="AC509" s="813"/>
      <c r="AD509" s="446" t="s">
        <v>43</v>
      </c>
      <c r="AE509" s="803"/>
    </row>
    <row r="510" spans="1:31" ht="15" customHeight="1">
      <c r="A510" s="458" t="s">
        <v>44</v>
      </c>
      <c r="B510" s="768" t="s">
        <v>208</v>
      </c>
      <c r="C510" s="769"/>
      <c r="D510" s="768" t="s">
        <v>259</v>
      </c>
      <c r="E510" s="769"/>
      <c r="F510" s="768"/>
      <c r="G510" s="769"/>
      <c r="H510" s="780"/>
      <c r="I510" s="781"/>
      <c r="J510" s="768" t="s">
        <v>210</v>
      </c>
      <c r="K510" s="769"/>
      <c r="L510" s="768" t="s">
        <v>211</v>
      </c>
      <c r="M510" s="769"/>
      <c r="N510" s="768" t="s">
        <v>212</v>
      </c>
      <c r="O510" s="769"/>
      <c r="P510" s="768" t="s">
        <v>213</v>
      </c>
      <c r="Q510" s="769"/>
      <c r="R510" s="786" t="s">
        <v>103</v>
      </c>
      <c r="S510" s="787"/>
      <c r="T510" s="818"/>
      <c r="U510" s="819"/>
      <c r="V510" s="818"/>
      <c r="W510" s="819"/>
      <c r="X510" s="818"/>
      <c r="Y510" s="819"/>
      <c r="Z510" s="818"/>
      <c r="AA510" s="819"/>
      <c r="AB510" s="811"/>
      <c r="AC510" s="813"/>
      <c r="AD510" s="61"/>
      <c r="AE510" s="803"/>
    </row>
    <row r="511" spans="1:31">
      <c r="A511" s="458"/>
      <c r="B511" s="770"/>
      <c r="C511" s="771"/>
      <c r="D511" s="770"/>
      <c r="E511" s="771"/>
      <c r="F511" s="770"/>
      <c r="G511" s="771"/>
      <c r="H511" s="782"/>
      <c r="I511" s="783"/>
      <c r="J511" s="770"/>
      <c r="K511" s="771"/>
      <c r="L511" s="770"/>
      <c r="M511" s="771"/>
      <c r="N511" s="770"/>
      <c r="O511" s="771"/>
      <c r="P511" s="770"/>
      <c r="Q511" s="771"/>
      <c r="R511" s="788"/>
      <c r="S511" s="789"/>
      <c r="T511" s="820"/>
      <c r="U511" s="821"/>
      <c r="V511" s="820"/>
      <c r="W511" s="821"/>
      <c r="X511" s="820"/>
      <c r="Y511" s="821"/>
      <c r="Z511" s="820"/>
      <c r="AA511" s="821"/>
      <c r="AB511" s="811"/>
      <c r="AC511" s="813"/>
      <c r="AD511" s="62" t="s">
        <v>45</v>
      </c>
      <c r="AE511" s="803"/>
    </row>
    <row r="512" spans="1:31">
      <c r="A512" s="460"/>
      <c r="B512" s="772"/>
      <c r="C512" s="773"/>
      <c r="D512" s="772"/>
      <c r="E512" s="773"/>
      <c r="F512" s="772"/>
      <c r="G512" s="773"/>
      <c r="H512" s="784"/>
      <c r="I512" s="785"/>
      <c r="J512" s="772"/>
      <c r="K512" s="773"/>
      <c r="L512" s="772"/>
      <c r="M512" s="773"/>
      <c r="N512" s="772"/>
      <c r="O512" s="773"/>
      <c r="P512" s="772"/>
      <c r="Q512" s="773"/>
      <c r="R512" s="790"/>
      <c r="S512" s="791"/>
      <c r="T512" s="822"/>
      <c r="U512" s="823"/>
      <c r="V512" s="822"/>
      <c r="W512" s="823"/>
      <c r="X512" s="822"/>
      <c r="Y512" s="823"/>
      <c r="Z512" s="822"/>
      <c r="AA512" s="823"/>
      <c r="AB512" s="812"/>
      <c r="AC512" s="814"/>
      <c r="AD512" s="63" t="s">
        <v>46</v>
      </c>
      <c r="AE512" s="804"/>
    </row>
    <row r="513" spans="1:31">
      <c r="A513" s="64">
        <v>1</v>
      </c>
      <c r="B513" s="65">
        <v>4</v>
      </c>
      <c r="C513" s="65">
        <v>5</v>
      </c>
      <c r="D513" s="65">
        <v>6</v>
      </c>
      <c r="E513" s="65">
        <v>7</v>
      </c>
      <c r="F513" s="65">
        <v>8</v>
      </c>
      <c r="G513" s="65">
        <v>9</v>
      </c>
      <c r="H513" s="65">
        <v>10</v>
      </c>
      <c r="I513" s="65">
        <v>11</v>
      </c>
      <c r="J513" s="65">
        <v>12</v>
      </c>
      <c r="K513" s="65">
        <v>13</v>
      </c>
      <c r="L513" s="65">
        <v>14</v>
      </c>
      <c r="M513" s="65">
        <v>15</v>
      </c>
      <c r="N513" s="65">
        <v>16</v>
      </c>
      <c r="O513" s="65">
        <v>17</v>
      </c>
      <c r="P513" s="65">
        <v>20</v>
      </c>
      <c r="Q513" s="65">
        <v>21</v>
      </c>
      <c r="R513" s="65">
        <v>22</v>
      </c>
      <c r="S513" s="65">
        <v>23</v>
      </c>
      <c r="T513" s="65">
        <v>24</v>
      </c>
      <c r="U513" s="65">
        <v>25</v>
      </c>
      <c r="V513" s="65">
        <v>26</v>
      </c>
      <c r="W513" s="65">
        <v>27</v>
      </c>
      <c r="X513" s="65">
        <v>28</v>
      </c>
      <c r="Y513" s="65">
        <v>29</v>
      </c>
      <c r="Z513" s="65">
        <v>30</v>
      </c>
      <c r="AA513" s="66">
        <v>31</v>
      </c>
      <c r="AB513" s="66">
        <v>32</v>
      </c>
      <c r="AC513" s="66">
        <v>33</v>
      </c>
      <c r="AD513" s="66">
        <v>34</v>
      </c>
      <c r="AE513" s="67"/>
    </row>
    <row r="514" spans="1:31">
      <c r="A514" s="68" t="s">
        <v>47</v>
      </c>
      <c r="B514" s="69">
        <f>SUM(F501)</f>
        <v>12</v>
      </c>
      <c r="C514" s="69"/>
      <c r="D514" s="69">
        <f>SUM(F501)</f>
        <v>12</v>
      </c>
      <c r="E514" s="69"/>
      <c r="F514" s="69">
        <f>SUM(F501)</f>
        <v>12</v>
      </c>
      <c r="G514" s="69"/>
      <c r="H514" s="69">
        <f>SUM(F501)</f>
        <v>12</v>
      </c>
      <c r="I514" s="69"/>
      <c r="J514" s="69">
        <f>SUM(F501)</f>
        <v>12</v>
      </c>
      <c r="K514" s="69"/>
      <c r="L514" s="69">
        <f>SUM(F501)</f>
        <v>12</v>
      </c>
      <c r="M514" s="69"/>
      <c r="N514" s="69">
        <f>SUM(F501)</f>
        <v>12</v>
      </c>
      <c r="O514" s="69"/>
      <c r="P514" s="69">
        <f>SUM(F501)</f>
        <v>12</v>
      </c>
      <c r="Q514" s="69"/>
      <c r="R514" s="69">
        <f>SUM(F501)</f>
        <v>12</v>
      </c>
      <c r="S514" s="69"/>
      <c r="T514" s="69"/>
      <c r="U514" s="69"/>
      <c r="V514" s="69"/>
      <c r="W514" s="69"/>
      <c r="X514" s="69"/>
      <c r="Y514" s="69"/>
      <c r="Z514" s="69"/>
      <c r="AA514" s="69"/>
      <c r="AB514" s="70"/>
      <c r="AC514" s="69"/>
      <c r="AD514" s="71"/>
      <c r="AE514" s="123"/>
    </row>
    <row r="515" spans="1:31" ht="15.75" thickBot="1">
      <c r="A515" s="81" t="s">
        <v>48</v>
      </c>
      <c r="B515" s="329"/>
      <c r="C515" s="328"/>
      <c r="D515" s="73"/>
      <c r="E515" s="73"/>
      <c r="F515" s="73"/>
      <c r="G515" s="73"/>
      <c r="H515" s="73"/>
      <c r="I515" s="73"/>
      <c r="J515" s="73"/>
      <c r="K515" s="73"/>
      <c r="L515" s="74"/>
      <c r="M515" s="73"/>
      <c r="N515" s="330"/>
      <c r="O515" s="73"/>
      <c r="P515" s="74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4"/>
      <c r="AC515" s="73"/>
      <c r="AD515" s="73"/>
      <c r="AE515" s="75"/>
    </row>
    <row r="516" spans="1:31" ht="15.75" thickTop="1">
      <c r="A516" s="465" t="s">
        <v>103</v>
      </c>
      <c r="B516" s="473"/>
      <c r="C516" s="473"/>
      <c r="D516" s="473"/>
      <c r="E516" s="473"/>
      <c r="F516" s="473"/>
      <c r="G516" s="473"/>
      <c r="H516" s="473"/>
      <c r="I516" s="473"/>
      <c r="J516" s="473"/>
      <c r="K516" s="473"/>
      <c r="L516" s="473"/>
      <c r="M516" s="473"/>
      <c r="N516" s="473"/>
      <c r="O516" s="473"/>
      <c r="P516" s="473"/>
      <c r="Q516" s="473"/>
      <c r="R516" s="473">
        <v>1.5</v>
      </c>
      <c r="S516" s="345"/>
      <c r="T516" s="345"/>
      <c r="U516" s="345"/>
      <c r="V516" s="345"/>
      <c r="W516" s="345"/>
      <c r="X516" s="345"/>
      <c r="Y516" s="345"/>
      <c r="Z516" s="345"/>
      <c r="AA516" s="345"/>
      <c r="AB516" s="297">
        <f t="shared" ref="AB516:AB522" si="38">B516+D516+F516+H516+J516+L516+N516+P516+R516</f>
        <v>1.5</v>
      </c>
      <c r="AC516" s="462">
        <v>125</v>
      </c>
      <c r="AD516" s="234">
        <v>1.5</v>
      </c>
      <c r="AE516" s="235">
        <f t="shared" ref="AE516:AE522" si="39">AC516*AD516</f>
        <v>187.5</v>
      </c>
    </row>
    <row r="517" spans="1:31">
      <c r="A517" s="466" t="s">
        <v>108</v>
      </c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  <c r="N517" s="237"/>
      <c r="O517" s="237"/>
      <c r="P517" s="237"/>
      <c r="Q517" s="237"/>
      <c r="R517" s="237"/>
      <c r="S517" s="351"/>
      <c r="T517" s="351"/>
      <c r="U517" s="351"/>
      <c r="V517" s="351"/>
      <c r="W517" s="351"/>
      <c r="X517" s="351"/>
      <c r="Y517" s="351"/>
      <c r="Z517" s="351"/>
      <c r="AA517" s="351"/>
      <c r="AB517" s="297"/>
      <c r="AC517" s="463">
        <v>150</v>
      </c>
      <c r="AD517" s="234"/>
      <c r="AE517" s="235"/>
    </row>
    <row r="518" spans="1:31">
      <c r="A518" s="466" t="s">
        <v>78</v>
      </c>
      <c r="B518" s="237"/>
      <c r="C518" s="237"/>
      <c r="D518" s="237"/>
      <c r="E518" s="237"/>
      <c r="F518" s="222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23"/>
      <c r="T518" s="223"/>
      <c r="U518" s="223"/>
      <c r="V518" s="223"/>
      <c r="W518" s="223"/>
      <c r="X518" s="223"/>
      <c r="Y518" s="223"/>
      <c r="Z518" s="223"/>
      <c r="AA518" s="223"/>
      <c r="AB518" s="297"/>
      <c r="AC518" s="463">
        <v>300</v>
      </c>
      <c r="AD518" s="234"/>
      <c r="AE518" s="235"/>
    </row>
    <row r="519" spans="1:31">
      <c r="A519" s="466" t="s">
        <v>111</v>
      </c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  <c r="N519" s="237"/>
      <c r="O519" s="237"/>
      <c r="P519" s="237"/>
      <c r="Q519" s="237"/>
      <c r="R519" s="237"/>
      <c r="S519" s="223"/>
      <c r="T519" s="223"/>
      <c r="U519" s="223"/>
      <c r="V519" s="223"/>
      <c r="W519" s="223"/>
      <c r="X519" s="223"/>
      <c r="Y519" s="223"/>
      <c r="Z519" s="223"/>
      <c r="AA519" s="223"/>
      <c r="AB519" s="297"/>
      <c r="AC519" s="463">
        <v>480</v>
      </c>
      <c r="AD519" s="234"/>
      <c r="AE519" s="235"/>
    </row>
    <row r="520" spans="1:31">
      <c r="A520" s="466" t="s">
        <v>80</v>
      </c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>
        <v>1.32</v>
      </c>
      <c r="M520" s="237"/>
      <c r="N520" s="237"/>
      <c r="O520" s="237"/>
      <c r="P520" s="237"/>
      <c r="Q520" s="237"/>
      <c r="R520" s="237"/>
      <c r="S520" s="223"/>
      <c r="T520" s="223"/>
      <c r="U520" s="223"/>
      <c r="V520" s="223"/>
      <c r="W520" s="223"/>
      <c r="X520" s="223"/>
      <c r="Y520" s="223"/>
      <c r="Z520" s="223"/>
      <c r="AA520" s="223"/>
      <c r="AB520" s="297">
        <f t="shared" si="38"/>
        <v>1.32</v>
      </c>
      <c r="AC520" s="463">
        <v>285</v>
      </c>
      <c r="AD520" s="222">
        <v>1.32</v>
      </c>
      <c r="AE520" s="235">
        <f t="shared" si="39"/>
        <v>376.20000000000005</v>
      </c>
    </row>
    <row r="521" spans="1:31">
      <c r="A521" s="466" t="s">
        <v>245</v>
      </c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  <c r="N521" s="237"/>
      <c r="O521" s="237"/>
      <c r="P521" s="237"/>
      <c r="Q521" s="237"/>
      <c r="R521" s="237"/>
      <c r="S521" s="223"/>
      <c r="T521" s="223"/>
      <c r="U521" s="223"/>
      <c r="V521" s="223"/>
      <c r="W521" s="223"/>
      <c r="X521" s="223"/>
      <c r="Y521" s="223"/>
      <c r="Z521" s="223"/>
      <c r="AA521" s="223"/>
      <c r="AB521" s="297"/>
      <c r="AC521" s="463">
        <v>160</v>
      </c>
      <c r="AD521" s="222"/>
      <c r="AE521" s="235"/>
    </row>
    <row r="522" spans="1:31">
      <c r="A522" s="466" t="s">
        <v>85</v>
      </c>
      <c r="B522" s="237">
        <v>3.0000000000000001E-3</v>
      </c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  <c r="N522" s="237"/>
      <c r="O522" s="237"/>
      <c r="P522" s="237"/>
      <c r="Q522" s="237"/>
      <c r="R522" s="237"/>
      <c r="S522" s="223"/>
      <c r="T522" s="223"/>
      <c r="U522" s="223"/>
      <c r="V522" s="223"/>
      <c r="W522" s="223"/>
      <c r="X522" s="223"/>
      <c r="Y522" s="223"/>
      <c r="Z522" s="223"/>
      <c r="AA522" s="223"/>
      <c r="AB522" s="297">
        <f t="shared" si="38"/>
        <v>3.0000000000000001E-3</v>
      </c>
      <c r="AC522" s="463">
        <v>1500</v>
      </c>
      <c r="AD522" s="222">
        <v>3.0000000000000001E-3</v>
      </c>
      <c r="AE522" s="235">
        <f t="shared" si="39"/>
        <v>4.5</v>
      </c>
    </row>
    <row r="523" spans="1:31">
      <c r="A523" s="466" t="s">
        <v>143</v>
      </c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  <c r="N523" s="237"/>
      <c r="O523" s="237"/>
      <c r="P523" s="237"/>
      <c r="Q523" s="237"/>
      <c r="R523" s="237"/>
      <c r="S523" s="223"/>
      <c r="T523" s="223"/>
      <c r="U523" s="223"/>
      <c r="V523" s="223"/>
      <c r="W523" s="223"/>
      <c r="X523" s="223"/>
      <c r="Y523" s="223"/>
      <c r="Z523" s="223"/>
      <c r="AA523" s="223"/>
      <c r="AB523" s="297"/>
      <c r="AC523" s="463">
        <v>320</v>
      </c>
      <c r="AD523" s="222"/>
      <c r="AE523" s="235"/>
    </row>
    <row r="524" spans="1:31">
      <c r="A524" s="466" t="s">
        <v>89</v>
      </c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  <c r="N524" s="237"/>
      <c r="O524" s="237"/>
      <c r="P524" s="237"/>
      <c r="Q524" s="237"/>
      <c r="R524" s="237"/>
      <c r="S524" s="223"/>
      <c r="T524" s="223"/>
      <c r="U524" s="223"/>
      <c r="V524" s="223"/>
      <c r="W524" s="223"/>
      <c r="X524" s="223"/>
      <c r="Y524" s="223"/>
      <c r="Z524" s="223"/>
      <c r="AA524" s="223"/>
      <c r="AB524" s="297"/>
      <c r="AC524" s="463">
        <v>850</v>
      </c>
      <c r="AD524" s="222"/>
      <c r="AE524" s="235"/>
    </row>
    <row r="525" spans="1:31">
      <c r="A525" s="466" t="s">
        <v>119</v>
      </c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  <c r="N525" s="237"/>
      <c r="O525" s="237"/>
      <c r="P525" s="237"/>
      <c r="Q525" s="237"/>
      <c r="R525" s="237"/>
      <c r="S525" s="223"/>
      <c r="T525" s="223"/>
      <c r="U525" s="223"/>
      <c r="V525" s="223"/>
      <c r="W525" s="223"/>
      <c r="X525" s="223"/>
      <c r="Y525" s="223"/>
      <c r="Z525" s="223"/>
      <c r="AA525" s="223"/>
      <c r="AB525" s="297"/>
      <c r="AC525" s="463">
        <v>45</v>
      </c>
      <c r="AD525" s="222"/>
      <c r="AE525" s="235"/>
    </row>
    <row r="526" spans="1:31">
      <c r="A526" s="466" t="s">
        <v>77</v>
      </c>
      <c r="B526" s="237"/>
      <c r="C526" s="237"/>
      <c r="D526" s="237"/>
      <c r="E526" s="237"/>
      <c r="F526" s="237"/>
      <c r="G526" s="237"/>
      <c r="H526" s="222"/>
      <c r="I526" s="237"/>
      <c r="J526" s="237"/>
      <c r="K526" s="237"/>
      <c r="L526" s="237"/>
      <c r="M526" s="237"/>
      <c r="N526" s="237"/>
      <c r="O526" s="237"/>
      <c r="P526" s="237"/>
      <c r="Q526" s="237"/>
      <c r="R526" s="237"/>
      <c r="S526" s="223"/>
      <c r="T526" s="223"/>
      <c r="U526" s="223"/>
      <c r="V526" s="223"/>
      <c r="W526" s="223"/>
      <c r="X526" s="223"/>
      <c r="Y526" s="223"/>
      <c r="Z526" s="223"/>
      <c r="AA526" s="223"/>
      <c r="AB526" s="297"/>
      <c r="AC526" s="463">
        <v>45</v>
      </c>
      <c r="AD526" s="222"/>
      <c r="AE526" s="235"/>
    </row>
    <row r="527" spans="1:31">
      <c r="A527" s="466" t="s">
        <v>123</v>
      </c>
      <c r="B527" s="237"/>
      <c r="C527" s="222"/>
      <c r="D527" s="222"/>
      <c r="E527" s="222"/>
      <c r="F527" s="222"/>
      <c r="G527" s="222"/>
      <c r="H527" s="222"/>
      <c r="I527" s="222"/>
      <c r="J527" s="222"/>
      <c r="K527" s="237"/>
      <c r="L527" s="222"/>
      <c r="M527" s="222"/>
      <c r="N527" s="222"/>
      <c r="O527" s="222"/>
      <c r="P527" s="222"/>
      <c r="Q527" s="222"/>
      <c r="R527" s="222"/>
      <c r="S527" s="221"/>
      <c r="T527" s="221"/>
      <c r="U527" s="221"/>
      <c r="V527" s="221"/>
      <c r="W527" s="221"/>
      <c r="X527" s="221"/>
      <c r="Y527" s="221"/>
      <c r="Z527" s="221"/>
      <c r="AA527" s="221"/>
      <c r="AB527" s="297"/>
      <c r="AC527" s="463">
        <v>200</v>
      </c>
      <c r="AD527" s="222"/>
      <c r="AE527" s="235"/>
    </row>
    <row r="528" spans="1:31">
      <c r="A528" s="466" t="s">
        <v>114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22"/>
      <c r="M528" s="237"/>
      <c r="N528" s="237"/>
      <c r="O528" s="237"/>
      <c r="P528" s="237"/>
      <c r="Q528" s="237"/>
      <c r="R528" s="237"/>
      <c r="S528" s="223"/>
      <c r="T528" s="223"/>
      <c r="U528" s="223"/>
      <c r="V528" s="223"/>
      <c r="W528" s="223"/>
      <c r="X528" s="223"/>
      <c r="Y528" s="223"/>
      <c r="Z528" s="223"/>
      <c r="AA528" s="223"/>
      <c r="AB528" s="297"/>
      <c r="AC528" s="463">
        <v>330</v>
      </c>
      <c r="AD528" s="222"/>
      <c r="AE528" s="235"/>
    </row>
    <row r="529" spans="1:31">
      <c r="A529" s="466" t="s">
        <v>113</v>
      </c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/>
      <c r="R529" s="237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97"/>
      <c r="AC529" s="463">
        <v>285</v>
      </c>
      <c r="AD529" s="222"/>
      <c r="AE529" s="235"/>
    </row>
    <row r="530" spans="1:31">
      <c r="A530" s="466" t="s">
        <v>93</v>
      </c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7"/>
      <c r="O530" s="237"/>
      <c r="P530" s="237"/>
      <c r="Q530" s="237"/>
      <c r="R530" s="237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97"/>
      <c r="AC530" s="463">
        <v>330</v>
      </c>
      <c r="AD530" s="222"/>
      <c r="AE530" s="235"/>
    </row>
    <row r="531" spans="1:31">
      <c r="A531" s="467" t="s">
        <v>68</v>
      </c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  <c r="N531" s="237"/>
      <c r="O531" s="237"/>
      <c r="P531" s="237"/>
      <c r="Q531" s="237"/>
      <c r="R531" s="237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97"/>
      <c r="AC531" s="463">
        <v>285</v>
      </c>
      <c r="AD531" s="222"/>
      <c r="AE531" s="235"/>
    </row>
    <row r="532" spans="1:31">
      <c r="A532" s="466" t="s">
        <v>112</v>
      </c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/>
      <c r="Q532" s="237"/>
      <c r="R532" s="237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97"/>
      <c r="AC532" s="463">
        <v>475</v>
      </c>
      <c r="AD532" s="222"/>
      <c r="AE532" s="235"/>
    </row>
    <row r="533" spans="1:31">
      <c r="A533" s="466" t="s">
        <v>66</v>
      </c>
      <c r="B533" s="237"/>
      <c r="C533" s="237"/>
      <c r="D533" s="237">
        <v>4.8000000000000001E-2</v>
      </c>
      <c r="E533" s="237"/>
      <c r="F533" s="237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37"/>
      <c r="R533" s="237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97">
        <f t="shared" ref="AB533" si="40">B533+D533+F533+H533+J533+L533+N533+P533+R533</f>
        <v>4.8000000000000001E-2</v>
      </c>
      <c r="AC533" s="463">
        <v>650</v>
      </c>
      <c r="AD533" s="222">
        <v>4.8000000000000001E-2</v>
      </c>
      <c r="AE533" s="235">
        <f t="shared" ref="AE533:AE568" si="41">AC533*AD533</f>
        <v>31.2</v>
      </c>
    </row>
    <row r="534" spans="1:31">
      <c r="A534" s="466" t="s">
        <v>86</v>
      </c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1"/>
      <c r="T534" s="221"/>
      <c r="U534" s="221"/>
      <c r="V534" s="221"/>
      <c r="W534" s="221"/>
      <c r="X534" s="221"/>
      <c r="Y534" s="221"/>
      <c r="Z534" s="221"/>
      <c r="AA534" s="221"/>
      <c r="AB534" s="297"/>
      <c r="AC534" s="463">
        <v>85</v>
      </c>
      <c r="AD534" s="222"/>
      <c r="AE534" s="235"/>
    </row>
    <row r="535" spans="1:31">
      <c r="A535" s="466" t="s">
        <v>96</v>
      </c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37"/>
      <c r="R535" s="237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97"/>
      <c r="AC535" s="463">
        <v>45</v>
      </c>
      <c r="AD535" s="222"/>
      <c r="AE535" s="235"/>
    </row>
    <row r="536" spans="1:31">
      <c r="A536" s="467" t="s">
        <v>105</v>
      </c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37"/>
      <c r="R536" s="237"/>
      <c r="S536" s="223"/>
      <c r="T536" s="223"/>
      <c r="U536" s="223"/>
      <c r="V536" s="223"/>
      <c r="W536" s="223"/>
      <c r="X536" s="223"/>
      <c r="Y536" s="223"/>
      <c r="Z536" s="223"/>
      <c r="AA536" s="223"/>
      <c r="AB536" s="297"/>
      <c r="AC536" s="463">
        <v>45</v>
      </c>
      <c r="AD536" s="222"/>
      <c r="AE536" s="235"/>
    </row>
    <row r="537" spans="1:31">
      <c r="A537" s="466" t="s">
        <v>99</v>
      </c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37"/>
      <c r="R537" s="237"/>
      <c r="S537" s="223"/>
      <c r="T537" s="223"/>
      <c r="U537" s="223"/>
      <c r="V537" s="223"/>
      <c r="W537" s="223"/>
      <c r="X537" s="223"/>
      <c r="Y537" s="223"/>
      <c r="Z537" s="223"/>
      <c r="AA537" s="223"/>
      <c r="AB537" s="297"/>
      <c r="AC537" s="463">
        <v>85</v>
      </c>
      <c r="AD537" s="222"/>
      <c r="AE537" s="235"/>
    </row>
    <row r="538" spans="1:31">
      <c r="A538" s="466" t="s">
        <v>246</v>
      </c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22"/>
      <c r="M538" s="237"/>
      <c r="N538" s="237"/>
      <c r="O538" s="237"/>
      <c r="P538" s="237"/>
      <c r="Q538" s="237"/>
      <c r="R538" s="237"/>
      <c r="S538" s="223"/>
      <c r="T538" s="223"/>
      <c r="U538" s="223"/>
      <c r="V538" s="223"/>
      <c r="W538" s="223"/>
      <c r="X538" s="223"/>
      <c r="Y538" s="223"/>
      <c r="Z538" s="223"/>
      <c r="AA538" s="223"/>
      <c r="AB538" s="297"/>
      <c r="AC538" s="463">
        <v>160</v>
      </c>
      <c r="AD538" s="474"/>
      <c r="AE538" s="235"/>
    </row>
    <row r="539" spans="1:31">
      <c r="A539" s="466" t="s">
        <v>65</v>
      </c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37"/>
      <c r="R539" s="237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97"/>
      <c r="AC539" s="463">
        <v>550</v>
      </c>
      <c r="AD539" s="222"/>
      <c r="AE539" s="235"/>
    </row>
    <row r="540" spans="1:31">
      <c r="A540" s="466" t="s">
        <v>95</v>
      </c>
      <c r="B540" s="237"/>
      <c r="C540" s="237"/>
      <c r="D540" s="237"/>
      <c r="E540" s="237"/>
      <c r="F540" s="222"/>
      <c r="G540" s="237"/>
      <c r="H540" s="237"/>
      <c r="I540" s="237"/>
      <c r="J540" s="237"/>
      <c r="K540" s="237"/>
      <c r="L540" s="237"/>
      <c r="M540" s="237"/>
      <c r="N540" s="237"/>
      <c r="O540" s="237"/>
      <c r="P540" s="237"/>
      <c r="Q540" s="237"/>
      <c r="R540" s="237"/>
      <c r="S540" s="223"/>
      <c r="T540" s="223"/>
      <c r="U540" s="223"/>
      <c r="V540" s="223"/>
      <c r="W540" s="223"/>
      <c r="X540" s="223"/>
      <c r="Y540" s="223"/>
      <c r="Z540" s="223"/>
      <c r="AA540" s="223"/>
      <c r="AB540" s="297"/>
      <c r="AC540" s="463">
        <v>230</v>
      </c>
      <c r="AD540" s="222"/>
      <c r="AE540" s="235"/>
    </row>
    <row r="541" spans="1:31">
      <c r="A541" s="466" t="s">
        <v>62</v>
      </c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>
        <v>8.4000000000000005E-2</v>
      </c>
      <c r="Q541" s="237"/>
      <c r="R541" s="237"/>
      <c r="S541" s="223"/>
      <c r="T541" s="223"/>
      <c r="U541" s="223"/>
      <c r="V541" s="223"/>
      <c r="W541" s="223"/>
      <c r="X541" s="223"/>
      <c r="Y541" s="223"/>
      <c r="Z541" s="223"/>
      <c r="AA541" s="223"/>
      <c r="AB541" s="297">
        <f t="shared" ref="AB541:AB547" si="42">B541+D541+F541+H541+J541+L541+N541+P541+R541</f>
        <v>8.4000000000000005E-2</v>
      </c>
      <c r="AC541" s="463">
        <v>250</v>
      </c>
      <c r="AD541" s="222">
        <v>8.4000000000000005E-2</v>
      </c>
      <c r="AE541" s="235">
        <f t="shared" si="41"/>
        <v>21</v>
      </c>
    </row>
    <row r="542" spans="1:31">
      <c r="A542" s="466" t="s">
        <v>120</v>
      </c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>
        <v>2.4E-2</v>
      </c>
      <c r="M542" s="237"/>
      <c r="N542" s="237"/>
      <c r="O542" s="237"/>
      <c r="P542" s="237"/>
      <c r="Q542" s="237"/>
      <c r="R542" s="237"/>
      <c r="S542" s="223"/>
      <c r="T542" s="223"/>
      <c r="U542" s="223"/>
      <c r="V542" s="223"/>
      <c r="W542" s="223"/>
      <c r="X542" s="223"/>
      <c r="Y542" s="223"/>
      <c r="Z542" s="223"/>
      <c r="AA542" s="223"/>
      <c r="AB542" s="297">
        <f t="shared" si="42"/>
        <v>2.4E-2</v>
      </c>
      <c r="AC542" s="463">
        <v>45</v>
      </c>
      <c r="AD542" s="222">
        <v>2.4E-2</v>
      </c>
      <c r="AE542" s="235">
        <f t="shared" si="41"/>
        <v>1.08</v>
      </c>
    </row>
    <row r="543" spans="1:31">
      <c r="A543" s="466" t="s">
        <v>72</v>
      </c>
      <c r="B543" s="237"/>
      <c r="C543" s="237"/>
      <c r="D543" s="237"/>
      <c r="E543" s="237"/>
      <c r="F543" s="237"/>
      <c r="G543" s="237"/>
      <c r="H543" s="237"/>
      <c r="I543" s="237"/>
      <c r="J543" s="237">
        <v>0.7</v>
      </c>
      <c r="K543" s="237"/>
      <c r="L543" s="237"/>
      <c r="M543" s="237"/>
      <c r="N543" s="237"/>
      <c r="O543" s="237"/>
      <c r="P543" s="237"/>
      <c r="Q543" s="237"/>
      <c r="R543" s="237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97">
        <f t="shared" si="42"/>
        <v>0.7</v>
      </c>
      <c r="AC543" s="463">
        <v>55</v>
      </c>
      <c r="AD543" s="222">
        <v>0.7</v>
      </c>
      <c r="AE543" s="235">
        <f t="shared" si="41"/>
        <v>38.5</v>
      </c>
    </row>
    <row r="544" spans="1:31">
      <c r="A544" s="466" t="s">
        <v>107</v>
      </c>
      <c r="B544" s="237">
        <v>0.05</v>
      </c>
      <c r="C544" s="237"/>
      <c r="D544" s="237"/>
      <c r="E544" s="237"/>
      <c r="F544" s="222"/>
      <c r="G544" s="237"/>
      <c r="H544" s="237"/>
      <c r="I544" s="237"/>
      <c r="J544" s="237"/>
      <c r="K544" s="237"/>
      <c r="L544" s="237">
        <v>5.8000000000000003E-2</v>
      </c>
      <c r="M544" s="237"/>
      <c r="N544" s="237"/>
      <c r="O544" s="237"/>
      <c r="P544" s="237"/>
      <c r="Q544" s="237"/>
      <c r="R544" s="237"/>
      <c r="S544" s="223"/>
      <c r="T544" s="223"/>
      <c r="U544" s="223"/>
      <c r="V544" s="223"/>
      <c r="W544" s="223"/>
      <c r="X544" s="223"/>
      <c r="Y544" s="223"/>
      <c r="Z544" s="223"/>
      <c r="AA544" s="223"/>
      <c r="AB544" s="297">
        <f t="shared" si="42"/>
        <v>0.10800000000000001</v>
      </c>
      <c r="AC544" s="463">
        <v>175</v>
      </c>
      <c r="AD544" s="222">
        <v>0.108</v>
      </c>
      <c r="AE544" s="235">
        <f t="shared" si="41"/>
        <v>18.899999999999999</v>
      </c>
    </row>
    <row r="545" spans="1:31">
      <c r="A545" s="466" t="s">
        <v>69</v>
      </c>
      <c r="B545" s="237">
        <v>0.05</v>
      </c>
      <c r="C545" s="237"/>
      <c r="D545" s="237"/>
      <c r="E545" s="237"/>
      <c r="F545" s="237"/>
      <c r="G545" s="237"/>
      <c r="H545" s="237"/>
      <c r="I545" s="237"/>
      <c r="J545" s="237">
        <v>4.5999999999999999E-2</v>
      </c>
      <c r="K545" s="237"/>
      <c r="L545" s="237"/>
      <c r="M545" s="237"/>
      <c r="N545" s="237"/>
      <c r="O545" s="237"/>
      <c r="P545" s="237"/>
      <c r="Q545" s="237"/>
      <c r="R545" s="237"/>
      <c r="S545" s="223"/>
      <c r="T545" s="223"/>
      <c r="U545" s="223"/>
      <c r="V545" s="223"/>
      <c r="W545" s="223"/>
      <c r="X545" s="223"/>
      <c r="Y545" s="223"/>
      <c r="Z545" s="223"/>
      <c r="AA545" s="223"/>
      <c r="AB545" s="297">
        <f t="shared" si="42"/>
        <v>9.6000000000000002E-2</v>
      </c>
      <c r="AC545" s="463">
        <v>750</v>
      </c>
      <c r="AD545" s="222">
        <v>9.6000000000000002E-2</v>
      </c>
      <c r="AE545" s="235">
        <f t="shared" si="41"/>
        <v>72</v>
      </c>
    </row>
    <row r="546" spans="1:31">
      <c r="A546" s="467" t="s">
        <v>70</v>
      </c>
      <c r="B546" s="237">
        <v>0.8</v>
      </c>
      <c r="C546" s="237"/>
      <c r="D546" s="222">
        <v>0.2</v>
      </c>
      <c r="E546" s="237"/>
      <c r="F546" s="237"/>
      <c r="G546" s="237"/>
      <c r="H546" s="237"/>
      <c r="I546" s="237"/>
      <c r="J546" s="237"/>
      <c r="K546" s="237"/>
      <c r="L546" s="237"/>
      <c r="M546" s="237"/>
      <c r="N546" s="237"/>
      <c r="O546" s="237"/>
      <c r="P546" s="237"/>
      <c r="Q546" s="237"/>
      <c r="R546" s="237"/>
      <c r="S546" s="223"/>
      <c r="T546" s="223"/>
      <c r="U546" s="223"/>
      <c r="V546" s="223"/>
      <c r="W546" s="223"/>
      <c r="X546" s="223"/>
      <c r="Y546" s="223"/>
      <c r="Z546" s="223"/>
      <c r="AA546" s="223"/>
      <c r="AB546" s="297">
        <f t="shared" si="42"/>
        <v>1</v>
      </c>
      <c r="AC546" s="463">
        <v>66.900000000000006</v>
      </c>
      <c r="AD546" s="222">
        <v>1</v>
      </c>
      <c r="AE546" s="235">
        <f t="shared" si="41"/>
        <v>66.900000000000006</v>
      </c>
    </row>
    <row r="547" spans="1:31">
      <c r="A547" s="466" t="s">
        <v>109</v>
      </c>
      <c r="B547" s="237"/>
      <c r="C547" s="237"/>
      <c r="D547" s="237">
        <v>0.24</v>
      </c>
      <c r="E547" s="237"/>
      <c r="F547" s="237"/>
      <c r="G547" s="237"/>
      <c r="H547" s="237"/>
      <c r="I547" s="237"/>
      <c r="J547" s="237"/>
      <c r="K547" s="237"/>
      <c r="L547" s="237"/>
      <c r="M547" s="237"/>
      <c r="N547" s="237"/>
      <c r="O547" s="237"/>
      <c r="P547" s="237"/>
      <c r="Q547" s="237"/>
      <c r="R547" s="237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97">
        <f t="shared" si="42"/>
        <v>0.24</v>
      </c>
      <c r="AC547" s="463">
        <v>255</v>
      </c>
      <c r="AD547" s="222">
        <v>0.24</v>
      </c>
      <c r="AE547" s="235">
        <f t="shared" si="41"/>
        <v>61.199999999999996</v>
      </c>
    </row>
    <row r="548" spans="1:31">
      <c r="A548" s="466" t="s">
        <v>117</v>
      </c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>
        <v>3.5999999999999997E-2</v>
      </c>
      <c r="M548" s="237"/>
      <c r="N548" s="237"/>
      <c r="O548" s="237"/>
      <c r="P548" s="237"/>
      <c r="Q548" s="237"/>
      <c r="R548" s="237"/>
      <c r="S548" s="223"/>
      <c r="T548" s="223"/>
      <c r="U548" s="223"/>
      <c r="V548" s="223"/>
      <c r="W548" s="223"/>
      <c r="X548" s="223"/>
      <c r="Y548" s="223"/>
      <c r="Z548" s="223"/>
      <c r="AA548" s="223"/>
      <c r="AB548" s="297">
        <f t="shared" ref="AB548:AB549" si="43">B548+D548+F548+H548+J548+L548+N548+P548+R548</f>
        <v>3.5999999999999997E-2</v>
      </c>
      <c r="AC548" s="463">
        <v>45</v>
      </c>
      <c r="AD548" s="222">
        <v>3.5999999999999997E-2</v>
      </c>
      <c r="AE548" s="235">
        <f t="shared" si="41"/>
        <v>1.6199999999999999</v>
      </c>
    </row>
    <row r="549" spans="1:31">
      <c r="A549" s="466" t="s">
        <v>83</v>
      </c>
      <c r="B549" s="222">
        <v>1</v>
      </c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1"/>
      <c r="T549" s="221"/>
      <c r="U549" s="221"/>
      <c r="V549" s="221"/>
      <c r="W549" s="221"/>
      <c r="X549" s="221"/>
      <c r="Y549" s="221"/>
      <c r="Z549" s="221"/>
      <c r="AA549" s="221"/>
      <c r="AB549" s="297">
        <f t="shared" si="43"/>
        <v>1</v>
      </c>
      <c r="AC549" s="463">
        <v>40</v>
      </c>
      <c r="AD549" s="222">
        <v>1</v>
      </c>
      <c r="AE549" s="235">
        <f t="shared" si="41"/>
        <v>40</v>
      </c>
    </row>
    <row r="550" spans="1:31">
      <c r="A550" s="466" t="s">
        <v>100</v>
      </c>
      <c r="B550" s="237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1"/>
      <c r="T550" s="221"/>
      <c r="U550" s="221"/>
      <c r="V550" s="221"/>
      <c r="W550" s="221"/>
      <c r="X550" s="221"/>
      <c r="Y550" s="221"/>
      <c r="Z550" s="221"/>
      <c r="AA550" s="222"/>
      <c r="AB550" s="297"/>
      <c r="AC550" s="463">
        <v>550</v>
      </c>
      <c r="AD550" s="222"/>
      <c r="AE550" s="235"/>
    </row>
    <row r="551" spans="1:31">
      <c r="A551" s="466" t="s">
        <v>110</v>
      </c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  <c r="N551" s="237"/>
      <c r="O551" s="237"/>
      <c r="P551" s="237"/>
      <c r="Q551" s="237"/>
      <c r="R551" s="237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97"/>
      <c r="AC551" s="463">
        <v>285</v>
      </c>
      <c r="AD551" s="222"/>
      <c r="AE551" s="235"/>
    </row>
    <row r="552" spans="1:31">
      <c r="A552" s="466" t="s">
        <v>81</v>
      </c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>
        <v>5.3999999999999999E-2</v>
      </c>
      <c r="M552" s="237"/>
      <c r="N552" s="237"/>
      <c r="O552" s="237"/>
      <c r="P552" s="237"/>
      <c r="Q552" s="237"/>
      <c r="R552" s="237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97">
        <f t="shared" ref="AB552:AB555" si="44">B552+D552+F552+H552+J552+L552+N552+P552+R552</f>
        <v>5.3999999999999999E-2</v>
      </c>
      <c r="AC552" s="463">
        <v>230</v>
      </c>
      <c r="AD552" s="222">
        <v>5.3999999999999999E-2</v>
      </c>
      <c r="AE552" s="235">
        <f t="shared" si="41"/>
        <v>12.42</v>
      </c>
    </row>
    <row r="553" spans="1:31">
      <c r="A553" s="467" t="s">
        <v>125</v>
      </c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  <c r="N553" s="237"/>
      <c r="O553" s="237"/>
      <c r="P553" s="237"/>
      <c r="Q553" s="237"/>
      <c r="R553" s="237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97"/>
      <c r="AC553" s="463">
        <v>290</v>
      </c>
      <c r="AD553" s="222"/>
      <c r="AE553" s="235"/>
    </row>
    <row r="554" spans="1:31">
      <c r="A554" s="466" t="s">
        <v>122</v>
      </c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  <c r="N554" s="237"/>
      <c r="O554" s="237"/>
      <c r="P554" s="237"/>
      <c r="Q554" s="237"/>
      <c r="R554" s="237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97"/>
      <c r="AC554" s="463">
        <v>180</v>
      </c>
      <c r="AD554" s="222"/>
      <c r="AE554" s="235"/>
    </row>
    <row r="555" spans="1:31">
      <c r="A555" s="466" t="s">
        <v>121</v>
      </c>
      <c r="B555" s="237">
        <v>0.252</v>
      </c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97">
        <f t="shared" si="44"/>
        <v>0.252</v>
      </c>
      <c r="AC555" s="463">
        <v>220</v>
      </c>
      <c r="AD555" s="222">
        <v>0.252</v>
      </c>
      <c r="AE555" s="235">
        <f t="shared" si="41"/>
        <v>55.44</v>
      </c>
    </row>
    <row r="556" spans="1:31" hidden="1">
      <c r="A556" s="466"/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  <c r="N556" s="237"/>
      <c r="O556" s="237"/>
      <c r="P556" s="237"/>
      <c r="Q556" s="237"/>
      <c r="R556" s="237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97"/>
      <c r="AC556" s="463"/>
      <c r="AD556" s="222"/>
      <c r="AE556" s="235"/>
    </row>
    <row r="557" spans="1:31">
      <c r="A557" s="466" t="s">
        <v>90</v>
      </c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  <c r="N557" s="237"/>
      <c r="O557" s="237"/>
      <c r="P557" s="237"/>
      <c r="Q557" s="237"/>
      <c r="R557" s="237"/>
      <c r="S557" s="223"/>
      <c r="T557" s="223"/>
      <c r="U557" s="223"/>
      <c r="V557" s="223"/>
      <c r="W557" s="223"/>
      <c r="X557" s="223"/>
      <c r="Y557" s="223"/>
      <c r="Z557" s="223"/>
      <c r="AA557" s="223"/>
      <c r="AB557" s="297"/>
      <c r="AC557" s="463">
        <v>145</v>
      </c>
      <c r="AD557" s="222"/>
      <c r="AE557" s="235"/>
    </row>
    <row r="558" spans="1:31">
      <c r="A558" s="466" t="s">
        <v>73</v>
      </c>
      <c r="B558" s="237">
        <v>2.8000000000000001E-2</v>
      </c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  <c r="N558" s="237"/>
      <c r="O558" s="237"/>
      <c r="P558" s="237">
        <v>0.2</v>
      </c>
      <c r="Q558" s="237"/>
      <c r="R558" s="237"/>
      <c r="S558" s="223"/>
      <c r="T558" s="223"/>
      <c r="U558" s="223"/>
      <c r="V558" s="223"/>
      <c r="W558" s="223"/>
      <c r="X558" s="223"/>
      <c r="Y558" s="223"/>
      <c r="Z558" s="223"/>
      <c r="AA558" s="223"/>
      <c r="AB558" s="297">
        <f t="shared" ref="AB558" si="45">B558+D558+F558+H558+J558+L558+N558+P558+R558</f>
        <v>0.22800000000000001</v>
      </c>
      <c r="AC558" s="463">
        <v>75</v>
      </c>
      <c r="AD558" s="222">
        <v>0.22800000000000001</v>
      </c>
      <c r="AE558" s="235">
        <f t="shared" si="41"/>
        <v>17.100000000000001</v>
      </c>
    </row>
    <row r="559" spans="1:31">
      <c r="A559" s="466" t="s">
        <v>118</v>
      </c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  <c r="N559" s="237"/>
      <c r="O559" s="237"/>
      <c r="P559" s="237"/>
      <c r="Q559" s="237"/>
      <c r="R559" s="237"/>
      <c r="S559" s="223"/>
      <c r="T559" s="223"/>
      <c r="U559" s="223"/>
      <c r="V559" s="223"/>
      <c r="W559" s="223"/>
      <c r="X559" s="223"/>
      <c r="Y559" s="223"/>
      <c r="Z559" s="223"/>
      <c r="AA559" s="223"/>
      <c r="AB559" s="297"/>
      <c r="AC559" s="463">
        <v>45</v>
      </c>
      <c r="AD559" s="222"/>
      <c r="AE559" s="235"/>
    </row>
    <row r="560" spans="1:31">
      <c r="A560" s="466" t="s">
        <v>74</v>
      </c>
      <c r="B560" s="237">
        <v>0.02</v>
      </c>
      <c r="C560" s="237"/>
      <c r="D560" s="237"/>
      <c r="E560" s="237"/>
      <c r="F560" s="237"/>
      <c r="G560" s="237"/>
      <c r="H560" s="237"/>
      <c r="I560" s="237"/>
      <c r="J560" s="237">
        <v>0.02</v>
      </c>
      <c r="K560" s="237"/>
      <c r="L560" s="237">
        <v>3.7999999999999999E-2</v>
      </c>
      <c r="M560" s="237"/>
      <c r="N560" s="237"/>
      <c r="O560" s="237"/>
      <c r="P560" s="237"/>
      <c r="Q560" s="237"/>
      <c r="R560" s="237"/>
      <c r="S560" s="223"/>
      <c r="T560" s="223"/>
      <c r="U560" s="223"/>
      <c r="V560" s="223"/>
      <c r="W560" s="223"/>
      <c r="X560" s="223"/>
      <c r="Y560" s="223"/>
      <c r="Z560" s="223"/>
      <c r="AA560" s="223"/>
      <c r="AB560" s="297">
        <f t="shared" ref="AB560" si="46">B560+D560+F560+H560+J560+L560+N560+P560+R560</f>
        <v>7.8E-2</v>
      </c>
      <c r="AC560" s="463">
        <v>30</v>
      </c>
      <c r="AD560" s="222">
        <v>7.8E-2</v>
      </c>
      <c r="AE560" s="235">
        <f t="shared" si="41"/>
        <v>2.34</v>
      </c>
    </row>
    <row r="561" spans="1:31">
      <c r="A561" s="466" t="s">
        <v>88</v>
      </c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  <c r="N561" s="237"/>
      <c r="O561" s="237"/>
      <c r="P561" s="237"/>
      <c r="Q561" s="237"/>
      <c r="R561" s="237"/>
      <c r="S561" s="223"/>
      <c r="T561" s="223"/>
      <c r="U561" s="223"/>
      <c r="V561" s="223"/>
      <c r="W561" s="223"/>
      <c r="X561" s="223"/>
      <c r="Y561" s="223"/>
      <c r="Z561" s="223"/>
      <c r="AA561" s="223"/>
      <c r="AB561" s="297"/>
      <c r="AC561" s="463">
        <v>200</v>
      </c>
      <c r="AD561" s="222"/>
      <c r="AE561" s="235"/>
    </row>
    <row r="562" spans="1:31">
      <c r="A562" s="466" t="s">
        <v>91</v>
      </c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  <c r="N562" s="237"/>
      <c r="O562" s="237"/>
      <c r="P562" s="237"/>
      <c r="Q562" s="237"/>
      <c r="R562" s="237"/>
      <c r="S562" s="223"/>
      <c r="T562" s="223"/>
      <c r="U562" s="223"/>
      <c r="V562" s="223"/>
      <c r="W562" s="223"/>
      <c r="X562" s="223"/>
      <c r="Y562" s="223"/>
      <c r="Z562" s="223"/>
      <c r="AA562" s="223"/>
      <c r="AB562" s="297"/>
      <c r="AC562" s="463">
        <v>750</v>
      </c>
      <c r="AD562" s="222"/>
      <c r="AE562" s="235"/>
    </row>
    <row r="563" spans="1:31">
      <c r="A563" s="466" t="s">
        <v>97</v>
      </c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  <c r="N563" s="237"/>
      <c r="O563" s="237"/>
      <c r="P563" s="237"/>
      <c r="Q563" s="237"/>
      <c r="R563" s="237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97"/>
      <c r="AC563" s="463">
        <v>250</v>
      </c>
      <c r="AD563" s="222"/>
      <c r="AE563" s="235"/>
    </row>
    <row r="564" spans="1:31">
      <c r="A564" s="466" t="s">
        <v>71</v>
      </c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  <c r="N564" s="237"/>
      <c r="O564" s="237"/>
      <c r="P564" s="237">
        <v>3.7999999999999999E-2</v>
      </c>
      <c r="Q564" s="237"/>
      <c r="R564" s="237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97">
        <f t="shared" ref="AB564" si="47">B564+D564+F564+H564+J564+L564+N564+P564+R564</f>
        <v>3.7999999999999999E-2</v>
      </c>
      <c r="AC564" s="463">
        <v>650</v>
      </c>
      <c r="AD564" s="222">
        <v>3.7999999999999999E-2</v>
      </c>
      <c r="AE564" s="235">
        <f t="shared" si="41"/>
        <v>24.7</v>
      </c>
    </row>
    <row r="565" spans="1:31">
      <c r="A565" s="466" t="s">
        <v>94</v>
      </c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  <c r="N565" s="237"/>
      <c r="O565" s="237"/>
      <c r="P565" s="237"/>
      <c r="Q565" s="237"/>
      <c r="R565" s="237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97"/>
      <c r="AC565" s="463">
        <v>285</v>
      </c>
      <c r="AD565" s="267"/>
      <c r="AE565" s="235"/>
    </row>
    <row r="566" spans="1:31">
      <c r="A566" s="466" t="s">
        <v>84</v>
      </c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  <c r="N566" s="237"/>
      <c r="O566" s="237"/>
      <c r="P566" s="237"/>
      <c r="Q566" s="237"/>
      <c r="R566" s="237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97"/>
      <c r="AC566" s="463">
        <v>145</v>
      </c>
      <c r="AD566" s="222"/>
      <c r="AE566" s="235"/>
    </row>
    <row r="567" spans="1:31">
      <c r="A567" s="468" t="s">
        <v>82</v>
      </c>
      <c r="B567" s="237">
        <v>3</v>
      </c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97">
        <f t="shared" ref="AB567:AB568" si="48">B567+D567+F567+H567+J567+L567+N567+P567+R567</f>
        <v>3</v>
      </c>
      <c r="AC567" s="463">
        <v>9</v>
      </c>
      <c r="AD567" s="406">
        <v>3</v>
      </c>
      <c r="AE567" s="235">
        <f t="shared" si="41"/>
        <v>27</v>
      </c>
    </row>
    <row r="568" spans="1:31" ht="15.75" thickBot="1">
      <c r="A568" s="469" t="s">
        <v>102</v>
      </c>
      <c r="B568" s="327"/>
      <c r="C568" s="327"/>
      <c r="D568" s="327"/>
      <c r="E568" s="327"/>
      <c r="F568" s="327"/>
      <c r="G568" s="327"/>
      <c r="H568" s="327"/>
      <c r="I568" s="327"/>
      <c r="J568" s="327"/>
      <c r="K568" s="327"/>
      <c r="L568" s="327"/>
      <c r="M568" s="327"/>
      <c r="N568" s="327">
        <v>0.36</v>
      </c>
      <c r="O568" s="327"/>
      <c r="P568" s="327"/>
      <c r="Q568" s="327"/>
      <c r="R568" s="327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97">
        <f t="shared" si="48"/>
        <v>0.36</v>
      </c>
      <c r="AC568" s="464">
        <v>90</v>
      </c>
      <c r="AD568" s="222">
        <v>0.36</v>
      </c>
      <c r="AE568" s="235">
        <f t="shared" si="41"/>
        <v>32.4</v>
      </c>
    </row>
    <row r="569" spans="1:31" ht="15.75" thickBot="1">
      <c r="A569" s="470" t="s">
        <v>247</v>
      </c>
      <c r="B569" s="313"/>
      <c r="C569" s="407"/>
      <c r="D569" s="407"/>
      <c r="E569" s="407"/>
      <c r="F569" s="407"/>
      <c r="G569" s="407"/>
      <c r="H569" s="407"/>
      <c r="I569" s="407"/>
      <c r="J569" s="407"/>
      <c r="K569" s="407"/>
      <c r="L569" s="407"/>
      <c r="M569" s="407"/>
      <c r="N569" s="407"/>
      <c r="O569" s="407"/>
      <c r="P569" s="407"/>
      <c r="Q569" s="407"/>
      <c r="R569" s="407"/>
      <c r="S569" s="407"/>
      <c r="T569" s="407"/>
      <c r="U569" s="407"/>
      <c r="V569" s="407"/>
      <c r="W569" s="407"/>
      <c r="X569" s="407"/>
      <c r="Y569" s="407"/>
      <c r="Z569" s="407"/>
      <c r="AA569" s="407"/>
      <c r="AB569" s="408"/>
      <c r="AC569" s="313"/>
      <c r="AD569" s="338"/>
      <c r="AE569" s="304">
        <f>SUM(AE516:AE568)</f>
        <v>1092.0000000000002</v>
      </c>
    </row>
    <row r="570" spans="1:31" ht="25.5" customHeight="1">
      <c r="A570" s="187" t="s">
        <v>49</v>
      </c>
      <c r="B570" s="189"/>
      <c r="C570" s="189"/>
      <c r="D570" s="189"/>
      <c r="E570" s="189"/>
      <c r="F570" s="189" t="s">
        <v>131</v>
      </c>
      <c r="G570" s="190"/>
      <c r="H570" s="193" t="s">
        <v>130</v>
      </c>
      <c r="I570" s="189"/>
      <c r="J570" s="189" t="s">
        <v>75</v>
      </c>
      <c r="K570" s="189"/>
      <c r="L570" s="189"/>
      <c r="M570" s="189"/>
      <c r="N570" s="835" t="s">
        <v>132</v>
      </c>
      <c r="O570" s="835"/>
      <c r="P570" s="835"/>
      <c r="Q570" s="835"/>
      <c r="R570" s="192"/>
      <c r="S570" s="189" t="s">
        <v>76</v>
      </c>
      <c r="T570" s="189"/>
      <c r="U570" s="189"/>
      <c r="V570" s="189"/>
      <c r="W570" s="189"/>
      <c r="X570" s="25"/>
      <c r="AE570" s="86"/>
    </row>
    <row r="571" spans="1:31">
      <c r="A571" s="25" t="s">
        <v>52</v>
      </c>
      <c r="B571" s="443"/>
      <c r="C571" s="443"/>
      <c r="D571" s="443"/>
      <c r="E571" s="443"/>
      <c r="F571" s="443"/>
      <c r="G571" s="25" t="s">
        <v>53</v>
      </c>
      <c r="H571" s="443"/>
      <c r="I571" s="443"/>
      <c r="J571" s="443"/>
      <c r="K571" s="443"/>
      <c r="L571" s="443"/>
      <c r="M571" s="443"/>
      <c r="P571" s="26" t="s">
        <v>128</v>
      </c>
      <c r="Q571" s="3"/>
      <c r="R571" s="444" t="s">
        <v>129</v>
      </c>
      <c r="S571" s="25" t="s">
        <v>56</v>
      </c>
    </row>
    <row r="573" spans="1:31">
      <c r="A573" s="128" t="s">
        <v>1</v>
      </c>
      <c r="B573" s="128"/>
      <c r="C573" s="128" t="s">
        <v>67</v>
      </c>
      <c r="D573" s="128"/>
      <c r="E573" s="128"/>
      <c r="F573" s="128"/>
      <c r="G573" s="128"/>
      <c r="H573" s="128"/>
      <c r="I573" s="128"/>
      <c r="J573" s="128"/>
      <c r="K573" s="128"/>
      <c r="L573" s="128"/>
      <c r="M573" s="128"/>
      <c r="N573" s="128"/>
      <c r="O573" s="128"/>
      <c r="P573" s="128"/>
      <c r="Q573" s="128"/>
      <c r="R573" s="453"/>
      <c r="S573" s="130"/>
      <c r="T573" s="128"/>
      <c r="U573" s="127"/>
      <c r="V573" s="127"/>
      <c r="W573" s="127"/>
      <c r="X573" s="127"/>
      <c r="Y573" s="127"/>
      <c r="Z573" s="127"/>
      <c r="AA573" s="127"/>
      <c r="AB573" s="130"/>
      <c r="AC573" s="451"/>
      <c r="AD573" s="451"/>
      <c r="AE573" s="119"/>
    </row>
    <row r="574" spans="1:31">
      <c r="A574" s="127" t="s">
        <v>2</v>
      </c>
      <c r="B574" s="128"/>
      <c r="C574" s="128"/>
      <c r="D574" s="128"/>
      <c r="E574" s="128"/>
      <c r="F574" s="451"/>
      <c r="G574" s="128"/>
      <c r="H574" s="128"/>
      <c r="I574" s="128"/>
      <c r="J574" s="128"/>
      <c r="K574" s="128"/>
      <c r="L574" s="128"/>
      <c r="M574" s="128"/>
      <c r="N574" s="128"/>
      <c r="O574" s="128"/>
      <c r="P574" s="128"/>
      <c r="Q574" s="128"/>
      <c r="R574" s="129" t="s">
        <v>58</v>
      </c>
      <c r="S574" s="453"/>
      <c r="T574" s="128"/>
      <c r="U574" s="127"/>
      <c r="V574" s="127"/>
      <c r="W574" s="127"/>
      <c r="X574" s="127"/>
      <c r="Y574" s="127"/>
      <c r="Z574" s="127"/>
      <c r="AA574" s="127"/>
      <c r="AB574" s="130"/>
      <c r="AC574" s="451"/>
      <c r="AD574" s="451"/>
      <c r="AE574" s="119"/>
    </row>
    <row r="575" spans="1:31">
      <c r="A575" s="174" t="s">
        <v>260</v>
      </c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828"/>
      <c r="S575" s="828"/>
      <c r="T575" s="828"/>
      <c r="U575" s="828"/>
      <c r="V575" s="828"/>
      <c r="W575" s="828"/>
      <c r="X575" s="828"/>
      <c r="Y575" s="828"/>
      <c r="Z575" s="130"/>
      <c r="AA575" s="130"/>
      <c r="AB575" s="130"/>
      <c r="AC575" s="130"/>
      <c r="AD575" s="130"/>
      <c r="AE575" s="85"/>
    </row>
    <row r="576" spans="1:31" ht="15.75" thickBot="1">
      <c r="A576" s="829" t="s">
        <v>3</v>
      </c>
      <c r="B576" s="830"/>
      <c r="C576" s="831" t="s">
        <v>4</v>
      </c>
      <c r="D576" s="829"/>
      <c r="E576" s="830"/>
      <c r="F576" s="831" t="s">
        <v>5</v>
      </c>
      <c r="G576" s="832"/>
      <c r="H576" s="775"/>
      <c r="I576" s="831" t="s">
        <v>6</v>
      </c>
      <c r="J576" s="829"/>
      <c r="K576" s="830"/>
      <c r="L576" s="131"/>
      <c r="M576" s="132"/>
      <c r="N576" s="133"/>
      <c r="O576" s="131"/>
      <c r="P576" s="130"/>
      <c r="Q576" s="130"/>
      <c r="R576" s="828"/>
      <c r="S576" s="828"/>
      <c r="T576" s="828"/>
      <c r="U576" s="828"/>
      <c r="V576" s="828"/>
      <c r="W576" s="828"/>
      <c r="X576" s="828"/>
      <c r="Y576" s="828"/>
      <c r="Z576" s="453"/>
      <c r="AA576" s="453"/>
      <c r="AB576" s="453"/>
      <c r="AC576" s="453"/>
      <c r="AD576" s="134" t="s">
        <v>7</v>
      </c>
      <c r="AE576" s="86"/>
    </row>
    <row r="577" spans="1:31">
      <c r="A577" s="806" t="s">
        <v>8</v>
      </c>
      <c r="B577" s="807"/>
      <c r="C577" s="824" t="s">
        <v>9</v>
      </c>
      <c r="D577" s="825"/>
      <c r="E577" s="826"/>
      <c r="F577" s="824" t="s">
        <v>10</v>
      </c>
      <c r="G577" s="827"/>
      <c r="H577" s="777"/>
      <c r="I577" s="824" t="s">
        <v>11</v>
      </c>
      <c r="J577" s="833"/>
      <c r="K577" s="826"/>
      <c r="L577" s="824" t="s">
        <v>12</v>
      </c>
      <c r="M577" s="825"/>
      <c r="N577" s="826"/>
      <c r="O577" s="450" t="s">
        <v>13</v>
      </c>
      <c r="P577" s="453"/>
      <c r="Q577" s="453"/>
      <c r="R577" s="453"/>
      <c r="S577" s="453"/>
      <c r="T577" s="453"/>
      <c r="U577" s="453"/>
      <c r="V577" s="453"/>
      <c r="W577" s="453"/>
      <c r="X577" s="451" t="s">
        <v>14</v>
      </c>
      <c r="Y577" s="453"/>
      <c r="Z577" s="453"/>
      <c r="AA577" s="453"/>
      <c r="AB577" s="453"/>
      <c r="AC577" s="453"/>
      <c r="AD577" s="135" t="s">
        <v>15</v>
      </c>
      <c r="AE577" s="86"/>
    </row>
    <row r="578" spans="1:31">
      <c r="A578" s="454" t="s">
        <v>16</v>
      </c>
      <c r="B578" s="454"/>
      <c r="C578" s="824" t="s">
        <v>17</v>
      </c>
      <c r="D578" s="825"/>
      <c r="E578" s="826"/>
      <c r="F578" s="824" t="s">
        <v>18</v>
      </c>
      <c r="G578" s="827"/>
      <c r="H578" s="777"/>
      <c r="I578" s="824" t="s">
        <v>19</v>
      </c>
      <c r="J578" s="825"/>
      <c r="K578" s="826"/>
      <c r="L578" s="824" t="s">
        <v>20</v>
      </c>
      <c r="M578" s="825"/>
      <c r="N578" s="826"/>
      <c r="O578" s="450" t="s">
        <v>21</v>
      </c>
      <c r="P578" s="453"/>
      <c r="Q578" s="453"/>
      <c r="R578" s="453"/>
      <c r="S578" s="453"/>
      <c r="T578" s="453"/>
      <c r="U578" s="453"/>
      <c r="V578" s="453"/>
      <c r="W578" s="453"/>
      <c r="X578" s="453"/>
      <c r="Y578" s="453"/>
      <c r="Z578" s="453"/>
      <c r="AA578" s="453"/>
      <c r="AB578" s="453"/>
      <c r="AC578" s="453"/>
      <c r="AD578" s="136"/>
      <c r="AE578" s="86"/>
    </row>
    <row r="579" spans="1:31">
      <c r="A579" s="452" t="s">
        <v>22</v>
      </c>
      <c r="B579" s="452"/>
      <c r="C579" s="824" t="s">
        <v>23</v>
      </c>
      <c r="D579" s="825"/>
      <c r="E579" s="826"/>
      <c r="F579" s="824" t="s">
        <v>24</v>
      </c>
      <c r="G579" s="827"/>
      <c r="H579" s="777"/>
      <c r="I579" s="824" t="s">
        <v>23</v>
      </c>
      <c r="J579" s="825"/>
      <c r="K579" s="826"/>
      <c r="L579" s="137"/>
      <c r="M579" s="128" t="s">
        <v>23</v>
      </c>
      <c r="N579" s="128"/>
      <c r="O579" s="450" t="s">
        <v>25</v>
      </c>
      <c r="P579" s="453"/>
      <c r="Q579" s="453"/>
      <c r="R579" s="174"/>
      <c r="S579" s="174"/>
      <c r="T579" s="257"/>
      <c r="U579" s="174"/>
      <c r="V579" s="174"/>
      <c r="W579" s="174"/>
      <c r="X579" s="174"/>
      <c r="Y579" s="211"/>
      <c r="Z579" s="130"/>
      <c r="AA579" s="130"/>
      <c r="AB579" s="455"/>
      <c r="AC579" s="130"/>
      <c r="AD579" s="138"/>
      <c r="AE579" s="86"/>
    </row>
    <row r="580" spans="1:31">
      <c r="A580" s="139"/>
      <c r="B580" s="448"/>
      <c r="C580" s="140"/>
      <c r="D580" s="128"/>
      <c r="E580" s="445"/>
      <c r="F580" s="128"/>
      <c r="G580" s="128"/>
      <c r="H580" s="445"/>
      <c r="I580" s="805"/>
      <c r="J580" s="806"/>
      <c r="K580" s="807"/>
      <c r="L580" s="137"/>
      <c r="M580" s="128"/>
      <c r="N580" s="128"/>
      <c r="O580" s="137"/>
      <c r="P580" s="453"/>
      <c r="Q580" s="174"/>
      <c r="R580" s="174" t="s">
        <v>260</v>
      </c>
      <c r="S580" s="453"/>
      <c r="T580" s="453"/>
      <c r="U580" s="453"/>
      <c r="V580" s="453"/>
      <c r="W580" s="453"/>
      <c r="X580" s="453"/>
      <c r="Y580" s="453"/>
      <c r="Z580" s="453"/>
      <c r="AA580" s="453"/>
      <c r="AB580" s="453"/>
      <c r="AC580" s="453"/>
      <c r="AD580" s="141"/>
      <c r="AE580" s="86"/>
    </row>
    <row r="581" spans="1:31" ht="15.75" thickBot="1">
      <c r="A581" s="341">
        <v>1</v>
      </c>
      <c r="B581" s="143"/>
      <c r="C581" s="342"/>
      <c r="D581" s="342">
        <v>3</v>
      </c>
      <c r="E581" s="343"/>
      <c r="F581" s="342"/>
      <c r="G581" s="342">
        <v>4</v>
      </c>
      <c r="H581" s="343"/>
      <c r="I581" s="144"/>
      <c r="J581" s="144">
        <v>5</v>
      </c>
      <c r="K581" s="145"/>
      <c r="L581" s="146"/>
      <c r="M581" s="144">
        <v>6</v>
      </c>
      <c r="N581" s="144"/>
      <c r="O581" s="147">
        <v>7</v>
      </c>
      <c r="P581" s="130" t="s">
        <v>28</v>
      </c>
      <c r="Q581" s="833" t="s">
        <v>61</v>
      </c>
      <c r="R581" s="833"/>
      <c r="S581" s="833"/>
      <c r="T581" s="833"/>
      <c r="U581" s="833"/>
      <c r="V581" s="833"/>
      <c r="W581" s="833"/>
      <c r="X581" s="833"/>
      <c r="Y581" s="833"/>
      <c r="Z581" s="130" t="s">
        <v>29</v>
      </c>
      <c r="AA581" s="453"/>
      <c r="AB581" s="453"/>
      <c r="AC581" s="453"/>
      <c r="AD581" s="138"/>
      <c r="AE581" s="86"/>
    </row>
    <row r="582" spans="1:31" ht="24.75">
      <c r="A582" s="340" t="s">
        <v>126</v>
      </c>
      <c r="B582" s="139"/>
      <c r="C582" s="844">
        <v>91</v>
      </c>
      <c r="D582" s="845"/>
      <c r="E582" s="846"/>
      <c r="F582" s="847">
        <v>12</v>
      </c>
      <c r="G582" s="848"/>
      <c r="H582" s="849"/>
      <c r="I582" s="808">
        <v>1092</v>
      </c>
      <c r="J582" s="809"/>
      <c r="K582" s="810"/>
      <c r="L582" s="808">
        <f>F582*C582</f>
        <v>1092</v>
      </c>
      <c r="M582" s="809"/>
      <c r="N582" s="810"/>
      <c r="O582" s="149"/>
      <c r="P582" s="453"/>
      <c r="Q582" s="453"/>
      <c r="R582" s="453"/>
      <c r="S582" s="453"/>
      <c r="T582" s="453"/>
      <c r="U582" s="453"/>
      <c r="V582" s="453"/>
      <c r="W582" s="453"/>
      <c r="X582" s="453"/>
      <c r="Y582" s="453"/>
      <c r="Z582" s="453"/>
      <c r="AA582" s="453"/>
      <c r="AB582" s="453"/>
      <c r="AC582" s="453"/>
      <c r="AD582" s="136"/>
      <c r="AE582" s="86"/>
    </row>
    <row r="583" spans="1:31">
      <c r="A583" s="169"/>
      <c r="B583" s="151"/>
      <c r="C583" s="152"/>
      <c r="D583" s="152"/>
      <c r="E583" s="151"/>
      <c r="F583" s="152"/>
      <c r="G583" s="152"/>
      <c r="H583" s="151"/>
      <c r="I583" s="152"/>
      <c r="J583" s="152"/>
      <c r="K583" s="152"/>
      <c r="L583" s="153"/>
      <c r="M583" s="152"/>
      <c r="N583" s="151"/>
      <c r="O583" s="48"/>
      <c r="P583" s="130" t="s">
        <v>30</v>
      </c>
      <c r="Q583" s="130"/>
      <c r="R583" s="128"/>
      <c r="S583" s="130"/>
      <c r="T583" s="130"/>
      <c r="U583" s="130"/>
      <c r="V583" s="130"/>
      <c r="W583" s="130"/>
      <c r="X583" s="130"/>
      <c r="Y583" s="130"/>
      <c r="Z583" s="154"/>
      <c r="AA583" s="453"/>
      <c r="AB583" s="453"/>
      <c r="AC583" s="453"/>
      <c r="AD583" s="138"/>
      <c r="AE583" s="86"/>
    </row>
    <row r="584" spans="1:31">
      <c r="A584" s="150"/>
      <c r="B584" s="151"/>
      <c r="C584" s="152"/>
      <c r="D584" s="152"/>
      <c r="E584" s="151"/>
      <c r="F584" s="152"/>
      <c r="G584" s="152"/>
      <c r="H584" s="151"/>
      <c r="I584" s="152"/>
      <c r="J584" s="152"/>
      <c r="K584" s="152"/>
      <c r="L584" s="153"/>
      <c r="M584" s="152"/>
      <c r="N584" s="49"/>
      <c r="O584" s="48"/>
      <c r="P584" s="453"/>
      <c r="Q584" s="453"/>
      <c r="R584" s="453"/>
      <c r="S584" s="453"/>
      <c r="T584" s="453"/>
      <c r="U584" s="453"/>
      <c r="V584" s="453"/>
      <c r="W584" s="453"/>
      <c r="X584" s="453"/>
      <c r="Y584" s="453"/>
      <c r="Z584" s="453"/>
      <c r="AA584" s="453"/>
      <c r="AB584" s="453"/>
      <c r="AC584" s="453"/>
      <c r="AD584" s="136"/>
      <c r="AE584" s="86"/>
    </row>
    <row r="585" spans="1:31" ht="15.75" thickBot="1">
      <c r="A585" s="155"/>
      <c r="B585" s="156"/>
      <c r="C585" s="157"/>
      <c r="D585" s="157"/>
      <c r="E585" s="156"/>
      <c r="F585" s="157"/>
      <c r="G585" s="157"/>
      <c r="H585" s="156"/>
      <c r="I585" s="128"/>
      <c r="J585" s="128"/>
      <c r="K585" s="128"/>
      <c r="L585" s="137"/>
      <c r="M585" s="128"/>
      <c r="N585" s="139"/>
      <c r="O585" s="158"/>
      <c r="P585" s="130" t="s">
        <v>31</v>
      </c>
      <c r="Q585" s="453"/>
      <c r="R585" s="453"/>
      <c r="S585" s="453" t="s">
        <v>76</v>
      </c>
      <c r="T585" s="453"/>
      <c r="U585" s="453"/>
      <c r="V585" s="453"/>
      <c r="W585" s="453"/>
      <c r="X585" s="453"/>
      <c r="Y585" s="453"/>
      <c r="Z585" s="154"/>
      <c r="AA585" s="453"/>
      <c r="AB585" s="453"/>
      <c r="AC585" s="453"/>
      <c r="AD585" s="159"/>
      <c r="AE585" s="86"/>
    </row>
    <row r="586" spans="1:31" ht="15.75" thickBot="1">
      <c r="A586" s="128"/>
      <c r="B586" s="128"/>
      <c r="C586" s="128"/>
      <c r="D586" s="128"/>
      <c r="E586" s="128"/>
      <c r="F586" s="128" t="s">
        <v>32</v>
      </c>
      <c r="G586" s="160"/>
      <c r="H586" s="128">
        <v>12</v>
      </c>
      <c r="I586" s="161"/>
      <c r="J586" s="162"/>
      <c r="K586" s="162"/>
      <c r="L586" s="163"/>
      <c r="M586" s="162"/>
      <c r="N586" s="164"/>
      <c r="O586" s="165"/>
      <c r="P586" s="453"/>
      <c r="Q586" s="453"/>
      <c r="R586" s="453"/>
      <c r="S586" s="453"/>
      <c r="T586" s="453"/>
      <c r="U586" s="453"/>
      <c r="V586" s="453"/>
      <c r="W586" s="453"/>
      <c r="X586" s="453"/>
      <c r="Y586" s="453"/>
      <c r="Z586" s="453"/>
      <c r="AA586" s="453"/>
      <c r="AB586" s="453"/>
      <c r="AC586" s="453"/>
      <c r="AD586" s="453"/>
      <c r="AE586" s="86"/>
    </row>
    <row r="587" spans="1:31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28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28"/>
      <c r="AE587" s="86"/>
    </row>
    <row r="588" spans="1:31">
      <c r="A588" s="50" t="s">
        <v>33</v>
      </c>
      <c r="B588" s="51"/>
      <c r="C588" s="48"/>
      <c r="D588" s="48"/>
      <c r="E588" s="48"/>
      <c r="F588" s="48"/>
      <c r="G588" s="48"/>
      <c r="H588" s="48"/>
      <c r="I588" s="48"/>
      <c r="J588" s="48"/>
      <c r="K588" s="48"/>
      <c r="L588" s="52" t="s">
        <v>34</v>
      </c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9"/>
      <c r="AB588" s="792" t="s">
        <v>57</v>
      </c>
      <c r="AC588" s="792" t="s">
        <v>59</v>
      </c>
      <c r="AD588" s="446" t="s">
        <v>35</v>
      </c>
      <c r="AE588" s="802" t="s">
        <v>60</v>
      </c>
    </row>
    <row r="589" spans="1:31">
      <c r="A589" s="457"/>
      <c r="B589" s="762" t="s">
        <v>36</v>
      </c>
      <c r="C589" s="763"/>
      <c r="D589" s="763"/>
      <c r="E589" s="763"/>
      <c r="F589" s="763"/>
      <c r="G589" s="763"/>
      <c r="H589" s="763"/>
      <c r="I589" s="764"/>
      <c r="J589" s="762" t="s">
        <v>37</v>
      </c>
      <c r="K589" s="763"/>
      <c r="L589" s="763"/>
      <c r="M589" s="763"/>
      <c r="N589" s="763"/>
      <c r="O589" s="763"/>
      <c r="P589" s="762" t="s">
        <v>38</v>
      </c>
      <c r="Q589" s="763"/>
      <c r="R589" s="763"/>
      <c r="S589" s="764"/>
      <c r="T589" s="762" t="s">
        <v>39</v>
      </c>
      <c r="U589" s="763"/>
      <c r="V589" s="763"/>
      <c r="W589" s="763"/>
      <c r="X589" s="449" t="s">
        <v>40</v>
      </c>
      <c r="Y589" s="456"/>
      <c r="Z589" s="456"/>
      <c r="AA589" s="55"/>
      <c r="AB589" s="793"/>
      <c r="AC589" s="813"/>
      <c r="AD589" s="459" t="s">
        <v>41</v>
      </c>
      <c r="AE589" s="803"/>
    </row>
    <row r="590" spans="1:31">
      <c r="A590" s="458"/>
      <c r="B590" s="765"/>
      <c r="C590" s="766"/>
      <c r="D590" s="766"/>
      <c r="E590" s="766"/>
      <c r="F590" s="766"/>
      <c r="G590" s="766"/>
      <c r="H590" s="766"/>
      <c r="I590" s="767"/>
      <c r="J590" s="765"/>
      <c r="K590" s="766"/>
      <c r="L590" s="766"/>
      <c r="M590" s="766"/>
      <c r="N590" s="766"/>
      <c r="O590" s="766"/>
      <c r="P590" s="765"/>
      <c r="Q590" s="766"/>
      <c r="R590" s="766"/>
      <c r="S590" s="767"/>
      <c r="T590" s="765"/>
      <c r="U590" s="766"/>
      <c r="V590" s="766"/>
      <c r="W590" s="766"/>
      <c r="X590" s="461" t="s">
        <v>42</v>
      </c>
      <c r="Y590" s="122"/>
      <c r="Z590" s="122"/>
      <c r="AA590" s="460"/>
      <c r="AB590" s="793"/>
      <c r="AC590" s="813"/>
      <c r="AD590" s="446" t="s">
        <v>43</v>
      </c>
      <c r="AE590" s="803"/>
    </row>
    <row r="591" spans="1:31">
      <c r="A591" s="458" t="s">
        <v>44</v>
      </c>
      <c r="B591" s="768" t="s">
        <v>208</v>
      </c>
      <c r="C591" s="769"/>
      <c r="D591" s="768" t="s">
        <v>259</v>
      </c>
      <c r="E591" s="769"/>
      <c r="F591" s="768"/>
      <c r="G591" s="769"/>
      <c r="H591" s="780"/>
      <c r="I591" s="781"/>
      <c r="J591" s="768" t="s">
        <v>210</v>
      </c>
      <c r="K591" s="769"/>
      <c r="L591" s="768" t="s">
        <v>211</v>
      </c>
      <c r="M591" s="769"/>
      <c r="N591" s="768" t="s">
        <v>212</v>
      </c>
      <c r="O591" s="769"/>
      <c r="P591" s="768" t="s">
        <v>213</v>
      </c>
      <c r="Q591" s="769"/>
      <c r="R591" s="786" t="s">
        <v>84</v>
      </c>
      <c r="S591" s="787"/>
      <c r="T591" s="818"/>
      <c r="U591" s="819"/>
      <c r="V591" s="818"/>
      <c r="W591" s="819"/>
      <c r="X591" s="818"/>
      <c r="Y591" s="819"/>
      <c r="Z591" s="818"/>
      <c r="AA591" s="819"/>
      <c r="AB591" s="811"/>
      <c r="AC591" s="813"/>
      <c r="AD591" s="61"/>
      <c r="AE591" s="803"/>
    </row>
    <row r="592" spans="1:31">
      <c r="A592" s="458"/>
      <c r="B592" s="770"/>
      <c r="C592" s="771"/>
      <c r="D592" s="770"/>
      <c r="E592" s="771"/>
      <c r="F592" s="770"/>
      <c r="G592" s="771"/>
      <c r="H592" s="782"/>
      <c r="I592" s="783"/>
      <c r="J592" s="770"/>
      <c r="K592" s="771"/>
      <c r="L592" s="770"/>
      <c r="M592" s="771"/>
      <c r="N592" s="770"/>
      <c r="O592" s="771"/>
      <c r="P592" s="770"/>
      <c r="Q592" s="771"/>
      <c r="R592" s="788"/>
      <c r="S592" s="789"/>
      <c r="T592" s="820"/>
      <c r="U592" s="821"/>
      <c r="V592" s="820"/>
      <c r="W592" s="821"/>
      <c r="X592" s="820"/>
      <c r="Y592" s="821"/>
      <c r="Z592" s="820"/>
      <c r="AA592" s="821"/>
      <c r="AB592" s="811"/>
      <c r="AC592" s="813"/>
      <c r="AD592" s="62" t="s">
        <v>45</v>
      </c>
      <c r="AE592" s="803"/>
    </row>
    <row r="593" spans="1:31">
      <c r="A593" s="460"/>
      <c r="B593" s="772"/>
      <c r="C593" s="773"/>
      <c r="D593" s="772"/>
      <c r="E593" s="773"/>
      <c r="F593" s="772"/>
      <c r="G593" s="773"/>
      <c r="H593" s="784"/>
      <c r="I593" s="785"/>
      <c r="J593" s="772"/>
      <c r="K593" s="773"/>
      <c r="L593" s="772"/>
      <c r="M593" s="773"/>
      <c r="N593" s="772"/>
      <c r="O593" s="773"/>
      <c r="P593" s="772"/>
      <c r="Q593" s="773"/>
      <c r="R593" s="790"/>
      <c r="S593" s="791"/>
      <c r="T593" s="822"/>
      <c r="U593" s="823"/>
      <c r="V593" s="822"/>
      <c r="W593" s="823"/>
      <c r="X593" s="822"/>
      <c r="Y593" s="823"/>
      <c r="Z593" s="822"/>
      <c r="AA593" s="823"/>
      <c r="AB593" s="812"/>
      <c r="AC593" s="814"/>
      <c r="AD593" s="63" t="s">
        <v>46</v>
      </c>
      <c r="AE593" s="804"/>
    </row>
    <row r="594" spans="1:31">
      <c r="A594" s="64">
        <v>1</v>
      </c>
      <c r="B594" s="65">
        <v>4</v>
      </c>
      <c r="C594" s="65">
        <v>5</v>
      </c>
      <c r="D594" s="65">
        <v>6</v>
      </c>
      <c r="E594" s="65">
        <v>7</v>
      </c>
      <c r="F594" s="65">
        <v>8</v>
      </c>
      <c r="G594" s="65">
        <v>9</v>
      </c>
      <c r="H594" s="65">
        <v>10</v>
      </c>
      <c r="I594" s="65">
        <v>11</v>
      </c>
      <c r="J594" s="65">
        <v>12</v>
      </c>
      <c r="K594" s="65">
        <v>13</v>
      </c>
      <c r="L594" s="65">
        <v>14</v>
      </c>
      <c r="M594" s="65">
        <v>15</v>
      </c>
      <c r="N594" s="65">
        <v>16</v>
      </c>
      <c r="O594" s="65">
        <v>17</v>
      </c>
      <c r="P594" s="65">
        <v>20</v>
      </c>
      <c r="Q594" s="65">
        <v>21</v>
      </c>
      <c r="R594" s="65">
        <v>22</v>
      </c>
      <c r="S594" s="65">
        <v>23</v>
      </c>
      <c r="T594" s="65">
        <v>24</v>
      </c>
      <c r="U594" s="65">
        <v>25</v>
      </c>
      <c r="V594" s="65">
        <v>26</v>
      </c>
      <c r="W594" s="65">
        <v>27</v>
      </c>
      <c r="X594" s="65">
        <v>28</v>
      </c>
      <c r="Y594" s="65">
        <v>29</v>
      </c>
      <c r="Z594" s="65">
        <v>30</v>
      </c>
      <c r="AA594" s="66">
        <v>31</v>
      </c>
      <c r="AB594" s="66">
        <v>32</v>
      </c>
      <c r="AC594" s="66">
        <v>33</v>
      </c>
      <c r="AD594" s="66">
        <v>34</v>
      </c>
      <c r="AE594" s="67"/>
    </row>
    <row r="595" spans="1:31">
      <c r="A595" s="68" t="s">
        <v>47</v>
      </c>
      <c r="B595" s="69">
        <f>SUM(F582)</f>
        <v>12</v>
      </c>
      <c r="C595" s="69"/>
      <c r="D595" s="69">
        <f>SUM(F582)</f>
        <v>12</v>
      </c>
      <c r="E595" s="69"/>
      <c r="F595" s="69">
        <f>SUM(F582)</f>
        <v>12</v>
      </c>
      <c r="G595" s="69"/>
      <c r="H595" s="69">
        <f>SUM(F582)</f>
        <v>12</v>
      </c>
      <c r="I595" s="69"/>
      <c r="J595" s="69">
        <f>SUM(F582)</f>
        <v>12</v>
      </c>
      <c r="K595" s="69"/>
      <c r="L595" s="69">
        <f>SUM(F582)</f>
        <v>12</v>
      </c>
      <c r="M595" s="69"/>
      <c r="N595" s="69">
        <f>SUM(F582)</f>
        <v>12</v>
      </c>
      <c r="O595" s="69"/>
      <c r="P595" s="69">
        <f>SUM(F582)</f>
        <v>12</v>
      </c>
      <c r="Q595" s="69"/>
      <c r="R595" s="69">
        <f>SUM(F582)</f>
        <v>12</v>
      </c>
      <c r="S595" s="69"/>
      <c r="T595" s="69"/>
      <c r="U595" s="69"/>
      <c r="V595" s="69"/>
      <c r="W595" s="69"/>
      <c r="X595" s="69"/>
      <c r="Y595" s="69"/>
      <c r="Z595" s="69"/>
      <c r="AA595" s="69"/>
      <c r="AB595" s="70"/>
      <c r="AC595" s="69"/>
      <c r="AD595" s="71"/>
      <c r="AE595" s="123"/>
    </row>
    <row r="596" spans="1:31" ht="15.75" thickBot="1">
      <c r="A596" s="81" t="s">
        <v>48</v>
      </c>
      <c r="B596" s="329"/>
      <c r="C596" s="328"/>
      <c r="D596" s="73"/>
      <c r="E596" s="73"/>
      <c r="F596" s="73"/>
      <c r="G596" s="73"/>
      <c r="H596" s="73"/>
      <c r="I596" s="73"/>
      <c r="J596" s="73"/>
      <c r="K596" s="73"/>
      <c r="L596" s="74"/>
      <c r="M596" s="73"/>
      <c r="N596" s="330"/>
      <c r="O596" s="73"/>
      <c r="P596" s="74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4"/>
      <c r="AC596" s="73"/>
      <c r="AD596" s="73"/>
      <c r="AE596" s="75"/>
    </row>
    <row r="597" spans="1:31" ht="15.75" thickTop="1">
      <c r="A597" s="465" t="s">
        <v>103</v>
      </c>
      <c r="B597" s="473"/>
      <c r="C597" s="473"/>
      <c r="D597" s="473"/>
      <c r="E597" s="473"/>
      <c r="F597" s="473"/>
      <c r="G597" s="473"/>
      <c r="H597" s="473"/>
      <c r="I597" s="473"/>
      <c r="J597" s="473"/>
      <c r="K597" s="473"/>
      <c r="L597" s="473"/>
      <c r="M597" s="473"/>
      <c r="N597" s="473"/>
      <c r="O597" s="473"/>
      <c r="P597" s="473"/>
      <c r="Q597" s="473"/>
      <c r="R597" s="473"/>
      <c r="S597" s="345"/>
      <c r="T597" s="345"/>
      <c r="U597" s="345"/>
      <c r="V597" s="345"/>
      <c r="W597" s="345"/>
      <c r="X597" s="345"/>
      <c r="Y597" s="345"/>
      <c r="Z597" s="345"/>
      <c r="AA597" s="345"/>
      <c r="AB597" s="297">
        <f t="shared" ref="AB597" si="49">B597+D597+F597+H597+J597+L597+N597+P597+R597</f>
        <v>0</v>
      </c>
      <c r="AC597" s="462">
        <v>125</v>
      </c>
      <c r="AD597" s="234"/>
      <c r="AE597" s="235">
        <f t="shared" ref="AE597" si="50">AC597*AD597</f>
        <v>0</v>
      </c>
    </row>
    <row r="598" spans="1:31">
      <c r="A598" s="466" t="s">
        <v>108</v>
      </c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  <c r="N598" s="237"/>
      <c r="O598" s="237"/>
      <c r="P598" s="237"/>
      <c r="Q598" s="237"/>
      <c r="R598" s="237"/>
      <c r="S598" s="351"/>
      <c r="T598" s="351"/>
      <c r="U598" s="351"/>
      <c r="V598" s="351"/>
      <c r="W598" s="351"/>
      <c r="X598" s="351"/>
      <c r="Y598" s="351"/>
      <c r="Z598" s="351"/>
      <c r="AA598" s="351"/>
      <c r="AB598" s="297"/>
      <c r="AC598" s="463">
        <v>150</v>
      </c>
      <c r="AD598" s="234"/>
      <c r="AE598" s="235"/>
    </row>
    <row r="599" spans="1:31">
      <c r="A599" s="466" t="s">
        <v>78</v>
      </c>
      <c r="B599" s="237"/>
      <c r="C599" s="237"/>
      <c r="D599" s="237"/>
      <c r="E599" s="237"/>
      <c r="F599" s="222"/>
      <c r="G599" s="237"/>
      <c r="H599" s="237"/>
      <c r="I599" s="237"/>
      <c r="J599" s="237"/>
      <c r="K599" s="237"/>
      <c r="L599" s="237"/>
      <c r="M599" s="237"/>
      <c r="N599" s="237"/>
      <c r="O599" s="237"/>
      <c r="P599" s="237"/>
      <c r="Q599" s="237"/>
      <c r="R599" s="237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97"/>
      <c r="AC599" s="463">
        <v>300</v>
      </c>
      <c r="AD599" s="234"/>
      <c r="AE599" s="235"/>
    </row>
    <row r="600" spans="1:31">
      <c r="A600" s="466" t="s">
        <v>111</v>
      </c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97"/>
      <c r="AC600" s="463">
        <v>480</v>
      </c>
      <c r="AD600" s="234"/>
      <c r="AE600" s="235"/>
    </row>
    <row r="601" spans="1:31">
      <c r="A601" s="466" t="s">
        <v>80</v>
      </c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>
        <v>1.071</v>
      </c>
      <c r="M601" s="237"/>
      <c r="N601" s="237"/>
      <c r="O601" s="237"/>
      <c r="P601" s="237"/>
      <c r="Q601" s="237"/>
      <c r="R601" s="237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97">
        <f t="shared" ref="AB601" si="51">B601+D601+F601+H601+J601+L601+N601+P601+R601</f>
        <v>1.071</v>
      </c>
      <c r="AC601" s="463">
        <v>285</v>
      </c>
      <c r="AD601" s="222">
        <v>1.071</v>
      </c>
      <c r="AE601" s="235">
        <f t="shared" ref="AE601" si="52">AC601*AD601</f>
        <v>305.23500000000001</v>
      </c>
    </row>
    <row r="602" spans="1:31">
      <c r="A602" s="466" t="s">
        <v>245</v>
      </c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97"/>
      <c r="AC602" s="463">
        <v>160</v>
      </c>
      <c r="AD602" s="222"/>
      <c r="AE602" s="235"/>
    </row>
    <row r="603" spans="1:31">
      <c r="A603" s="466" t="s">
        <v>85</v>
      </c>
      <c r="B603" s="237">
        <v>3.0000000000000001E-3</v>
      </c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  <c r="N603" s="237"/>
      <c r="O603" s="237"/>
      <c r="P603" s="237"/>
      <c r="Q603" s="237"/>
      <c r="R603" s="237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97">
        <f t="shared" ref="AB603" si="53">B603+D603+F603+H603+J603+L603+N603+P603+R603</f>
        <v>3.0000000000000001E-3</v>
      </c>
      <c r="AC603" s="463">
        <v>1500</v>
      </c>
      <c r="AD603" s="222">
        <v>3.0000000000000001E-3</v>
      </c>
      <c r="AE603" s="235">
        <f t="shared" ref="AE603" si="54">AC603*AD603</f>
        <v>4.5</v>
      </c>
    </row>
    <row r="604" spans="1:31">
      <c r="A604" s="466" t="s">
        <v>143</v>
      </c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  <c r="N604" s="237"/>
      <c r="O604" s="237"/>
      <c r="P604" s="237"/>
      <c r="Q604" s="237"/>
      <c r="R604" s="237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97"/>
      <c r="AC604" s="463">
        <v>320</v>
      </c>
      <c r="AD604" s="222"/>
      <c r="AE604" s="235"/>
    </row>
    <row r="605" spans="1:31">
      <c r="A605" s="466" t="s">
        <v>89</v>
      </c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/>
      <c r="Q605" s="237"/>
      <c r="R605" s="237"/>
      <c r="S605" s="223"/>
      <c r="T605" s="223"/>
      <c r="U605" s="223"/>
      <c r="V605" s="223"/>
      <c r="W605" s="223"/>
      <c r="X605" s="223"/>
      <c r="Y605" s="223"/>
      <c r="Z605" s="223"/>
      <c r="AA605" s="223"/>
      <c r="AB605" s="297"/>
      <c r="AC605" s="463">
        <v>850</v>
      </c>
      <c r="AD605" s="222"/>
      <c r="AE605" s="235"/>
    </row>
    <row r="606" spans="1:31">
      <c r="A606" s="466" t="s">
        <v>119</v>
      </c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  <c r="N606" s="237"/>
      <c r="O606" s="237"/>
      <c r="P606" s="237"/>
      <c r="Q606" s="237"/>
      <c r="R606" s="237"/>
      <c r="S606" s="223"/>
      <c r="T606" s="223"/>
      <c r="U606" s="223"/>
      <c r="V606" s="223"/>
      <c r="W606" s="223"/>
      <c r="X606" s="223"/>
      <c r="Y606" s="223"/>
      <c r="Z606" s="223"/>
      <c r="AA606" s="223"/>
      <c r="AB606" s="297"/>
      <c r="AC606" s="463">
        <v>45</v>
      </c>
      <c r="AD606" s="222"/>
      <c r="AE606" s="235"/>
    </row>
    <row r="607" spans="1:31">
      <c r="A607" s="466" t="s">
        <v>77</v>
      </c>
      <c r="B607" s="237"/>
      <c r="C607" s="237"/>
      <c r="D607" s="237"/>
      <c r="E607" s="237"/>
      <c r="F607" s="237"/>
      <c r="G607" s="237"/>
      <c r="H607" s="222"/>
      <c r="I607" s="237"/>
      <c r="J607" s="237"/>
      <c r="K607" s="237"/>
      <c r="L607" s="237"/>
      <c r="M607" s="237"/>
      <c r="N607" s="237"/>
      <c r="O607" s="237"/>
      <c r="P607" s="237"/>
      <c r="Q607" s="237"/>
      <c r="R607" s="237"/>
      <c r="S607" s="223"/>
      <c r="T607" s="223"/>
      <c r="U607" s="223"/>
      <c r="V607" s="223"/>
      <c r="W607" s="223"/>
      <c r="X607" s="223"/>
      <c r="Y607" s="223"/>
      <c r="Z607" s="223"/>
      <c r="AA607" s="223"/>
      <c r="AB607" s="297"/>
      <c r="AC607" s="463">
        <v>45</v>
      </c>
      <c r="AD607" s="222"/>
      <c r="AE607" s="235"/>
    </row>
    <row r="608" spans="1:31">
      <c r="A608" s="466" t="s">
        <v>123</v>
      </c>
      <c r="B608" s="237"/>
      <c r="C608" s="222"/>
      <c r="D608" s="222"/>
      <c r="E608" s="222"/>
      <c r="F608" s="222"/>
      <c r="G608" s="222"/>
      <c r="H608" s="222"/>
      <c r="I608" s="222"/>
      <c r="J608" s="222"/>
      <c r="K608" s="237"/>
      <c r="L608" s="222"/>
      <c r="M608" s="222"/>
      <c r="N608" s="222"/>
      <c r="O608" s="222"/>
      <c r="P608" s="222"/>
      <c r="Q608" s="222"/>
      <c r="R608" s="222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97"/>
      <c r="AC608" s="463">
        <v>200</v>
      </c>
      <c r="AD608" s="222"/>
      <c r="AE608" s="235"/>
    </row>
    <row r="609" spans="1:31">
      <c r="A609" s="466" t="s">
        <v>114</v>
      </c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22"/>
      <c r="M609" s="237"/>
      <c r="N609" s="237"/>
      <c r="O609" s="237"/>
      <c r="P609" s="237"/>
      <c r="Q609" s="237"/>
      <c r="R609" s="237"/>
      <c r="S609" s="223"/>
      <c r="T609" s="223"/>
      <c r="U609" s="223"/>
      <c r="V609" s="223"/>
      <c r="W609" s="223"/>
      <c r="X609" s="223"/>
      <c r="Y609" s="223"/>
      <c r="Z609" s="223"/>
      <c r="AA609" s="223"/>
      <c r="AB609" s="297"/>
      <c r="AC609" s="463">
        <v>330</v>
      </c>
      <c r="AD609" s="222"/>
      <c r="AE609" s="235"/>
    </row>
    <row r="610" spans="1:31">
      <c r="A610" s="466" t="s">
        <v>113</v>
      </c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  <c r="N610" s="237"/>
      <c r="O610" s="237"/>
      <c r="P610" s="237"/>
      <c r="Q610" s="237"/>
      <c r="R610" s="237"/>
      <c r="S610" s="223"/>
      <c r="T610" s="223"/>
      <c r="U610" s="223"/>
      <c r="V610" s="223"/>
      <c r="W610" s="223"/>
      <c r="X610" s="223"/>
      <c r="Y610" s="223"/>
      <c r="Z610" s="223"/>
      <c r="AA610" s="223"/>
      <c r="AB610" s="297"/>
      <c r="AC610" s="463">
        <v>285</v>
      </c>
      <c r="AD610" s="222"/>
      <c r="AE610" s="235"/>
    </row>
    <row r="611" spans="1:31">
      <c r="A611" s="466" t="s">
        <v>93</v>
      </c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/>
      <c r="O611" s="237"/>
      <c r="P611" s="237"/>
      <c r="Q611" s="237"/>
      <c r="R611" s="237"/>
      <c r="S611" s="223"/>
      <c r="T611" s="223"/>
      <c r="U611" s="223"/>
      <c r="V611" s="223"/>
      <c r="W611" s="223"/>
      <c r="X611" s="223"/>
      <c r="Y611" s="223"/>
      <c r="Z611" s="223"/>
      <c r="AA611" s="223"/>
      <c r="AB611" s="297"/>
      <c r="AC611" s="463">
        <v>330</v>
      </c>
      <c r="AD611" s="222"/>
      <c r="AE611" s="235"/>
    </row>
    <row r="612" spans="1:31">
      <c r="A612" s="467" t="s">
        <v>68</v>
      </c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  <c r="N612" s="237"/>
      <c r="O612" s="237"/>
      <c r="P612" s="237"/>
      <c r="Q612" s="237"/>
      <c r="R612" s="237"/>
      <c r="S612" s="223"/>
      <c r="T612" s="223"/>
      <c r="U612" s="223"/>
      <c r="V612" s="223"/>
      <c r="W612" s="223"/>
      <c r="X612" s="223"/>
      <c r="Y612" s="223"/>
      <c r="Z612" s="223"/>
      <c r="AA612" s="223"/>
      <c r="AB612" s="297"/>
      <c r="AC612" s="463">
        <v>285</v>
      </c>
      <c r="AD612" s="222"/>
      <c r="AE612" s="235"/>
    </row>
    <row r="613" spans="1:31">
      <c r="A613" s="466" t="s">
        <v>112</v>
      </c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  <c r="N613" s="237"/>
      <c r="O613" s="237"/>
      <c r="P613" s="237"/>
      <c r="Q613" s="237"/>
      <c r="R613" s="237"/>
      <c r="S613" s="223"/>
      <c r="T613" s="223"/>
      <c r="U613" s="223"/>
      <c r="V613" s="223"/>
      <c r="W613" s="223"/>
      <c r="X613" s="223"/>
      <c r="Y613" s="223"/>
      <c r="Z613" s="223"/>
      <c r="AA613" s="223"/>
      <c r="AB613" s="297"/>
      <c r="AC613" s="463">
        <v>475</v>
      </c>
      <c r="AD613" s="222"/>
      <c r="AE613" s="235"/>
    </row>
    <row r="614" spans="1:31">
      <c r="A614" s="466" t="s">
        <v>66</v>
      </c>
      <c r="B614" s="237"/>
      <c r="C614" s="237"/>
      <c r="D614" s="237">
        <v>4.8000000000000001E-2</v>
      </c>
      <c r="E614" s="237"/>
      <c r="F614" s="237"/>
      <c r="G614" s="237"/>
      <c r="H614" s="237"/>
      <c r="I614" s="237"/>
      <c r="J614" s="237"/>
      <c r="K614" s="237"/>
      <c r="L614" s="237"/>
      <c r="M614" s="237"/>
      <c r="N614" s="237"/>
      <c r="O614" s="237"/>
      <c r="P614" s="237"/>
      <c r="Q614" s="237"/>
      <c r="R614" s="237"/>
      <c r="S614" s="223"/>
      <c r="T614" s="223"/>
      <c r="U614" s="223"/>
      <c r="V614" s="223"/>
      <c r="W614" s="223"/>
      <c r="X614" s="223"/>
      <c r="Y614" s="223"/>
      <c r="Z614" s="223"/>
      <c r="AA614" s="223"/>
      <c r="AB614" s="297">
        <f t="shared" ref="AB614" si="55">B614+D614+F614+H614+J614+L614+N614+P614+R614</f>
        <v>4.8000000000000001E-2</v>
      </c>
      <c r="AC614" s="463">
        <v>650</v>
      </c>
      <c r="AD614" s="222">
        <v>4.8000000000000001E-2</v>
      </c>
      <c r="AE614" s="235">
        <f t="shared" ref="AE614" si="56">AC614*AD614</f>
        <v>31.2</v>
      </c>
    </row>
    <row r="615" spans="1:31">
      <c r="A615" s="466" t="s">
        <v>86</v>
      </c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97"/>
      <c r="AC615" s="463">
        <v>85</v>
      </c>
      <c r="AD615" s="222"/>
      <c r="AE615" s="235"/>
    </row>
    <row r="616" spans="1:31">
      <c r="A616" s="466" t="s">
        <v>96</v>
      </c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  <c r="N616" s="237"/>
      <c r="O616" s="237"/>
      <c r="P616" s="237"/>
      <c r="Q616" s="237"/>
      <c r="R616" s="237"/>
      <c r="S616" s="223"/>
      <c r="T616" s="223"/>
      <c r="U616" s="223"/>
      <c r="V616" s="223"/>
      <c r="W616" s="223"/>
      <c r="X616" s="223"/>
      <c r="Y616" s="223"/>
      <c r="Z616" s="223"/>
      <c r="AA616" s="223"/>
      <c r="AB616" s="297"/>
      <c r="AC616" s="463">
        <v>45</v>
      </c>
      <c r="AD616" s="222"/>
      <c r="AE616" s="235"/>
    </row>
    <row r="617" spans="1:31">
      <c r="A617" s="467" t="s">
        <v>105</v>
      </c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  <c r="N617" s="237"/>
      <c r="O617" s="237"/>
      <c r="P617" s="237"/>
      <c r="Q617" s="237"/>
      <c r="R617" s="237"/>
      <c r="S617" s="223"/>
      <c r="T617" s="223"/>
      <c r="U617" s="223"/>
      <c r="V617" s="223"/>
      <c r="W617" s="223"/>
      <c r="X617" s="223"/>
      <c r="Y617" s="223"/>
      <c r="Z617" s="223"/>
      <c r="AA617" s="223"/>
      <c r="AB617" s="297"/>
      <c r="AC617" s="463">
        <v>45</v>
      </c>
      <c r="AD617" s="222"/>
      <c r="AE617" s="235"/>
    </row>
    <row r="618" spans="1:31">
      <c r="A618" s="466" t="s">
        <v>99</v>
      </c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  <c r="N618" s="237"/>
      <c r="O618" s="237"/>
      <c r="P618" s="237"/>
      <c r="Q618" s="237"/>
      <c r="R618" s="237"/>
      <c r="S618" s="223"/>
      <c r="T618" s="223"/>
      <c r="U618" s="223"/>
      <c r="V618" s="223"/>
      <c r="W618" s="223"/>
      <c r="X618" s="223"/>
      <c r="Y618" s="223"/>
      <c r="Z618" s="223"/>
      <c r="AA618" s="223"/>
      <c r="AB618" s="297"/>
      <c r="AC618" s="463">
        <v>85</v>
      </c>
      <c r="AD618" s="222"/>
      <c r="AE618" s="235"/>
    </row>
    <row r="619" spans="1:31">
      <c r="A619" s="466" t="s">
        <v>246</v>
      </c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22"/>
      <c r="M619" s="237"/>
      <c r="N619" s="237"/>
      <c r="O619" s="237"/>
      <c r="P619" s="237"/>
      <c r="Q619" s="237"/>
      <c r="R619" s="237"/>
      <c r="S619" s="223"/>
      <c r="T619" s="223"/>
      <c r="U619" s="223"/>
      <c r="V619" s="223"/>
      <c r="W619" s="223"/>
      <c r="X619" s="223"/>
      <c r="Y619" s="223"/>
      <c r="Z619" s="223"/>
      <c r="AA619" s="223"/>
      <c r="AB619" s="297"/>
      <c r="AC619" s="463">
        <v>160</v>
      </c>
      <c r="AD619" s="474"/>
      <c r="AE619" s="235"/>
    </row>
    <row r="620" spans="1:31">
      <c r="A620" s="466" t="s">
        <v>65</v>
      </c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  <c r="N620" s="237"/>
      <c r="O620" s="237"/>
      <c r="P620" s="237"/>
      <c r="Q620" s="237"/>
      <c r="R620" s="237"/>
      <c r="S620" s="223"/>
      <c r="T620" s="223"/>
      <c r="U620" s="223"/>
      <c r="V620" s="223"/>
      <c r="W620" s="223"/>
      <c r="X620" s="223"/>
      <c r="Y620" s="223"/>
      <c r="Z620" s="223"/>
      <c r="AA620" s="223"/>
      <c r="AB620" s="297"/>
      <c r="AC620" s="463">
        <v>550</v>
      </c>
      <c r="AD620" s="222"/>
      <c r="AE620" s="235"/>
    </row>
    <row r="621" spans="1:31">
      <c r="A621" s="466" t="s">
        <v>95</v>
      </c>
      <c r="B621" s="237"/>
      <c r="C621" s="237"/>
      <c r="D621" s="237"/>
      <c r="E621" s="237"/>
      <c r="F621" s="222"/>
      <c r="G621" s="237"/>
      <c r="H621" s="237"/>
      <c r="I621" s="237"/>
      <c r="J621" s="237"/>
      <c r="K621" s="237"/>
      <c r="L621" s="237"/>
      <c r="M621" s="237"/>
      <c r="N621" s="237"/>
      <c r="O621" s="237"/>
      <c r="P621" s="237"/>
      <c r="Q621" s="237"/>
      <c r="R621" s="237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97"/>
      <c r="AC621" s="463">
        <v>230</v>
      </c>
      <c r="AD621" s="222"/>
      <c r="AE621" s="235"/>
    </row>
    <row r="622" spans="1:31">
      <c r="A622" s="466" t="s">
        <v>62</v>
      </c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>
        <v>8.3000000000000004E-2</v>
      </c>
      <c r="Q622" s="237"/>
      <c r="R622" s="237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97">
        <f t="shared" ref="AB622:AB630" si="57">B622+D622+F622+H622+J622+L622+N622+P622+R622</f>
        <v>8.3000000000000004E-2</v>
      </c>
      <c r="AC622" s="463">
        <v>250</v>
      </c>
      <c r="AD622" s="222">
        <v>8.3000000000000004E-2</v>
      </c>
      <c r="AE622" s="235">
        <f t="shared" ref="AE622:AE630" si="58">AC622*AD622</f>
        <v>20.75</v>
      </c>
    </row>
    <row r="623" spans="1:31">
      <c r="A623" s="466" t="s">
        <v>120</v>
      </c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>
        <v>2.4E-2</v>
      </c>
      <c r="M623" s="237"/>
      <c r="N623" s="237"/>
      <c r="O623" s="237"/>
      <c r="P623" s="237"/>
      <c r="Q623" s="237"/>
      <c r="R623" s="237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97">
        <f t="shared" si="57"/>
        <v>2.4E-2</v>
      </c>
      <c r="AC623" s="463">
        <v>45</v>
      </c>
      <c r="AD623" s="222">
        <v>2.4E-2</v>
      </c>
      <c r="AE623" s="235">
        <f t="shared" si="58"/>
        <v>1.08</v>
      </c>
    </row>
    <row r="624" spans="1:31">
      <c r="A624" s="466" t="s">
        <v>72</v>
      </c>
      <c r="B624" s="237"/>
      <c r="C624" s="237"/>
      <c r="D624" s="237"/>
      <c r="E624" s="237"/>
      <c r="F624" s="237"/>
      <c r="G624" s="237"/>
      <c r="H624" s="237"/>
      <c r="I624" s="237"/>
      <c r="J624" s="237">
        <v>0.7</v>
      </c>
      <c r="K624" s="237"/>
      <c r="L624" s="237"/>
      <c r="M624" s="237"/>
      <c r="N624" s="237"/>
      <c r="O624" s="237"/>
      <c r="P624" s="237"/>
      <c r="Q624" s="237"/>
      <c r="R624" s="237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97">
        <f t="shared" si="57"/>
        <v>0.7</v>
      </c>
      <c r="AC624" s="463">
        <v>55</v>
      </c>
      <c r="AD624" s="222">
        <v>0.7</v>
      </c>
      <c r="AE624" s="235">
        <f t="shared" si="58"/>
        <v>38.5</v>
      </c>
    </row>
    <row r="625" spans="1:31">
      <c r="A625" s="466" t="s">
        <v>107</v>
      </c>
      <c r="B625" s="237">
        <v>0.05</v>
      </c>
      <c r="C625" s="237"/>
      <c r="D625" s="237"/>
      <c r="E625" s="237"/>
      <c r="F625" s="222"/>
      <c r="G625" s="237"/>
      <c r="H625" s="237"/>
      <c r="I625" s="237"/>
      <c r="J625" s="237"/>
      <c r="K625" s="237"/>
      <c r="L625" s="237">
        <v>5.8000000000000003E-2</v>
      </c>
      <c r="M625" s="237"/>
      <c r="N625" s="237"/>
      <c r="O625" s="237"/>
      <c r="P625" s="237"/>
      <c r="Q625" s="237"/>
      <c r="R625" s="237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97">
        <f t="shared" si="57"/>
        <v>0.10800000000000001</v>
      </c>
      <c r="AC625" s="463">
        <v>175</v>
      </c>
      <c r="AD625" s="222">
        <v>0.108</v>
      </c>
      <c r="AE625" s="235">
        <f t="shared" si="58"/>
        <v>18.899999999999999</v>
      </c>
    </row>
    <row r="626" spans="1:31">
      <c r="A626" s="466" t="s">
        <v>69</v>
      </c>
      <c r="B626" s="237">
        <v>0.05</v>
      </c>
      <c r="C626" s="237"/>
      <c r="D626" s="237"/>
      <c r="E626" s="237"/>
      <c r="F626" s="237"/>
      <c r="G626" s="237"/>
      <c r="H626" s="237"/>
      <c r="I626" s="237"/>
      <c r="J626" s="237">
        <v>4.5999999999999999E-2</v>
      </c>
      <c r="K626" s="237"/>
      <c r="L626" s="237"/>
      <c r="M626" s="237"/>
      <c r="N626" s="237"/>
      <c r="O626" s="237"/>
      <c r="P626" s="237"/>
      <c r="Q626" s="237"/>
      <c r="R626" s="237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97">
        <f t="shared" si="57"/>
        <v>9.6000000000000002E-2</v>
      </c>
      <c r="AC626" s="463">
        <v>750</v>
      </c>
      <c r="AD626" s="222">
        <v>9.6000000000000002E-2</v>
      </c>
      <c r="AE626" s="235">
        <f t="shared" si="58"/>
        <v>72</v>
      </c>
    </row>
    <row r="627" spans="1:31">
      <c r="A627" s="467" t="s">
        <v>70</v>
      </c>
      <c r="B627" s="237">
        <v>0.8</v>
      </c>
      <c r="C627" s="237"/>
      <c r="D627" s="222">
        <v>0.2</v>
      </c>
      <c r="E627" s="237"/>
      <c r="F627" s="237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7"/>
      <c r="R627" s="237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97">
        <f t="shared" si="57"/>
        <v>1</v>
      </c>
      <c r="AC627" s="463">
        <v>66.900000000000006</v>
      </c>
      <c r="AD627" s="222">
        <v>1</v>
      </c>
      <c r="AE627" s="235">
        <f t="shared" si="58"/>
        <v>66.900000000000006</v>
      </c>
    </row>
    <row r="628" spans="1:31">
      <c r="A628" s="466" t="s">
        <v>109</v>
      </c>
      <c r="B628" s="237"/>
      <c r="C628" s="237"/>
      <c r="D628" s="237">
        <v>0.24</v>
      </c>
      <c r="E628" s="237"/>
      <c r="F628" s="237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7"/>
      <c r="R628" s="237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97">
        <f t="shared" si="57"/>
        <v>0.24</v>
      </c>
      <c r="AC628" s="463">
        <v>255</v>
      </c>
      <c r="AD628" s="222">
        <v>0.24</v>
      </c>
      <c r="AE628" s="235">
        <f t="shared" si="58"/>
        <v>61.199999999999996</v>
      </c>
    </row>
    <row r="629" spans="1:31">
      <c r="A629" s="466" t="s">
        <v>117</v>
      </c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>
        <v>3.5999999999999997E-2</v>
      </c>
      <c r="M629" s="237"/>
      <c r="N629" s="237"/>
      <c r="O629" s="237"/>
      <c r="P629" s="237"/>
      <c r="Q629" s="237"/>
      <c r="R629" s="237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97">
        <f t="shared" si="57"/>
        <v>3.5999999999999997E-2</v>
      </c>
      <c r="AC629" s="463">
        <v>45</v>
      </c>
      <c r="AD629" s="222">
        <v>3.5999999999999997E-2</v>
      </c>
      <c r="AE629" s="235">
        <f t="shared" si="58"/>
        <v>1.6199999999999999</v>
      </c>
    </row>
    <row r="630" spans="1:31">
      <c r="A630" s="466" t="s">
        <v>83</v>
      </c>
      <c r="B630" s="222">
        <v>1.01</v>
      </c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1"/>
      <c r="T630" s="221"/>
      <c r="U630" s="221"/>
      <c r="V630" s="221"/>
      <c r="W630" s="221"/>
      <c r="X630" s="221"/>
      <c r="Y630" s="221"/>
      <c r="Z630" s="221"/>
      <c r="AA630" s="221"/>
      <c r="AB630" s="297">
        <f t="shared" si="57"/>
        <v>1.01</v>
      </c>
      <c r="AC630" s="463">
        <v>40</v>
      </c>
      <c r="AD630" s="222">
        <v>1.01</v>
      </c>
      <c r="AE630" s="235">
        <f t="shared" si="58"/>
        <v>40.4</v>
      </c>
    </row>
    <row r="631" spans="1:31">
      <c r="A631" s="466" t="s">
        <v>100</v>
      </c>
      <c r="B631" s="237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1"/>
      <c r="T631" s="221"/>
      <c r="U631" s="221"/>
      <c r="V631" s="221"/>
      <c r="W631" s="221"/>
      <c r="X631" s="221"/>
      <c r="Y631" s="221"/>
      <c r="Z631" s="221"/>
      <c r="AA631" s="222"/>
      <c r="AB631" s="297"/>
      <c r="AC631" s="463">
        <v>550</v>
      </c>
      <c r="AD631" s="222"/>
      <c r="AE631" s="235"/>
    </row>
    <row r="632" spans="1:31">
      <c r="A632" s="466" t="s">
        <v>110</v>
      </c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97"/>
      <c r="AC632" s="463">
        <v>285</v>
      </c>
      <c r="AD632" s="222"/>
      <c r="AE632" s="235"/>
    </row>
    <row r="633" spans="1:31">
      <c r="A633" s="466" t="s">
        <v>81</v>
      </c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>
        <v>5.3999999999999999E-2</v>
      </c>
      <c r="M633" s="237"/>
      <c r="N633" s="237"/>
      <c r="O633" s="237"/>
      <c r="P633" s="237"/>
      <c r="Q633" s="237"/>
      <c r="R633" s="237"/>
      <c r="S633" s="223"/>
      <c r="T633" s="223"/>
      <c r="U633" s="223"/>
      <c r="V633" s="223"/>
      <c r="W633" s="223"/>
      <c r="X633" s="223"/>
      <c r="Y633" s="223"/>
      <c r="Z633" s="223"/>
      <c r="AA633" s="223"/>
      <c r="AB633" s="297">
        <f t="shared" ref="AB633" si="59">B633+D633+F633+H633+J633+L633+N633+P633+R633</f>
        <v>5.3999999999999999E-2</v>
      </c>
      <c r="AC633" s="463">
        <v>230</v>
      </c>
      <c r="AD633" s="222">
        <v>7.1999999999999995E-2</v>
      </c>
      <c r="AE633" s="235">
        <f t="shared" ref="AE633" si="60">AC633*AD633</f>
        <v>16.559999999999999</v>
      </c>
    </row>
    <row r="634" spans="1:31">
      <c r="A634" s="467" t="s">
        <v>125</v>
      </c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7"/>
      <c r="R634" s="237"/>
      <c r="S634" s="223"/>
      <c r="T634" s="223"/>
      <c r="U634" s="223"/>
      <c r="V634" s="223"/>
      <c r="W634" s="223"/>
      <c r="X634" s="223"/>
      <c r="Y634" s="223"/>
      <c r="Z634" s="223"/>
      <c r="AA634" s="223"/>
      <c r="AB634" s="297"/>
      <c r="AC634" s="463">
        <v>290</v>
      </c>
      <c r="AD634" s="222"/>
      <c r="AE634" s="235"/>
    </row>
    <row r="635" spans="1:31">
      <c r="A635" s="466" t="s">
        <v>122</v>
      </c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7"/>
      <c r="R635" s="237"/>
      <c r="S635" s="223"/>
      <c r="T635" s="223"/>
      <c r="U635" s="223"/>
      <c r="V635" s="223"/>
      <c r="W635" s="223"/>
      <c r="X635" s="223"/>
      <c r="Y635" s="223"/>
      <c r="Z635" s="223"/>
      <c r="AA635" s="223"/>
      <c r="AB635" s="297"/>
      <c r="AC635" s="463">
        <v>180</v>
      </c>
      <c r="AD635" s="222"/>
      <c r="AE635" s="235"/>
    </row>
    <row r="636" spans="1:31">
      <c r="A636" s="466" t="s">
        <v>121</v>
      </c>
      <c r="B636" s="237">
        <v>0.36199999999999999</v>
      </c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7"/>
      <c r="R636" s="237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97">
        <f t="shared" ref="AB636" si="61">B636+D636+F636+H636+J636+L636+N636+P636+R636</f>
        <v>0.36199999999999999</v>
      </c>
      <c r="AC636" s="463">
        <v>220</v>
      </c>
      <c r="AD636" s="222">
        <v>0.36199999999999999</v>
      </c>
      <c r="AE636" s="235">
        <f t="shared" ref="AE636" si="62">AC636*AD636</f>
        <v>79.64</v>
      </c>
    </row>
    <row r="637" spans="1:31" hidden="1">
      <c r="A637" s="466"/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97"/>
      <c r="AC637" s="463"/>
      <c r="AD637" s="222"/>
      <c r="AE637" s="235"/>
    </row>
    <row r="638" spans="1:31">
      <c r="A638" s="466" t="s">
        <v>90</v>
      </c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/>
      <c r="Q638" s="237"/>
      <c r="R638" s="237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97"/>
      <c r="AC638" s="463">
        <v>145</v>
      </c>
      <c r="AD638" s="222"/>
      <c r="AE638" s="235"/>
    </row>
    <row r="639" spans="1:31">
      <c r="A639" s="466" t="s">
        <v>73</v>
      </c>
      <c r="B639" s="237">
        <v>2.8000000000000001E-2</v>
      </c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  <c r="N639" s="237"/>
      <c r="O639" s="237"/>
      <c r="P639" s="237">
        <v>0.2</v>
      </c>
      <c r="Q639" s="237"/>
      <c r="R639" s="237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97">
        <f t="shared" ref="AB639" si="63">B639+D639+F639+H639+J639+L639+N639+P639+R639</f>
        <v>0.22800000000000001</v>
      </c>
      <c r="AC639" s="463">
        <v>75</v>
      </c>
      <c r="AD639" s="222">
        <v>0.22800000000000001</v>
      </c>
      <c r="AE639" s="235">
        <f t="shared" ref="AE639" si="64">AC639*AD639</f>
        <v>17.100000000000001</v>
      </c>
    </row>
    <row r="640" spans="1:31">
      <c r="A640" s="466" t="s">
        <v>118</v>
      </c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97"/>
      <c r="AC640" s="463">
        <v>45</v>
      </c>
      <c r="AD640" s="222"/>
      <c r="AE640" s="235"/>
    </row>
    <row r="641" spans="1:31">
      <c r="A641" s="466" t="s">
        <v>74</v>
      </c>
      <c r="B641" s="237">
        <v>0.02</v>
      </c>
      <c r="C641" s="237"/>
      <c r="D641" s="237"/>
      <c r="E641" s="237"/>
      <c r="F641" s="237"/>
      <c r="G641" s="237"/>
      <c r="H641" s="237"/>
      <c r="I641" s="237"/>
      <c r="J641" s="237">
        <v>0.02</v>
      </c>
      <c r="K641" s="237"/>
      <c r="L641" s="237">
        <v>2.9000000000000001E-2</v>
      </c>
      <c r="M641" s="237"/>
      <c r="N641" s="237"/>
      <c r="O641" s="237"/>
      <c r="P641" s="237"/>
      <c r="Q641" s="237"/>
      <c r="R641" s="237"/>
      <c r="S641" s="223"/>
      <c r="T641" s="223"/>
      <c r="U641" s="223"/>
      <c r="V641" s="223"/>
      <c r="W641" s="223"/>
      <c r="X641" s="223"/>
      <c r="Y641" s="223"/>
      <c r="Z641" s="223"/>
      <c r="AA641" s="223"/>
      <c r="AB641" s="297">
        <f t="shared" ref="AB641" si="65">B641+D641+F641+H641+J641+L641+N641+P641+R641</f>
        <v>6.9000000000000006E-2</v>
      </c>
      <c r="AC641" s="463">
        <v>30</v>
      </c>
      <c r="AD641" s="222">
        <v>6.9000000000000006E-2</v>
      </c>
      <c r="AE641" s="235">
        <f t="shared" ref="AE641" si="66">AC641*AD641</f>
        <v>2.0700000000000003</v>
      </c>
    </row>
    <row r="642" spans="1:31">
      <c r="A642" s="466" t="s">
        <v>88</v>
      </c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  <c r="N642" s="237"/>
      <c r="O642" s="237"/>
      <c r="P642" s="237"/>
      <c r="Q642" s="237"/>
      <c r="R642" s="237"/>
      <c r="S642" s="223"/>
      <c r="T642" s="223"/>
      <c r="U642" s="223"/>
      <c r="V642" s="223"/>
      <c r="W642" s="223"/>
      <c r="X642" s="223"/>
      <c r="Y642" s="223"/>
      <c r="Z642" s="223"/>
      <c r="AA642" s="223"/>
      <c r="AB642" s="297"/>
      <c r="AC642" s="463">
        <v>200</v>
      </c>
      <c r="AD642" s="222"/>
      <c r="AE642" s="235"/>
    </row>
    <row r="643" spans="1:31">
      <c r="A643" s="466" t="s">
        <v>91</v>
      </c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  <c r="N643" s="237"/>
      <c r="O643" s="237"/>
      <c r="P643" s="237"/>
      <c r="Q643" s="237"/>
      <c r="R643" s="237"/>
      <c r="S643" s="223"/>
      <c r="T643" s="223"/>
      <c r="U643" s="223"/>
      <c r="V643" s="223"/>
      <c r="W643" s="223"/>
      <c r="X643" s="223"/>
      <c r="Y643" s="223"/>
      <c r="Z643" s="223"/>
      <c r="AA643" s="223"/>
      <c r="AB643" s="297"/>
      <c r="AC643" s="463">
        <v>750</v>
      </c>
      <c r="AD643" s="222"/>
      <c r="AE643" s="235"/>
    </row>
    <row r="644" spans="1:31">
      <c r="A644" s="466" t="s">
        <v>97</v>
      </c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  <c r="N644" s="237"/>
      <c r="O644" s="237"/>
      <c r="P644" s="237"/>
      <c r="Q644" s="237"/>
      <c r="R644" s="237"/>
      <c r="S644" s="223"/>
      <c r="T644" s="223"/>
      <c r="U644" s="223"/>
      <c r="V644" s="223"/>
      <c r="W644" s="223"/>
      <c r="X644" s="223"/>
      <c r="Y644" s="223"/>
      <c r="Z644" s="223"/>
      <c r="AA644" s="223"/>
      <c r="AB644" s="297"/>
      <c r="AC644" s="463">
        <v>250</v>
      </c>
      <c r="AD644" s="222"/>
      <c r="AE644" s="235"/>
    </row>
    <row r="645" spans="1:31">
      <c r="A645" s="466" t="s">
        <v>71</v>
      </c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  <c r="N645" s="237"/>
      <c r="O645" s="237"/>
      <c r="P645" s="237">
        <v>4.8000000000000001E-2</v>
      </c>
      <c r="Q645" s="237"/>
      <c r="R645" s="237"/>
      <c r="S645" s="223"/>
      <c r="T645" s="223"/>
      <c r="U645" s="223"/>
      <c r="V645" s="223"/>
      <c r="W645" s="223"/>
      <c r="X645" s="223"/>
      <c r="Y645" s="223"/>
      <c r="Z645" s="223"/>
      <c r="AA645" s="223"/>
      <c r="AB645" s="297">
        <f t="shared" ref="AB645" si="67">B645+D645+F645+H645+J645+L645+N645+P645+R645</f>
        <v>4.8000000000000001E-2</v>
      </c>
      <c r="AC645" s="463">
        <v>650</v>
      </c>
      <c r="AD645" s="222">
        <v>4.8000000000000001E-2</v>
      </c>
      <c r="AE645" s="235">
        <f t="shared" ref="AE645" si="68">AC645*AD645</f>
        <v>31.2</v>
      </c>
    </row>
    <row r="646" spans="1:31">
      <c r="A646" s="466" t="s">
        <v>94</v>
      </c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  <c r="N646" s="237"/>
      <c r="O646" s="237"/>
      <c r="P646" s="237"/>
      <c r="Q646" s="237"/>
      <c r="R646" s="237"/>
      <c r="S646" s="223"/>
      <c r="T646" s="223"/>
      <c r="U646" s="223"/>
      <c r="V646" s="223"/>
      <c r="W646" s="223"/>
      <c r="X646" s="223"/>
      <c r="Y646" s="223"/>
      <c r="Z646" s="223"/>
      <c r="AA646" s="223"/>
      <c r="AB646" s="297"/>
      <c r="AC646" s="463">
        <v>285</v>
      </c>
      <c r="AD646" s="267"/>
      <c r="AE646" s="235"/>
    </row>
    <row r="647" spans="1:31">
      <c r="A647" s="466" t="s">
        <v>84</v>
      </c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  <c r="N647" s="237"/>
      <c r="O647" s="237"/>
      <c r="P647" s="237"/>
      <c r="Q647" s="237"/>
      <c r="R647" s="237">
        <v>1.5429999999999999</v>
      </c>
      <c r="S647" s="223"/>
      <c r="T647" s="223"/>
      <c r="U647" s="223"/>
      <c r="V647" s="223"/>
      <c r="W647" s="223"/>
      <c r="X647" s="223"/>
      <c r="Y647" s="223"/>
      <c r="Z647" s="223"/>
      <c r="AA647" s="223"/>
      <c r="AB647" s="297">
        <f t="shared" ref="AB647:AB649" si="69">B647+D647+F647+H647+J647+L647+N647+P647+R647</f>
        <v>1.5429999999999999</v>
      </c>
      <c r="AC647" s="463">
        <v>145</v>
      </c>
      <c r="AD647" s="222">
        <v>1.5429999999999999</v>
      </c>
      <c r="AE647" s="235">
        <f t="shared" ref="AE647:AE649" si="70">AC647*AD647</f>
        <v>223.73499999999999</v>
      </c>
    </row>
    <row r="648" spans="1:31">
      <c r="A648" s="468" t="s">
        <v>82</v>
      </c>
      <c r="B648" s="333">
        <v>3</v>
      </c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  <c r="N648" s="237"/>
      <c r="O648" s="237"/>
      <c r="P648" s="237"/>
      <c r="Q648" s="237"/>
      <c r="R648" s="237"/>
      <c r="S648" s="223"/>
      <c r="T648" s="223"/>
      <c r="U648" s="223"/>
      <c r="V648" s="223"/>
      <c r="W648" s="223"/>
      <c r="X648" s="223"/>
      <c r="Y648" s="223"/>
      <c r="Z648" s="223"/>
      <c r="AA648" s="223"/>
      <c r="AB648" s="297">
        <f t="shared" si="69"/>
        <v>3</v>
      </c>
      <c r="AC648" s="463">
        <v>9</v>
      </c>
      <c r="AD648" s="406">
        <v>3</v>
      </c>
      <c r="AE648" s="235">
        <f t="shared" si="70"/>
        <v>27</v>
      </c>
    </row>
    <row r="649" spans="1:31" ht="15.75" thickBot="1">
      <c r="A649" s="469" t="s">
        <v>102</v>
      </c>
      <c r="B649" s="327"/>
      <c r="C649" s="327"/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>
        <v>0.36</v>
      </c>
      <c r="O649" s="327"/>
      <c r="P649" s="327"/>
      <c r="Q649" s="327"/>
      <c r="R649" s="327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97">
        <f t="shared" si="69"/>
        <v>0.36</v>
      </c>
      <c r="AC649" s="464">
        <v>90</v>
      </c>
      <c r="AD649" s="222">
        <v>0.36</v>
      </c>
      <c r="AE649" s="235">
        <f t="shared" si="70"/>
        <v>32.4</v>
      </c>
    </row>
    <row r="650" spans="1:31" ht="15.75" thickBot="1">
      <c r="A650" s="470" t="s">
        <v>247</v>
      </c>
      <c r="B650" s="313"/>
      <c r="C650" s="407"/>
      <c r="D650" s="407"/>
      <c r="E650" s="407"/>
      <c r="F650" s="407"/>
      <c r="G650" s="407"/>
      <c r="H650" s="407"/>
      <c r="I650" s="407"/>
      <c r="J650" s="407"/>
      <c r="K650" s="407"/>
      <c r="L650" s="407"/>
      <c r="M650" s="407"/>
      <c r="N650" s="407"/>
      <c r="O650" s="407"/>
      <c r="P650" s="407"/>
      <c r="Q650" s="407"/>
      <c r="R650" s="407"/>
      <c r="S650" s="407"/>
      <c r="T650" s="407"/>
      <c r="U650" s="407"/>
      <c r="V650" s="407"/>
      <c r="W650" s="407"/>
      <c r="X650" s="407"/>
      <c r="Y650" s="407"/>
      <c r="Z650" s="407"/>
      <c r="AA650" s="407"/>
      <c r="AB650" s="408"/>
      <c r="AC650" s="313"/>
      <c r="AD650" s="338"/>
      <c r="AE650" s="304">
        <f>SUM(AE597:AE649)</f>
        <v>1091.99</v>
      </c>
    </row>
    <row r="651" spans="1:31" ht="31.5" customHeight="1">
      <c r="A651" s="187" t="s">
        <v>49</v>
      </c>
      <c r="B651" s="189"/>
      <c r="C651" s="189"/>
      <c r="D651" s="189"/>
      <c r="E651" s="189"/>
      <c r="F651" s="189" t="s">
        <v>131</v>
      </c>
      <c r="G651" s="190"/>
      <c r="H651" s="193" t="s">
        <v>130</v>
      </c>
      <c r="I651" s="189"/>
      <c r="J651" s="189" t="s">
        <v>75</v>
      </c>
      <c r="K651" s="189"/>
      <c r="L651" s="189"/>
      <c r="M651" s="189"/>
      <c r="N651" s="835" t="s">
        <v>132</v>
      </c>
      <c r="O651" s="835"/>
      <c r="P651" s="835"/>
      <c r="Q651" s="835"/>
      <c r="R651" s="192"/>
      <c r="S651" s="189" t="s">
        <v>76</v>
      </c>
      <c r="T651" s="189"/>
      <c r="U651" s="189"/>
      <c r="V651" s="189"/>
      <c r="W651" s="189"/>
      <c r="X651" s="25"/>
      <c r="AE651" s="86"/>
    </row>
    <row r="652" spans="1:31" ht="16.5" customHeight="1">
      <c r="A652" s="25" t="s">
        <v>52</v>
      </c>
      <c r="B652" s="443"/>
      <c r="C652" s="443"/>
      <c r="D652" s="443"/>
      <c r="E652" s="443"/>
      <c r="F652" s="443"/>
      <c r="G652" s="25" t="s">
        <v>53</v>
      </c>
      <c r="H652" s="443"/>
      <c r="I652" s="443"/>
      <c r="J652" s="443"/>
      <c r="K652" s="443"/>
      <c r="L652" s="443"/>
      <c r="M652" s="443"/>
      <c r="P652" s="26" t="s">
        <v>128</v>
      </c>
      <c r="Q652" s="3"/>
      <c r="R652" s="444" t="s">
        <v>129</v>
      </c>
      <c r="S652" s="25" t="s">
        <v>56</v>
      </c>
    </row>
    <row r="655" spans="1:31">
      <c r="A655" s="128" t="s">
        <v>1</v>
      </c>
      <c r="B655" s="128"/>
      <c r="C655" s="128" t="s">
        <v>67</v>
      </c>
      <c r="D655" s="128"/>
      <c r="E655" s="128"/>
      <c r="F655" s="128"/>
      <c r="G655" s="128"/>
      <c r="H655" s="128"/>
      <c r="I655" s="128"/>
      <c r="J655" s="128"/>
      <c r="K655" s="128"/>
      <c r="L655" s="128"/>
      <c r="M655" s="128"/>
      <c r="N655" s="128"/>
      <c r="O655" s="128"/>
      <c r="P655" s="128"/>
      <c r="Q655" s="128"/>
      <c r="R655" s="453"/>
      <c r="S655" s="130"/>
      <c r="T655" s="128"/>
      <c r="U655" s="127"/>
      <c r="V655" s="127"/>
      <c r="W655" s="127"/>
      <c r="X655" s="127"/>
      <c r="Y655" s="127"/>
      <c r="Z655" s="127"/>
      <c r="AA655" s="127"/>
      <c r="AB655" s="130"/>
      <c r="AC655" s="451"/>
      <c r="AD655" s="451"/>
      <c r="AE655" s="119"/>
    </row>
    <row r="656" spans="1:31">
      <c r="A656" s="127" t="s">
        <v>2</v>
      </c>
      <c r="B656" s="128"/>
      <c r="C656" s="128"/>
      <c r="D656" s="128"/>
      <c r="E656" s="128"/>
      <c r="F656" s="451"/>
      <c r="G656" s="128"/>
      <c r="H656" s="128"/>
      <c r="I656" s="128"/>
      <c r="J656" s="128"/>
      <c r="K656" s="128"/>
      <c r="L656" s="128"/>
      <c r="M656" s="128"/>
      <c r="N656" s="128"/>
      <c r="O656" s="128"/>
      <c r="P656" s="128"/>
      <c r="Q656" s="128"/>
      <c r="R656" s="129" t="s">
        <v>58</v>
      </c>
      <c r="S656" s="453"/>
      <c r="T656" s="128"/>
      <c r="U656" s="127"/>
      <c r="V656" s="127"/>
      <c r="W656" s="127"/>
      <c r="X656" s="127"/>
      <c r="Y656" s="127"/>
      <c r="Z656" s="127"/>
      <c r="AA656" s="127"/>
      <c r="AB656" s="130"/>
      <c r="AC656" s="451"/>
      <c r="AD656" s="451"/>
      <c r="AE656" s="119"/>
    </row>
    <row r="657" spans="1:31">
      <c r="A657" s="174" t="s">
        <v>261</v>
      </c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828"/>
      <c r="S657" s="828"/>
      <c r="T657" s="828"/>
      <c r="U657" s="828"/>
      <c r="V657" s="828"/>
      <c r="W657" s="828"/>
      <c r="X657" s="828"/>
      <c r="Y657" s="828"/>
      <c r="Z657" s="130"/>
      <c r="AA657" s="130"/>
      <c r="AB657" s="130"/>
      <c r="AC657" s="130"/>
      <c r="AD657" s="130"/>
      <c r="AE657" s="85"/>
    </row>
    <row r="658" spans="1:31" ht="15.75" thickBot="1">
      <c r="A658" s="829" t="s">
        <v>3</v>
      </c>
      <c r="B658" s="830"/>
      <c r="C658" s="831" t="s">
        <v>4</v>
      </c>
      <c r="D658" s="829"/>
      <c r="E658" s="830"/>
      <c r="F658" s="831" t="s">
        <v>5</v>
      </c>
      <c r="G658" s="832"/>
      <c r="H658" s="775"/>
      <c r="I658" s="831" t="s">
        <v>6</v>
      </c>
      <c r="J658" s="829"/>
      <c r="K658" s="830"/>
      <c r="L658" s="131"/>
      <c r="M658" s="132"/>
      <c r="N658" s="133"/>
      <c r="O658" s="131"/>
      <c r="P658" s="130"/>
      <c r="Q658" s="130"/>
      <c r="R658" s="828"/>
      <c r="S658" s="828"/>
      <c r="T658" s="828"/>
      <c r="U658" s="828"/>
      <c r="V658" s="828"/>
      <c r="W658" s="828"/>
      <c r="X658" s="828"/>
      <c r="Y658" s="828"/>
      <c r="Z658" s="453"/>
      <c r="AA658" s="453"/>
      <c r="AB658" s="453"/>
      <c r="AC658" s="453"/>
      <c r="AD658" s="134" t="s">
        <v>7</v>
      </c>
      <c r="AE658" s="86"/>
    </row>
    <row r="659" spans="1:31">
      <c r="A659" s="806" t="s">
        <v>8</v>
      </c>
      <c r="B659" s="807"/>
      <c r="C659" s="824" t="s">
        <v>9</v>
      </c>
      <c r="D659" s="825"/>
      <c r="E659" s="826"/>
      <c r="F659" s="824" t="s">
        <v>10</v>
      </c>
      <c r="G659" s="827"/>
      <c r="H659" s="777"/>
      <c r="I659" s="824" t="s">
        <v>11</v>
      </c>
      <c r="J659" s="833"/>
      <c r="K659" s="826"/>
      <c r="L659" s="824" t="s">
        <v>12</v>
      </c>
      <c r="M659" s="825"/>
      <c r="N659" s="826"/>
      <c r="O659" s="450" t="s">
        <v>13</v>
      </c>
      <c r="P659" s="453"/>
      <c r="Q659" s="453"/>
      <c r="R659" s="453"/>
      <c r="S659" s="453"/>
      <c r="T659" s="453"/>
      <c r="U659" s="453"/>
      <c r="V659" s="453"/>
      <c r="W659" s="453"/>
      <c r="X659" s="451" t="s">
        <v>14</v>
      </c>
      <c r="Y659" s="453"/>
      <c r="Z659" s="453"/>
      <c r="AA659" s="453"/>
      <c r="AB659" s="453"/>
      <c r="AC659" s="453"/>
      <c r="AD659" s="135" t="s">
        <v>15</v>
      </c>
      <c r="AE659" s="86"/>
    </row>
    <row r="660" spans="1:31">
      <c r="A660" s="454" t="s">
        <v>16</v>
      </c>
      <c r="B660" s="454"/>
      <c r="C660" s="824" t="s">
        <v>17</v>
      </c>
      <c r="D660" s="825"/>
      <c r="E660" s="826"/>
      <c r="F660" s="824" t="s">
        <v>18</v>
      </c>
      <c r="G660" s="827"/>
      <c r="H660" s="777"/>
      <c r="I660" s="824" t="s">
        <v>19</v>
      </c>
      <c r="J660" s="825"/>
      <c r="K660" s="826"/>
      <c r="L660" s="824" t="s">
        <v>20</v>
      </c>
      <c r="M660" s="825"/>
      <c r="N660" s="826"/>
      <c r="O660" s="450" t="s">
        <v>21</v>
      </c>
      <c r="P660" s="453"/>
      <c r="Q660" s="453"/>
      <c r="R660" s="453"/>
      <c r="S660" s="453"/>
      <c r="T660" s="453"/>
      <c r="U660" s="453"/>
      <c r="V660" s="453"/>
      <c r="W660" s="453"/>
      <c r="X660" s="453"/>
      <c r="Y660" s="453"/>
      <c r="Z660" s="453"/>
      <c r="AA660" s="453"/>
      <c r="AB660" s="453"/>
      <c r="AC660" s="453"/>
      <c r="AD660" s="136"/>
      <c r="AE660" s="86"/>
    </row>
    <row r="661" spans="1:31">
      <c r="A661" s="452" t="s">
        <v>22</v>
      </c>
      <c r="B661" s="452"/>
      <c r="C661" s="824" t="s">
        <v>23</v>
      </c>
      <c r="D661" s="825"/>
      <c r="E661" s="826"/>
      <c r="F661" s="824" t="s">
        <v>24</v>
      </c>
      <c r="G661" s="827"/>
      <c r="H661" s="777"/>
      <c r="I661" s="824" t="s">
        <v>23</v>
      </c>
      <c r="J661" s="825"/>
      <c r="K661" s="826"/>
      <c r="L661" s="137"/>
      <c r="M661" s="128" t="s">
        <v>23</v>
      </c>
      <c r="N661" s="128"/>
      <c r="O661" s="450" t="s">
        <v>25</v>
      </c>
      <c r="P661" s="453"/>
      <c r="Q661" s="453"/>
      <c r="R661" s="174"/>
      <c r="S661" s="174"/>
      <c r="T661" s="257"/>
      <c r="U661" s="174"/>
      <c r="V661" s="174"/>
      <c r="W661" s="174"/>
      <c r="X661" s="174"/>
      <c r="Y661" s="211"/>
      <c r="Z661" s="130"/>
      <c r="AA661" s="130"/>
      <c r="AB661" s="455"/>
      <c r="AC661" s="130"/>
      <c r="AD661" s="138"/>
      <c r="AE661" s="86"/>
    </row>
    <row r="662" spans="1:31">
      <c r="A662" s="139"/>
      <c r="B662" s="448"/>
      <c r="C662" s="140"/>
      <c r="D662" s="128"/>
      <c r="E662" s="445"/>
      <c r="F662" s="128"/>
      <c r="G662" s="128"/>
      <c r="H662" s="445"/>
      <c r="I662" s="805"/>
      <c r="J662" s="806"/>
      <c r="K662" s="807"/>
      <c r="L662" s="137"/>
      <c r="M662" s="128"/>
      <c r="N662" s="128"/>
      <c r="O662" s="137"/>
      <c r="P662" s="453"/>
      <c r="Q662" s="174"/>
      <c r="R662" s="174" t="s">
        <v>261</v>
      </c>
      <c r="S662" s="453"/>
      <c r="T662" s="453"/>
      <c r="U662" s="453"/>
      <c r="V662" s="453"/>
      <c r="W662" s="453"/>
      <c r="X662" s="453"/>
      <c r="Y662" s="453"/>
      <c r="Z662" s="453"/>
      <c r="AA662" s="453"/>
      <c r="AB662" s="453"/>
      <c r="AC662" s="453"/>
      <c r="AD662" s="141"/>
      <c r="AE662" s="86"/>
    </row>
    <row r="663" spans="1:31" ht="15.75" thickBot="1">
      <c r="A663" s="341">
        <v>1</v>
      </c>
      <c r="B663" s="143"/>
      <c r="C663" s="342"/>
      <c r="D663" s="342">
        <v>3</v>
      </c>
      <c r="E663" s="343"/>
      <c r="F663" s="342"/>
      <c r="G663" s="342">
        <v>4</v>
      </c>
      <c r="H663" s="343"/>
      <c r="I663" s="144"/>
      <c r="J663" s="144">
        <v>5</v>
      </c>
      <c r="K663" s="145"/>
      <c r="L663" s="146"/>
      <c r="M663" s="144">
        <v>6</v>
      </c>
      <c r="N663" s="144"/>
      <c r="O663" s="147">
        <v>7</v>
      </c>
      <c r="P663" s="130" t="s">
        <v>28</v>
      </c>
      <c r="Q663" s="833" t="s">
        <v>61</v>
      </c>
      <c r="R663" s="833"/>
      <c r="S663" s="833"/>
      <c r="T663" s="833"/>
      <c r="U663" s="833"/>
      <c r="V663" s="833"/>
      <c r="W663" s="833"/>
      <c r="X663" s="833"/>
      <c r="Y663" s="833"/>
      <c r="Z663" s="130" t="s">
        <v>29</v>
      </c>
      <c r="AA663" s="453"/>
      <c r="AB663" s="453"/>
      <c r="AC663" s="453"/>
      <c r="AD663" s="138"/>
      <c r="AE663" s="86"/>
    </row>
    <row r="664" spans="1:31" ht="24.75">
      <c r="A664" s="340" t="s">
        <v>126</v>
      </c>
      <c r="B664" s="139"/>
      <c r="C664" s="844">
        <v>91</v>
      </c>
      <c r="D664" s="845"/>
      <c r="E664" s="846"/>
      <c r="F664" s="847">
        <v>12</v>
      </c>
      <c r="G664" s="848"/>
      <c r="H664" s="849"/>
      <c r="I664" s="808">
        <v>1092</v>
      </c>
      <c r="J664" s="809"/>
      <c r="K664" s="810"/>
      <c r="L664" s="808">
        <f>F664*C664</f>
        <v>1092</v>
      </c>
      <c r="M664" s="809"/>
      <c r="N664" s="810"/>
      <c r="O664" s="149"/>
      <c r="P664" s="453"/>
      <c r="Q664" s="453"/>
      <c r="R664" s="453"/>
      <c r="S664" s="453"/>
      <c r="T664" s="453"/>
      <c r="U664" s="453"/>
      <c r="V664" s="453"/>
      <c r="W664" s="453"/>
      <c r="X664" s="453"/>
      <c r="Y664" s="453"/>
      <c r="Z664" s="453"/>
      <c r="AA664" s="453"/>
      <c r="AB664" s="453"/>
      <c r="AC664" s="453"/>
      <c r="AD664" s="136"/>
      <c r="AE664" s="86"/>
    </row>
    <row r="665" spans="1:31">
      <c r="A665" s="169"/>
      <c r="B665" s="151"/>
      <c r="C665" s="152"/>
      <c r="D665" s="152"/>
      <c r="E665" s="151"/>
      <c r="F665" s="152"/>
      <c r="G665" s="152"/>
      <c r="H665" s="151"/>
      <c r="I665" s="152"/>
      <c r="J665" s="152"/>
      <c r="K665" s="152"/>
      <c r="L665" s="153"/>
      <c r="M665" s="152"/>
      <c r="N665" s="151"/>
      <c r="O665" s="48"/>
      <c r="P665" s="130" t="s">
        <v>30</v>
      </c>
      <c r="Q665" s="130"/>
      <c r="R665" s="128"/>
      <c r="S665" s="130"/>
      <c r="T665" s="130"/>
      <c r="U665" s="130"/>
      <c r="V665" s="130"/>
      <c r="W665" s="130"/>
      <c r="X665" s="130"/>
      <c r="Y665" s="130"/>
      <c r="Z665" s="154"/>
      <c r="AA665" s="453"/>
      <c r="AB665" s="453"/>
      <c r="AC665" s="453"/>
      <c r="AD665" s="138"/>
      <c r="AE665" s="86"/>
    </row>
    <row r="666" spans="1:31">
      <c r="A666" s="150"/>
      <c r="B666" s="151"/>
      <c r="C666" s="152"/>
      <c r="D666" s="152"/>
      <c r="E666" s="151"/>
      <c r="F666" s="152"/>
      <c r="G666" s="152"/>
      <c r="H666" s="151"/>
      <c r="I666" s="152"/>
      <c r="J666" s="152"/>
      <c r="K666" s="152"/>
      <c r="L666" s="153"/>
      <c r="M666" s="152"/>
      <c r="N666" s="49"/>
      <c r="O666" s="48"/>
      <c r="P666" s="453"/>
      <c r="Q666" s="453"/>
      <c r="R666" s="453"/>
      <c r="S666" s="453"/>
      <c r="T666" s="453"/>
      <c r="U666" s="453"/>
      <c r="V666" s="453"/>
      <c r="W666" s="453"/>
      <c r="X666" s="453"/>
      <c r="Y666" s="453"/>
      <c r="Z666" s="453"/>
      <c r="AA666" s="453"/>
      <c r="AB666" s="453"/>
      <c r="AC666" s="453"/>
      <c r="AD666" s="136"/>
      <c r="AE666" s="86"/>
    </row>
    <row r="667" spans="1:31" ht="15.75" thickBot="1">
      <c r="A667" s="155"/>
      <c r="B667" s="156"/>
      <c r="C667" s="157"/>
      <c r="D667" s="157"/>
      <c r="E667" s="156"/>
      <c r="F667" s="157"/>
      <c r="G667" s="157"/>
      <c r="H667" s="156"/>
      <c r="I667" s="128"/>
      <c r="J667" s="128"/>
      <c r="K667" s="128"/>
      <c r="L667" s="137"/>
      <c r="M667" s="128"/>
      <c r="N667" s="139"/>
      <c r="O667" s="158"/>
      <c r="P667" s="130" t="s">
        <v>31</v>
      </c>
      <c r="Q667" s="453"/>
      <c r="R667" s="453"/>
      <c r="S667" s="453" t="s">
        <v>76</v>
      </c>
      <c r="T667" s="453"/>
      <c r="U667" s="453"/>
      <c r="V667" s="453"/>
      <c r="W667" s="453"/>
      <c r="X667" s="453"/>
      <c r="Y667" s="453"/>
      <c r="Z667" s="154"/>
      <c r="AA667" s="453"/>
      <c r="AB667" s="453"/>
      <c r="AC667" s="453"/>
      <c r="AD667" s="159"/>
      <c r="AE667" s="86"/>
    </row>
    <row r="668" spans="1:31" ht="15.75" thickBot="1">
      <c r="A668" s="128"/>
      <c r="B668" s="128"/>
      <c r="C668" s="128"/>
      <c r="D668" s="128"/>
      <c r="E668" s="128"/>
      <c r="F668" s="128" t="s">
        <v>32</v>
      </c>
      <c r="G668" s="160"/>
      <c r="H668" s="128">
        <v>12</v>
      </c>
      <c r="I668" s="161"/>
      <c r="J668" s="162"/>
      <c r="K668" s="162"/>
      <c r="L668" s="163"/>
      <c r="M668" s="162"/>
      <c r="N668" s="164"/>
      <c r="O668" s="165"/>
      <c r="P668" s="453"/>
      <c r="Q668" s="453"/>
      <c r="R668" s="453"/>
      <c r="S668" s="453"/>
      <c r="T668" s="453"/>
      <c r="U668" s="453"/>
      <c r="V668" s="453"/>
      <c r="W668" s="453"/>
      <c r="X668" s="453"/>
      <c r="Y668" s="453"/>
      <c r="Z668" s="453"/>
      <c r="AA668" s="453"/>
      <c r="AB668" s="453"/>
      <c r="AC668" s="453"/>
      <c r="AD668" s="453"/>
      <c r="AE668" s="86"/>
    </row>
    <row r="669" spans="1:31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28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28"/>
      <c r="AE669" s="86"/>
    </row>
    <row r="670" spans="1:31">
      <c r="A670" s="50" t="s">
        <v>33</v>
      </c>
      <c r="B670" s="51"/>
      <c r="C670" s="48"/>
      <c r="D670" s="48"/>
      <c r="E670" s="48"/>
      <c r="F670" s="48"/>
      <c r="G670" s="48"/>
      <c r="H670" s="48"/>
      <c r="I670" s="48"/>
      <c r="J670" s="48"/>
      <c r="K670" s="48"/>
      <c r="L670" s="52" t="s">
        <v>34</v>
      </c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9"/>
      <c r="AB670" s="792" t="s">
        <v>57</v>
      </c>
      <c r="AC670" s="792" t="s">
        <v>59</v>
      </c>
      <c r="AD670" s="446" t="s">
        <v>35</v>
      </c>
      <c r="AE670" s="802" t="s">
        <v>60</v>
      </c>
    </row>
    <row r="671" spans="1:31">
      <c r="A671" s="457"/>
      <c r="B671" s="762" t="s">
        <v>36</v>
      </c>
      <c r="C671" s="763"/>
      <c r="D671" s="763"/>
      <c r="E671" s="763"/>
      <c r="F671" s="763"/>
      <c r="G671" s="763"/>
      <c r="H671" s="763"/>
      <c r="I671" s="764"/>
      <c r="J671" s="762" t="s">
        <v>37</v>
      </c>
      <c r="K671" s="763"/>
      <c r="L671" s="763"/>
      <c r="M671" s="763"/>
      <c r="N671" s="763"/>
      <c r="O671" s="763"/>
      <c r="P671" s="762" t="s">
        <v>38</v>
      </c>
      <c r="Q671" s="763"/>
      <c r="R671" s="763"/>
      <c r="S671" s="764"/>
      <c r="T671" s="762" t="s">
        <v>39</v>
      </c>
      <c r="U671" s="763"/>
      <c r="V671" s="763"/>
      <c r="W671" s="763"/>
      <c r="X671" s="449" t="s">
        <v>40</v>
      </c>
      <c r="Y671" s="456"/>
      <c r="Z671" s="456"/>
      <c r="AA671" s="55"/>
      <c r="AB671" s="793"/>
      <c r="AC671" s="813"/>
      <c r="AD671" s="459" t="s">
        <v>41</v>
      </c>
      <c r="AE671" s="803"/>
    </row>
    <row r="672" spans="1:31">
      <c r="A672" s="458"/>
      <c r="B672" s="765"/>
      <c r="C672" s="766"/>
      <c r="D672" s="766"/>
      <c r="E672" s="766"/>
      <c r="F672" s="766"/>
      <c r="G672" s="766"/>
      <c r="H672" s="766"/>
      <c r="I672" s="767"/>
      <c r="J672" s="765"/>
      <c r="K672" s="766"/>
      <c r="L672" s="766"/>
      <c r="M672" s="766"/>
      <c r="N672" s="766"/>
      <c r="O672" s="766"/>
      <c r="P672" s="765"/>
      <c r="Q672" s="766"/>
      <c r="R672" s="766"/>
      <c r="S672" s="767"/>
      <c r="T672" s="765"/>
      <c r="U672" s="766"/>
      <c r="V672" s="766"/>
      <c r="W672" s="766"/>
      <c r="X672" s="461" t="s">
        <v>42</v>
      </c>
      <c r="Y672" s="122"/>
      <c r="Z672" s="122"/>
      <c r="AA672" s="460"/>
      <c r="AB672" s="793"/>
      <c r="AC672" s="813"/>
      <c r="AD672" s="446" t="s">
        <v>43</v>
      </c>
      <c r="AE672" s="803"/>
    </row>
    <row r="673" spans="1:31" ht="15" customHeight="1">
      <c r="A673" s="458" t="s">
        <v>44</v>
      </c>
      <c r="B673" s="768" t="s">
        <v>262</v>
      </c>
      <c r="C673" s="769"/>
      <c r="D673" s="768" t="s">
        <v>104</v>
      </c>
      <c r="E673" s="769"/>
      <c r="F673" s="768"/>
      <c r="G673" s="769"/>
      <c r="H673" s="780"/>
      <c r="I673" s="781"/>
      <c r="J673" s="768" t="s">
        <v>263</v>
      </c>
      <c r="K673" s="769"/>
      <c r="L673" s="768" t="s">
        <v>110</v>
      </c>
      <c r="M673" s="769"/>
      <c r="N673" s="768" t="s">
        <v>264</v>
      </c>
      <c r="O673" s="769"/>
      <c r="P673" s="768" t="s">
        <v>102</v>
      </c>
      <c r="Q673" s="769"/>
      <c r="R673" s="786" t="s">
        <v>113</v>
      </c>
      <c r="S673" s="787"/>
      <c r="T673" s="818"/>
      <c r="U673" s="819"/>
      <c r="V673" s="818"/>
      <c r="W673" s="819"/>
      <c r="X673" s="818"/>
      <c r="Y673" s="819"/>
      <c r="Z673" s="818"/>
      <c r="AA673" s="819"/>
      <c r="AB673" s="811"/>
      <c r="AC673" s="813"/>
      <c r="AD673" s="61"/>
      <c r="AE673" s="803"/>
    </row>
    <row r="674" spans="1:31">
      <c r="A674" s="458"/>
      <c r="B674" s="770"/>
      <c r="C674" s="771"/>
      <c r="D674" s="770"/>
      <c r="E674" s="771"/>
      <c r="F674" s="770"/>
      <c r="G674" s="771"/>
      <c r="H674" s="782"/>
      <c r="I674" s="783"/>
      <c r="J674" s="770"/>
      <c r="K674" s="771"/>
      <c r="L674" s="770"/>
      <c r="M674" s="771"/>
      <c r="N674" s="770"/>
      <c r="O674" s="771"/>
      <c r="P674" s="770"/>
      <c r="Q674" s="771"/>
      <c r="R674" s="788"/>
      <c r="S674" s="789"/>
      <c r="T674" s="820"/>
      <c r="U674" s="821"/>
      <c r="V674" s="820"/>
      <c r="W674" s="821"/>
      <c r="X674" s="820"/>
      <c r="Y674" s="821"/>
      <c r="Z674" s="820"/>
      <c r="AA674" s="821"/>
      <c r="AB674" s="811"/>
      <c r="AC674" s="813"/>
      <c r="AD674" s="62" t="s">
        <v>45</v>
      </c>
      <c r="AE674" s="803"/>
    </row>
    <row r="675" spans="1:31">
      <c r="A675" s="460"/>
      <c r="B675" s="772"/>
      <c r="C675" s="773"/>
      <c r="D675" s="772"/>
      <c r="E675" s="773"/>
      <c r="F675" s="772"/>
      <c r="G675" s="773"/>
      <c r="H675" s="784"/>
      <c r="I675" s="785"/>
      <c r="J675" s="772"/>
      <c r="K675" s="773"/>
      <c r="L675" s="772"/>
      <c r="M675" s="773"/>
      <c r="N675" s="772"/>
      <c r="O675" s="773"/>
      <c r="P675" s="772"/>
      <c r="Q675" s="773"/>
      <c r="R675" s="790"/>
      <c r="S675" s="791"/>
      <c r="T675" s="822"/>
      <c r="U675" s="823"/>
      <c r="V675" s="822"/>
      <c r="W675" s="823"/>
      <c r="X675" s="822"/>
      <c r="Y675" s="823"/>
      <c r="Z675" s="822"/>
      <c r="AA675" s="823"/>
      <c r="AB675" s="812"/>
      <c r="AC675" s="814"/>
      <c r="AD675" s="63" t="s">
        <v>46</v>
      </c>
      <c r="AE675" s="804"/>
    </row>
    <row r="676" spans="1:31">
      <c r="A676" s="64">
        <v>1</v>
      </c>
      <c r="B676" s="65">
        <v>4</v>
      </c>
      <c r="C676" s="65">
        <v>5</v>
      </c>
      <c r="D676" s="65">
        <v>6</v>
      </c>
      <c r="E676" s="65">
        <v>7</v>
      </c>
      <c r="F676" s="65">
        <v>8</v>
      </c>
      <c r="G676" s="65">
        <v>9</v>
      </c>
      <c r="H676" s="65">
        <v>10</v>
      </c>
      <c r="I676" s="65">
        <v>11</v>
      </c>
      <c r="J676" s="65">
        <v>12</v>
      </c>
      <c r="K676" s="65">
        <v>13</v>
      </c>
      <c r="L676" s="65">
        <v>14</v>
      </c>
      <c r="M676" s="65">
        <v>15</v>
      </c>
      <c r="N676" s="65">
        <v>16</v>
      </c>
      <c r="O676" s="65">
        <v>17</v>
      </c>
      <c r="P676" s="65">
        <v>20</v>
      </c>
      <c r="Q676" s="65">
        <v>21</v>
      </c>
      <c r="R676" s="65">
        <v>22</v>
      </c>
      <c r="S676" s="65">
        <v>23</v>
      </c>
      <c r="T676" s="65">
        <v>24</v>
      </c>
      <c r="U676" s="65">
        <v>25</v>
      </c>
      <c r="V676" s="65">
        <v>26</v>
      </c>
      <c r="W676" s="65">
        <v>27</v>
      </c>
      <c r="X676" s="65">
        <v>28</v>
      </c>
      <c r="Y676" s="65">
        <v>29</v>
      </c>
      <c r="Z676" s="65">
        <v>30</v>
      </c>
      <c r="AA676" s="66">
        <v>31</v>
      </c>
      <c r="AB676" s="66">
        <v>32</v>
      </c>
      <c r="AC676" s="66">
        <v>33</v>
      </c>
      <c r="AD676" s="66">
        <v>34</v>
      </c>
      <c r="AE676" s="67"/>
    </row>
    <row r="677" spans="1:31">
      <c r="A677" s="68" t="s">
        <v>47</v>
      </c>
      <c r="B677" s="69">
        <f>SUM(F664)</f>
        <v>12</v>
      </c>
      <c r="C677" s="69"/>
      <c r="D677" s="69">
        <f>SUM(F664)</f>
        <v>12</v>
      </c>
      <c r="E677" s="69"/>
      <c r="F677" s="69">
        <f>SUM(F664)</f>
        <v>12</v>
      </c>
      <c r="G677" s="69"/>
      <c r="H677" s="69">
        <f>SUM(F664)</f>
        <v>12</v>
      </c>
      <c r="I677" s="69"/>
      <c r="J677" s="69">
        <f>SUM(F664)</f>
        <v>12</v>
      </c>
      <c r="K677" s="69"/>
      <c r="L677" s="69">
        <f>SUM(F664)</f>
        <v>12</v>
      </c>
      <c r="M677" s="69"/>
      <c r="N677" s="69">
        <f>SUM(F664)</f>
        <v>12</v>
      </c>
      <c r="O677" s="69"/>
      <c r="P677" s="69">
        <f>SUM(F664)</f>
        <v>12</v>
      </c>
      <c r="Q677" s="69"/>
      <c r="R677" s="69">
        <f>SUM(F664)</f>
        <v>12</v>
      </c>
      <c r="S677" s="69"/>
      <c r="T677" s="69"/>
      <c r="U677" s="69"/>
      <c r="V677" s="69"/>
      <c r="W677" s="69"/>
      <c r="X677" s="69"/>
      <c r="Y677" s="69"/>
      <c r="Z677" s="69"/>
      <c r="AA677" s="69"/>
      <c r="AB677" s="70"/>
      <c r="AC677" s="69"/>
      <c r="AD677" s="71"/>
      <c r="AE677" s="123"/>
    </row>
    <row r="678" spans="1:31" ht="15.75" thickBot="1">
      <c r="A678" s="81" t="s">
        <v>48</v>
      </c>
      <c r="B678" s="329"/>
      <c r="C678" s="328"/>
      <c r="D678" s="73"/>
      <c r="E678" s="73"/>
      <c r="F678" s="73"/>
      <c r="G678" s="73"/>
      <c r="H678" s="73"/>
      <c r="I678" s="73"/>
      <c r="J678" s="73"/>
      <c r="K678" s="73"/>
      <c r="L678" s="74"/>
      <c r="M678" s="73"/>
      <c r="N678" s="330"/>
      <c r="O678" s="73"/>
      <c r="P678" s="74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4"/>
      <c r="AC678" s="73"/>
      <c r="AD678" s="73"/>
      <c r="AE678" s="75"/>
    </row>
    <row r="679" spans="1:31" ht="15.75" thickTop="1">
      <c r="A679" s="465" t="s">
        <v>103</v>
      </c>
      <c r="B679" s="473"/>
      <c r="C679" s="473"/>
      <c r="D679" s="473"/>
      <c r="E679" s="473"/>
      <c r="F679" s="473"/>
      <c r="G679" s="473"/>
      <c r="H679" s="473"/>
      <c r="I679" s="473"/>
      <c r="J679" s="473"/>
      <c r="K679" s="473"/>
      <c r="L679" s="473"/>
      <c r="M679" s="473"/>
      <c r="N679" s="473"/>
      <c r="O679" s="473"/>
      <c r="P679" s="473"/>
      <c r="Q679" s="473"/>
      <c r="R679" s="473"/>
      <c r="S679" s="345"/>
      <c r="T679" s="345"/>
      <c r="U679" s="345"/>
      <c r="V679" s="345"/>
      <c r="W679" s="345"/>
      <c r="X679" s="345"/>
      <c r="Y679" s="345"/>
      <c r="Z679" s="345"/>
      <c r="AA679" s="345"/>
      <c r="AB679" s="297"/>
      <c r="AC679" s="462">
        <v>125</v>
      </c>
      <c r="AD679" s="83"/>
      <c r="AE679" s="235"/>
    </row>
    <row r="680" spans="1:31">
      <c r="A680" s="466" t="s">
        <v>108</v>
      </c>
      <c r="B680" s="237"/>
      <c r="C680" s="237"/>
      <c r="D680" s="237"/>
      <c r="E680" s="237"/>
      <c r="F680" s="237"/>
      <c r="G680" s="237"/>
      <c r="H680" s="237"/>
      <c r="I680" s="237"/>
      <c r="J680" s="237"/>
      <c r="K680" s="237"/>
      <c r="L680" s="237"/>
      <c r="M680" s="237"/>
      <c r="N680" s="237"/>
      <c r="O680" s="237"/>
      <c r="P680" s="237"/>
      <c r="Q680" s="237"/>
      <c r="R680" s="237"/>
      <c r="S680" s="351"/>
      <c r="T680" s="351"/>
      <c r="U680" s="351"/>
      <c r="V680" s="351"/>
      <c r="W680" s="351"/>
      <c r="X680" s="351"/>
      <c r="Y680" s="351"/>
      <c r="Z680" s="351"/>
      <c r="AA680" s="351"/>
      <c r="AB680" s="297"/>
      <c r="AC680" s="463">
        <v>150</v>
      </c>
      <c r="AD680" s="83"/>
      <c r="AE680" s="235"/>
    </row>
    <row r="681" spans="1:31">
      <c r="A681" s="466" t="s">
        <v>78</v>
      </c>
      <c r="B681" s="237"/>
      <c r="C681" s="237"/>
      <c r="D681" s="237"/>
      <c r="E681" s="237"/>
      <c r="F681" s="222"/>
      <c r="G681" s="237"/>
      <c r="H681" s="237"/>
      <c r="I681" s="237"/>
      <c r="J681" s="237"/>
      <c r="K681" s="237"/>
      <c r="L681" s="237"/>
      <c r="M681" s="237"/>
      <c r="N681" s="237"/>
      <c r="O681" s="237"/>
      <c r="P681" s="237"/>
      <c r="Q681" s="237"/>
      <c r="R681" s="237"/>
      <c r="S681" s="223"/>
      <c r="T681" s="223"/>
      <c r="U681" s="223"/>
      <c r="V681" s="223"/>
      <c r="W681" s="223"/>
      <c r="X681" s="223"/>
      <c r="Y681" s="223"/>
      <c r="Z681" s="223"/>
      <c r="AA681" s="223"/>
      <c r="AB681" s="297"/>
      <c r="AC681" s="463">
        <v>300</v>
      </c>
      <c r="AD681" s="83"/>
      <c r="AE681" s="235"/>
    </row>
    <row r="682" spans="1:31">
      <c r="A682" s="466" t="s">
        <v>111</v>
      </c>
      <c r="B682" s="237"/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/>
      <c r="Q682" s="237"/>
      <c r="R682" s="237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97"/>
      <c r="AC682" s="463">
        <v>480</v>
      </c>
      <c r="AD682" s="83"/>
      <c r="AE682" s="235"/>
    </row>
    <row r="683" spans="1:31">
      <c r="A683" s="466" t="s">
        <v>80</v>
      </c>
      <c r="B683" s="237"/>
      <c r="C683" s="237"/>
      <c r="D683" s="237"/>
      <c r="E683" s="237"/>
      <c r="F683" s="237"/>
      <c r="G683" s="237"/>
      <c r="H683" s="237"/>
      <c r="I683" s="237"/>
      <c r="J683" s="237"/>
      <c r="K683" s="237"/>
      <c r="L683" s="237"/>
      <c r="M683" s="237"/>
      <c r="N683" s="237"/>
      <c r="O683" s="237"/>
      <c r="P683" s="237"/>
      <c r="Q683" s="237"/>
      <c r="R683" s="237"/>
      <c r="S683" s="223"/>
      <c r="T683" s="223"/>
      <c r="U683" s="223"/>
      <c r="V683" s="223"/>
      <c r="W683" s="223"/>
      <c r="X683" s="223"/>
      <c r="Y683" s="223"/>
      <c r="Z683" s="223"/>
      <c r="AA683" s="223"/>
      <c r="AB683" s="297"/>
      <c r="AC683" s="463">
        <v>285</v>
      </c>
      <c r="AD683" s="90"/>
      <c r="AE683" s="235"/>
    </row>
    <row r="684" spans="1:31">
      <c r="A684" s="466" t="s">
        <v>245</v>
      </c>
      <c r="B684" s="237"/>
      <c r="C684" s="237"/>
      <c r="D684" s="237"/>
      <c r="E684" s="237"/>
      <c r="F684" s="237"/>
      <c r="G684" s="237"/>
      <c r="H684" s="237"/>
      <c r="I684" s="237"/>
      <c r="J684" s="237"/>
      <c r="K684" s="237"/>
      <c r="L684" s="237"/>
      <c r="M684" s="237"/>
      <c r="N684" s="237"/>
      <c r="O684" s="237"/>
      <c r="P684" s="237"/>
      <c r="Q684" s="237"/>
      <c r="R684" s="237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97"/>
      <c r="AC684" s="463">
        <v>160</v>
      </c>
      <c r="AD684" s="90"/>
      <c r="AE684" s="235"/>
    </row>
    <row r="685" spans="1:31">
      <c r="A685" s="466" t="s">
        <v>85</v>
      </c>
      <c r="B685" s="237"/>
      <c r="C685" s="237"/>
      <c r="D685" s="237"/>
      <c r="E685" s="237"/>
      <c r="F685" s="237"/>
      <c r="G685" s="237"/>
      <c r="H685" s="237"/>
      <c r="I685" s="237"/>
      <c r="J685" s="237"/>
      <c r="K685" s="237"/>
      <c r="L685" s="237"/>
      <c r="M685" s="237"/>
      <c r="N685" s="237"/>
      <c r="O685" s="237"/>
      <c r="P685" s="237"/>
      <c r="Q685" s="237"/>
      <c r="R685" s="237"/>
      <c r="S685" s="223"/>
      <c r="T685" s="223"/>
      <c r="U685" s="223"/>
      <c r="V685" s="223"/>
      <c r="W685" s="223"/>
      <c r="X685" s="223"/>
      <c r="Y685" s="223"/>
      <c r="Z685" s="223"/>
      <c r="AA685" s="223"/>
      <c r="AB685" s="297"/>
      <c r="AC685" s="463">
        <v>1500</v>
      </c>
      <c r="AD685" s="90"/>
      <c r="AE685" s="235"/>
    </row>
    <row r="686" spans="1:31">
      <c r="A686" s="466" t="s">
        <v>143</v>
      </c>
      <c r="B686" s="237"/>
      <c r="C686" s="237"/>
      <c r="D686" s="237"/>
      <c r="E686" s="237"/>
      <c r="F686" s="237"/>
      <c r="G686" s="237"/>
      <c r="H686" s="237"/>
      <c r="I686" s="237"/>
      <c r="J686" s="237"/>
      <c r="K686" s="237"/>
      <c r="L686" s="237"/>
      <c r="M686" s="237"/>
      <c r="N686" s="237"/>
      <c r="O686" s="237"/>
      <c r="P686" s="237"/>
      <c r="Q686" s="237"/>
      <c r="R686" s="237"/>
      <c r="S686" s="223"/>
      <c r="T686" s="223"/>
      <c r="U686" s="223"/>
      <c r="V686" s="223"/>
      <c r="W686" s="223"/>
      <c r="X686" s="223"/>
      <c r="Y686" s="223"/>
      <c r="Z686" s="223"/>
      <c r="AA686" s="223"/>
      <c r="AB686" s="297"/>
      <c r="AC686" s="463">
        <v>320</v>
      </c>
      <c r="AD686" s="90"/>
      <c r="AE686" s="235"/>
    </row>
    <row r="687" spans="1:31">
      <c r="A687" s="466" t="s">
        <v>89</v>
      </c>
      <c r="B687" s="237"/>
      <c r="C687" s="237"/>
      <c r="D687" s="237">
        <v>0.06</v>
      </c>
      <c r="E687" s="237"/>
      <c r="F687" s="237"/>
      <c r="G687" s="237"/>
      <c r="H687" s="237"/>
      <c r="I687" s="237"/>
      <c r="J687" s="237"/>
      <c r="K687" s="237"/>
      <c r="L687" s="237"/>
      <c r="M687" s="237"/>
      <c r="N687" s="237"/>
      <c r="O687" s="237"/>
      <c r="P687" s="237"/>
      <c r="Q687" s="237"/>
      <c r="R687" s="237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97">
        <f t="shared" ref="AB687:AB731" si="71">B687+D687+F687+H687+J687+L687+N687+P687+R687</f>
        <v>0.06</v>
      </c>
      <c r="AC687" s="463">
        <v>850</v>
      </c>
      <c r="AD687" s="90">
        <v>0.06</v>
      </c>
      <c r="AE687" s="235">
        <f t="shared" ref="AE687:AE731" si="72">AC687*AD687</f>
        <v>51</v>
      </c>
    </row>
    <row r="688" spans="1:31">
      <c r="A688" s="466" t="s">
        <v>119</v>
      </c>
      <c r="B688" s="237"/>
      <c r="C688" s="237"/>
      <c r="D688" s="237"/>
      <c r="E688" s="237"/>
      <c r="F688" s="237"/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23"/>
      <c r="T688" s="223"/>
      <c r="U688" s="223"/>
      <c r="V688" s="223"/>
      <c r="W688" s="223"/>
      <c r="X688" s="223"/>
      <c r="Y688" s="223"/>
      <c r="Z688" s="223"/>
      <c r="AA688" s="223"/>
      <c r="AB688" s="297"/>
      <c r="AC688" s="463">
        <v>45</v>
      </c>
      <c r="AD688" s="90"/>
      <c r="AE688" s="235"/>
    </row>
    <row r="689" spans="1:31">
      <c r="A689" s="466" t="s">
        <v>77</v>
      </c>
      <c r="B689" s="237"/>
      <c r="C689" s="237"/>
      <c r="D689" s="237"/>
      <c r="E689" s="237"/>
      <c r="F689" s="237"/>
      <c r="G689" s="237"/>
      <c r="H689" s="222"/>
      <c r="I689" s="237"/>
      <c r="J689" s="237"/>
      <c r="K689" s="237"/>
      <c r="L689" s="237"/>
      <c r="M689" s="237"/>
      <c r="N689" s="237"/>
      <c r="O689" s="237"/>
      <c r="P689" s="237"/>
      <c r="Q689" s="237"/>
      <c r="R689" s="237"/>
      <c r="S689" s="223"/>
      <c r="T689" s="223"/>
      <c r="U689" s="223"/>
      <c r="V689" s="223"/>
      <c r="W689" s="223"/>
      <c r="X689" s="223"/>
      <c r="Y689" s="223"/>
      <c r="Z689" s="223"/>
      <c r="AA689" s="223"/>
      <c r="AB689" s="297"/>
      <c r="AC689" s="463">
        <v>45</v>
      </c>
      <c r="AD689" s="90"/>
      <c r="AE689" s="235"/>
    </row>
    <row r="690" spans="1:31">
      <c r="A690" s="466" t="s">
        <v>123</v>
      </c>
      <c r="B690" s="237"/>
      <c r="C690" s="222"/>
      <c r="D690" s="222"/>
      <c r="E690" s="222"/>
      <c r="F690" s="222"/>
      <c r="G690" s="222"/>
      <c r="H690" s="222"/>
      <c r="I690" s="222"/>
      <c r="J690" s="222"/>
      <c r="K690" s="237"/>
      <c r="L690" s="222"/>
      <c r="M690" s="222"/>
      <c r="N690" s="222">
        <v>0.18</v>
      </c>
      <c r="O690" s="222"/>
      <c r="P690" s="222"/>
      <c r="Q690" s="222"/>
      <c r="R690" s="222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97">
        <f t="shared" si="71"/>
        <v>0.18</v>
      </c>
      <c r="AC690" s="463">
        <v>200</v>
      </c>
      <c r="AD690" s="90">
        <v>0.18</v>
      </c>
      <c r="AE690" s="235">
        <f t="shared" si="72"/>
        <v>36</v>
      </c>
    </row>
    <row r="691" spans="1:31">
      <c r="A691" s="466" t="s">
        <v>114</v>
      </c>
      <c r="B691" s="237"/>
      <c r="C691" s="237"/>
      <c r="D691" s="237"/>
      <c r="E691" s="237"/>
      <c r="F691" s="237"/>
      <c r="G691" s="237"/>
      <c r="H691" s="237"/>
      <c r="I691" s="237"/>
      <c r="J691" s="237"/>
      <c r="K691" s="237"/>
      <c r="L691" s="222"/>
      <c r="M691" s="237"/>
      <c r="N691" s="237"/>
      <c r="O691" s="237"/>
      <c r="P691" s="237"/>
      <c r="Q691" s="237"/>
      <c r="R691" s="237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97"/>
      <c r="AC691" s="463">
        <v>330</v>
      </c>
      <c r="AD691" s="90"/>
      <c r="AE691" s="235"/>
    </row>
    <row r="692" spans="1:31">
      <c r="A692" s="466" t="s">
        <v>113</v>
      </c>
      <c r="B692" s="237"/>
      <c r="C692" s="237"/>
      <c r="D692" s="237"/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/>
      <c r="Q692" s="237"/>
      <c r="R692" s="237">
        <v>0.23400000000000001</v>
      </c>
      <c r="S692" s="223"/>
      <c r="T692" s="223"/>
      <c r="U692" s="223"/>
      <c r="V692" s="223"/>
      <c r="W692" s="223"/>
      <c r="X692" s="223"/>
      <c r="Y692" s="223"/>
      <c r="Z692" s="223"/>
      <c r="AA692" s="223"/>
      <c r="AB692" s="297">
        <f t="shared" si="71"/>
        <v>0.23400000000000001</v>
      </c>
      <c r="AC692" s="463">
        <v>285</v>
      </c>
      <c r="AD692" s="90">
        <v>0.23400000000000001</v>
      </c>
      <c r="AE692" s="235">
        <f t="shared" si="72"/>
        <v>66.69</v>
      </c>
    </row>
    <row r="693" spans="1:31">
      <c r="A693" s="466" t="s">
        <v>93</v>
      </c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/>
      <c r="M693" s="237"/>
      <c r="N693" s="237"/>
      <c r="O693" s="237"/>
      <c r="P693" s="237"/>
      <c r="Q693" s="237"/>
      <c r="R693" s="237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97"/>
      <c r="AC693" s="463">
        <v>330</v>
      </c>
      <c r="AD693" s="90"/>
      <c r="AE693" s="235"/>
    </row>
    <row r="694" spans="1:31">
      <c r="A694" s="467" t="s">
        <v>68</v>
      </c>
      <c r="B694" s="237"/>
      <c r="C694" s="237"/>
      <c r="D694" s="237"/>
      <c r="E694" s="237"/>
      <c r="F694" s="237"/>
      <c r="G694" s="237"/>
      <c r="H694" s="237"/>
      <c r="I694" s="237"/>
      <c r="J694" s="237"/>
      <c r="K694" s="237"/>
      <c r="L694" s="237"/>
      <c r="M694" s="237"/>
      <c r="N694" s="237"/>
      <c r="O694" s="237"/>
      <c r="P694" s="237"/>
      <c r="Q694" s="237"/>
      <c r="R694" s="237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97"/>
      <c r="AC694" s="463">
        <v>285</v>
      </c>
      <c r="AD694" s="90"/>
      <c r="AE694" s="235"/>
    </row>
    <row r="695" spans="1:31">
      <c r="A695" s="466" t="s">
        <v>112</v>
      </c>
      <c r="B695" s="237"/>
      <c r="C695" s="237"/>
      <c r="D695" s="237"/>
      <c r="E695" s="237"/>
      <c r="F695" s="237"/>
      <c r="G695" s="237"/>
      <c r="H695" s="237"/>
      <c r="I695" s="237"/>
      <c r="J695" s="237"/>
      <c r="K695" s="237"/>
      <c r="L695" s="237"/>
      <c r="M695" s="237"/>
      <c r="N695" s="237"/>
      <c r="O695" s="237"/>
      <c r="P695" s="237"/>
      <c r="Q695" s="237"/>
      <c r="R695" s="237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97"/>
      <c r="AC695" s="463">
        <v>475</v>
      </c>
      <c r="AD695" s="90"/>
      <c r="AE695" s="235"/>
    </row>
    <row r="696" spans="1:31">
      <c r="A696" s="466" t="s">
        <v>66</v>
      </c>
      <c r="B696" s="237"/>
      <c r="C696" s="237"/>
      <c r="D696" s="237"/>
      <c r="E696" s="237"/>
      <c r="F696" s="237"/>
      <c r="G696" s="237"/>
      <c r="H696" s="237"/>
      <c r="I696" s="237"/>
      <c r="J696" s="237"/>
      <c r="K696" s="237"/>
      <c r="L696" s="237"/>
      <c r="M696" s="237"/>
      <c r="N696" s="237"/>
      <c r="O696" s="237"/>
      <c r="P696" s="237"/>
      <c r="Q696" s="237"/>
      <c r="R696" s="237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97"/>
      <c r="AC696" s="463">
        <v>650</v>
      </c>
      <c r="AD696" s="90"/>
      <c r="AE696" s="235"/>
    </row>
    <row r="697" spans="1:31">
      <c r="A697" s="466" t="s">
        <v>86</v>
      </c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97"/>
      <c r="AC697" s="463">
        <v>85</v>
      </c>
      <c r="AD697" s="90"/>
      <c r="AE697" s="235"/>
    </row>
    <row r="698" spans="1:31">
      <c r="A698" s="466" t="s">
        <v>96</v>
      </c>
      <c r="B698" s="237"/>
      <c r="C698" s="237"/>
      <c r="D698" s="237"/>
      <c r="E698" s="237"/>
      <c r="F698" s="237"/>
      <c r="G698" s="237"/>
      <c r="H698" s="237"/>
      <c r="I698" s="237"/>
      <c r="J698" s="237"/>
      <c r="K698" s="237"/>
      <c r="L698" s="237"/>
      <c r="M698" s="237"/>
      <c r="N698" s="237"/>
      <c r="O698" s="237"/>
      <c r="P698" s="237"/>
      <c r="Q698" s="237"/>
      <c r="R698" s="237"/>
      <c r="S698" s="223"/>
      <c r="T698" s="223"/>
      <c r="U698" s="223"/>
      <c r="V698" s="223"/>
      <c r="W698" s="223"/>
      <c r="X698" s="223"/>
      <c r="Y698" s="223"/>
      <c r="Z698" s="223"/>
      <c r="AA698" s="223"/>
      <c r="AB698" s="297"/>
      <c r="AC698" s="463">
        <v>45</v>
      </c>
      <c r="AD698" s="90"/>
      <c r="AE698" s="235"/>
    </row>
    <row r="699" spans="1:31">
      <c r="A699" s="467" t="s">
        <v>105</v>
      </c>
      <c r="B699" s="237"/>
      <c r="C699" s="237"/>
      <c r="D699" s="237"/>
      <c r="E699" s="237"/>
      <c r="F699" s="237"/>
      <c r="G699" s="237"/>
      <c r="H699" s="237"/>
      <c r="I699" s="237"/>
      <c r="J699" s="237"/>
      <c r="K699" s="237"/>
      <c r="L699" s="237"/>
      <c r="M699" s="237"/>
      <c r="N699" s="237"/>
      <c r="O699" s="237"/>
      <c r="P699" s="237"/>
      <c r="Q699" s="237"/>
      <c r="R699" s="237"/>
      <c r="S699" s="223"/>
      <c r="T699" s="223"/>
      <c r="U699" s="223"/>
      <c r="V699" s="223"/>
      <c r="W699" s="223"/>
      <c r="X699" s="223"/>
      <c r="Y699" s="223"/>
      <c r="Z699" s="223"/>
      <c r="AA699" s="223"/>
      <c r="AB699" s="297"/>
      <c r="AC699" s="463">
        <v>45</v>
      </c>
      <c r="AD699" s="90"/>
      <c r="AE699" s="235"/>
    </row>
    <row r="700" spans="1:31">
      <c r="A700" s="466" t="s">
        <v>99</v>
      </c>
      <c r="B700" s="237"/>
      <c r="C700" s="237"/>
      <c r="D700" s="237"/>
      <c r="E700" s="237"/>
      <c r="F700" s="237"/>
      <c r="G700" s="237"/>
      <c r="H700" s="237"/>
      <c r="I700" s="237"/>
      <c r="J700" s="237">
        <v>0.81</v>
      </c>
      <c r="K700" s="237"/>
      <c r="L700" s="237"/>
      <c r="M700" s="237"/>
      <c r="N700" s="237"/>
      <c r="O700" s="237"/>
      <c r="P700" s="237"/>
      <c r="Q700" s="237"/>
      <c r="R700" s="237"/>
      <c r="S700" s="223"/>
      <c r="T700" s="223"/>
      <c r="U700" s="223"/>
      <c r="V700" s="223"/>
      <c r="W700" s="223"/>
      <c r="X700" s="223"/>
      <c r="Y700" s="223"/>
      <c r="Z700" s="223"/>
      <c r="AA700" s="223"/>
      <c r="AB700" s="297">
        <f t="shared" si="71"/>
        <v>0.81</v>
      </c>
      <c r="AC700" s="463">
        <v>85</v>
      </c>
      <c r="AD700" s="90">
        <v>0.81</v>
      </c>
      <c r="AE700" s="235">
        <f t="shared" si="72"/>
        <v>68.850000000000009</v>
      </c>
    </row>
    <row r="701" spans="1:31">
      <c r="A701" s="466" t="s">
        <v>246</v>
      </c>
      <c r="B701" s="237"/>
      <c r="C701" s="237"/>
      <c r="D701" s="237"/>
      <c r="E701" s="237"/>
      <c r="F701" s="237"/>
      <c r="G701" s="237"/>
      <c r="H701" s="237"/>
      <c r="I701" s="237"/>
      <c r="J701" s="237"/>
      <c r="K701" s="237"/>
      <c r="L701" s="222"/>
      <c r="M701" s="237"/>
      <c r="N701" s="237"/>
      <c r="O701" s="237"/>
      <c r="P701" s="237"/>
      <c r="Q701" s="237"/>
      <c r="R701" s="237"/>
      <c r="S701" s="223"/>
      <c r="T701" s="223"/>
      <c r="U701" s="223"/>
      <c r="V701" s="223"/>
      <c r="W701" s="223"/>
      <c r="X701" s="223"/>
      <c r="Y701" s="223"/>
      <c r="Z701" s="223"/>
      <c r="AA701" s="223"/>
      <c r="AB701" s="297"/>
      <c r="AC701" s="463">
        <v>160</v>
      </c>
      <c r="AD701" s="90"/>
      <c r="AE701" s="235"/>
    </row>
    <row r="702" spans="1:31">
      <c r="A702" s="466" t="s">
        <v>65</v>
      </c>
      <c r="B702" s="237"/>
      <c r="C702" s="237"/>
      <c r="D702" s="237"/>
      <c r="E702" s="237"/>
      <c r="F702" s="237"/>
      <c r="G702" s="237"/>
      <c r="H702" s="237"/>
      <c r="I702" s="237"/>
      <c r="J702" s="237"/>
      <c r="K702" s="237"/>
      <c r="L702" s="237"/>
      <c r="M702" s="237"/>
      <c r="N702" s="237"/>
      <c r="O702" s="237"/>
      <c r="P702" s="237"/>
      <c r="Q702" s="237"/>
      <c r="R702" s="237"/>
      <c r="S702" s="223"/>
      <c r="T702" s="223"/>
      <c r="U702" s="223"/>
      <c r="V702" s="223"/>
      <c r="W702" s="223"/>
      <c r="X702" s="223"/>
      <c r="Y702" s="223"/>
      <c r="Z702" s="223"/>
      <c r="AA702" s="223"/>
      <c r="AB702" s="297"/>
      <c r="AC702" s="463">
        <v>550</v>
      </c>
      <c r="AD702" s="90"/>
      <c r="AE702" s="235"/>
    </row>
    <row r="703" spans="1:31">
      <c r="A703" s="466" t="s">
        <v>95</v>
      </c>
      <c r="B703" s="237"/>
      <c r="C703" s="237"/>
      <c r="D703" s="237"/>
      <c r="E703" s="237"/>
      <c r="F703" s="222"/>
      <c r="G703" s="237"/>
      <c r="H703" s="237"/>
      <c r="I703" s="237"/>
      <c r="J703" s="237"/>
      <c r="K703" s="237"/>
      <c r="L703" s="237"/>
      <c r="M703" s="237"/>
      <c r="N703" s="237"/>
      <c r="O703" s="237"/>
      <c r="P703" s="237"/>
      <c r="Q703" s="237"/>
      <c r="R703" s="237"/>
      <c r="S703" s="223"/>
      <c r="T703" s="223"/>
      <c r="U703" s="223"/>
      <c r="V703" s="223"/>
      <c r="W703" s="223"/>
      <c r="X703" s="223"/>
      <c r="Y703" s="223"/>
      <c r="Z703" s="223"/>
      <c r="AA703" s="223"/>
      <c r="AB703" s="297"/>
      <c r="AC703" s="463">
        <v>230</v>
      </c>
      <c r="AD703" s="90"/>
      <c r="AE703" s="235"/>
    </row>
    <row r="704" spans="1:31">
      <c r="A704" s="466" t="s">
        <v>62</v>
      </c>
      <c r="B704" s="237"/>
      <c r="C704" s="237"/>
      <c r="D704" s="237"/>
      <c r="E704" s="237"/>
      <c r="F704" s="237"/>
      <c r="G704" s="237"/>
      <c r="H704" s="237"/>
      <c r="I704" s="237"/>
      <c r="J704" s="237"/>
      <c r="K704" s="237"/>
      <c r="L704" s="237"/>
      <c r="M704" s="237"/>
      <c r="N704" s="237"/>
      <c r="O704" s="237"/>
      <c r="P704" s="237"/>
      <c r="Q704" s="237"/>
      <c r="R704" s="237"/>
      <c r="S704" s="223"/>
      <c r="T704" s="223"/>
      <c r="U704" s="223"/>
      <c r="V704" s="223"/>
      <c r="W704" s="223"/>
      <c r="X704" s="223"/>
      <c r="Y704" s="223"/>
      <c r="Z704" s="223"/>
      <c r="AA704" s="223"/>
      <c r="AB704" s="297"/>
      <c r="AC704" s="463">
        <v>250</v>
      </c>
      <c r="AD704" s="90"/>
      <c r="AE704" s="235"/>
    </row>
    <row r="705" spans="1:31">
      <c r="A705" s="466" t="s">
        <v>120</v>
      </c>
      <c r="B705" s="237"/>
      <c r="C705" s="237"/>
      <c r="D705" s="237"/>
      <c r="E705" s="237"/>
      <c r="F705" s="237"/>
      <c r="G705" s="237"/>
      <c r="H705" s="237"/>
      <c r="I705" s="237"/>
      <c r="J705" s="237">
        <v>0.32400000000000001</v>
      </c>
      <c r="K705" s="237"/>
      <c r="L705" s="237"/>
      <c r="M705" s="237"/>
      <c r="N705" s="237"/>
      <c r="O705" s="237"/>
      <c r="P705" s="237"/>
      <c r="Q705" s="237"/>
      <c r="R705" s="237"/>
      <c r="S705" s="223"/>
      <c r="T705" s="223"/>
      <c r="U705" s="223"/>
      <c r="V705" s="223"/>
      <c r="W705" s="223"/>
      <c r="X705" s="223"/>
      <c r="Y705" s="223"/>
      <c r="Z705" s="223"/>
      <c r="AA705" s="223"/>
      <c r="AB705" s="297">
        <f t="shared" si="71"/>
        <v>0.32400000000000001</v>
      </c>
      <c r="AC705" s="463">
        <v>45</v>
      </c>
      <c r="AD705" s="90">
        <v>0.32400000000000001</v>
      </c>
      <c r="AE705" s="235">
        <f t="shared" si="72"/>
        <v>14.58</v>
      </c>
    </row>
    <row r="706" spans="1:31">
      <c r="A706" s="466" t="s">
        <v>72</v>
      </c>
      <c r="B706" s="237"/>
      <c r="C706" s="237"/>
      <c r="D706" s="237"/>
      <c r="E706" s="237"/>
      <c r="F706" s="237"/>
      <c r="G706" s="237"/>
      <c r="H706" s="237"/>
      <c r="I706" s="237"/>
      <c r="J706" s="237"/>
      <c r="K706" s="237"/>
      <c r="L706" s="237"/>
      <c r="M706" s="237"/>
      <c r="N706" s="237"/>
      <c r="O706" s="237"/>
      <c r="P706" s="237"/>
      <c r="Q706" s="237"/>
      <c r="R706" s="237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97"/>
      <c r="AC706" s="463">
        <v>55</v>
      </c>
      <c r="AD706" s="90"/>
      <c r="AE706" s="235"/>
    </row>
    <row r="707" spans="1:31">
      <c r="A707" s="466" t="s">
        <v>107</v>
      </c>
      <c r="B707" s="237"/>
      <c r="C707" s="237"/>
      <c r="D707" s="237"/>
      <c r="E707" s="237"/>
      <c r="F707" s="222"/>
      <c r="G707" s="237"/>
      <c r="H707" s="237"/>
      <c r="I707" s="237"/>
      <c r="J707" s="237">
        <v>0.25</v>
      </c>
      <c r="K707" s="237"/>
      <c r="L707" s="237"/>
      <c r="M707" s="237"/>
      <c r="N707" s="237"/>
      <c r="O707" s="237"/>
      <c r="P707" s="237"/>
      <c r="Q707" s="237"/>
      <c r="R707" s="237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97">
        <f t="shared" si="71"/>
        <v>0.25</v>
      </c>
      <c r="AC707" s="463">
        <v>175</v>
      </c>
      <c r="AD707" s="90">
        <v>0.25</v>
      </c>
      <c r="AE707" s="235">
        <f t="shared" si="72"/>
        <v>43.75</v>
      </c>
    </row>
    <row r="708" spans="1:31">
      <c r="A708" s="466" t="s">
        <v>69</v>
      </c>
      <c r="B708" s="237"/>
      <c r="C708" s="237"/>
      <c r="D708" s="237"/>
      <c r="E708" s="237"/>
      <c r="F708" s="237"/>
      <c r="G708" s="237"/>
      <c r="H708" s="237"/>
      <c r="I708" s="237"/>
      <c r="J708" s="237"/>
      <c r="K708" s="237"/>
      <c r="L708" s="237"/>
      <c r="M708" s="237"/>
      <c r="N708" s="237"/>
      <c r="O708" s="237"/>
      <c r="P708" s="237"/>
      <c r="Q708" s="237"/>
      <c r="R708" s="237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97"/>
      <c r="AC708" s="463">
        <v>750</v>
      </c>
      <c r="AD708" s="90"/>
      <c r="AE708" s="235"/>
    </row>
    <row r="709" spans="1:31">
      <c r="A709" s="467" t="s">
        <v>70</v>
      </c>
      <c r="B709" s="237"/>
      <c r="C709" s="237"/>
      <c r="D709" s="222">
        <v>1.2</v>
      </c>
      <c r="E709" s="237"/>
      <c r="F709" s="237"/>
      <c r="G709" s="237"/>
      <c r="H709" s="237"/>
      <c r="I709" s="237"/>
      <c r="J709" s="237"/>
      <c r="K709" s="237"/>
      <c r="L709" s="237"/>
      <c r="M709" s="237"/>
      <c r="N709" s="237"/>
      <c r="O709" s="237"/>
      <c r="P709" s="237"/>
      <c r="Q709" s="237"/>
      <c r="R709" s="237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97">
        <f t="shared" si="71"/>
        <v>1.2</v>
      </c>
      <c r="AC709" s="463">
        <v>66.900000000000006</v>
      </c>
      <c r="AD709" s="90">
        <v>1.2</v>
      </c>
      <c r="AE709" s="235">
        <f t="shared" si="72"/>
        <v>80.28</v>
      </c>
    </row>
    <row r="710" spans="1:31">
      <c r="A710" s="466" t="s">
        <v>109</v>
      </c>
      <c r="B710" s="237"/>
      <c r="C710" s="237"/>
      <c r="D710" s="237"/>
      <c r="E710" s="237"/>
      <c r="F710" s="237"/>
      <c r="G710" s="237"/>
      <c r="H710" s="237"/>
      <c r="I710" s="237"/>
      <c r="J710" s="237"/>
      <c r="K710" s="237"/>
      <c r="L710" s="237"/>
      <c r="M710" s="237"/>
      <c r="N710" s="237"/>
      <c r="O710" s="237"/>
      <c r="P710" s="237"/>
      <c r="Q710" s="237"/>
      <c r="R710" s="237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97"/>
      <c r="AC710" s="463">
        <v>255</v>
      </c>
      <c r="AD710" s="90"/>
      <c r="AE710" s="235"/>
    </row>
    <row r="711" spans="1:31">
      <c r="A711" s="466" t="s">
        <v>117</v>
      </c>
      <c r="B711" s="237"/>
      <c r="C711" s="237"/>
      <c r="D711" s="237"/>
      <c r="E711" s="237"/>
      <c r="F711" s="237"/>
      <c r="G711" s="237"/>
      <c r="H711" s="237"/>
      <c r="I711" s="237"/>
      <c r="J711" s="237">
        <v>0.36</v>
      </c>
      <c r="K711" s="237"/>
      <c r="L711" s="237"/>
      <c r="M711" s="237"/>
      <c r="N711" s="237"/>
      <c r="O711" s="237"/>
      <c r="P711" s="237"/>
      <c r="Q711" s="237"/>
      <c r="R711" s="237"/>
      <c r="S711" s="223"/>
      <c r="T711" s="223"/>
      <c r="U711" s="223"/>
      <c r="V711" s="223"/>
      <c r="W711" s="223"/>
      <c r="X711" s="223"/>
      <c r="Y711" s="223"/>
      <c r="Z711" s="223"/>
      <c r="AA711" s="223"/>
      <c r="AB711" s="297">
        <f t="shared" si="71"/>
        <v>0.36</v>
      </c>
      <c r="AC711" s="463">
        <v>45</v>
      </c>
      <c r="AD711" s="90">
        <v>0.36</v>
      </c>
      <c r="AE711" s="235">
        <f t="shared" si="72"/>
        <v>16.2</v>
      </c>
    </row>
    <row r="712" spans="1:31">
      <c r="A712" s="466" t="s">
        <v>83</v>
      </c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1"/>
      <c r="T712" s="221"/>
      <c r="U712" s="221"/>
      <c r="V712" s="221"/>
      <c r="W712" s="221"/>
      <c r="X712" s="221"/>
      <c r="Y712" s="221"/>
      <c r="Z712" s="221"/>
      <c r="AA712" s="221"/>
      <c r="AB712" s="297"/>
      <c r="AC712" s="463">
        <v>40</v>
      </c>
      <c r="AD712" s="90"/>
      <c r="AE712" s="235"/>
    </row>
    <row r="713" spans="1:31">
      <c r="A713" s="466" t="s">
        <v>100</v>
      </c>
      <c r="B713" s="237"/>
      <c r="C713" s="222"/>
      <c r="D713" s="222"/>
      <c r="E713" s="222"/>
      <c r="F713" s="222"/>
      <c r="G713" s="222"/>
      <c r="H713" s="222"/>
      <c r="I713" s="222"/>
      <c r="J713" s="222">
        <v>0.61199999999999999</v>
      </c>
      <c r="K713" s="222"/>
      <c r="L713" s="222"/>
      <c r="M713" s="222"/>
      <c r="N713" s="222"/>
      <c r="O713" s="222"/>
      <c r="P713" s="222"/>
      <c r="Q713" s="222"/>
      <c r="R713" s="222"/>
      <c r="S713" s="221"/>
      <c r="T713" s="221"/>
      <c r="U713" s="221"/>
      <c r="V713" s="221"/>
      <c r="W713" s="221"/>
      <c r="X713" s="221"/>
      <c r="Y713" s="221"/>
      <c r="Z713" s="221"/>
      <c r="AA713" s="222"/>
      <c r="AB713" s="297">
        <f t="shared" si="71"/>
        <v>0.61199999999999999</v>
      </c>
      <c r="AC713" s="463">
        <v>550</v>
      </c>
      <c r="AD713" s="90">
        <v>0.61199999999999999</v>
      </c>
      <c r="AE713" s="235">
        <f t="shared" si="72"/>
        <v>336.59999999999997</v>
      </c>
    </row>
    <row r="714" spans="1:31">
      <c r="A714" s="466" t="s">
        <v>110</v>
      </c>
      <c r="B714" s="237"/>
      <c r="C714" s="237"/>
      <c r="D714" s="237"/>
      <c r="E714" s="237"/>
      <c r="F714" s="237"/>
      <c r="G714" s="237"/>
      <c r="H714" s="237"/>
      <c r="I714" s="237"/>
      <c r="J714" s="237"/>
      <c r="K714" s="237"/>
      <c r="L714" s="237">
        <v>0.66</v>
      </c>
      <c r="M714" s="237"/>
      <c r="N714" s="237"/>
      <c r="O714" s="237"/>
      <c r="P714" s="237"/>
      <c r="Q714" s="237"/>
      <c r="R714" s="237"/>
      <c r="S714" s="223"/>
      <c r="T714" s="223"/>
      <c r="U714" s="223"/>
      <c r="V714" s="223"/>
      <c r="W714" s="223"/>
      <c r="X714" s="223"/>
      <c r="Y714" s="223"/>
      <c r="Z714" s="223"/>
      <c r="AA714" s="223"/>
      <c r="AB714" s="297">
        <f t="shared" si="71"/>
        <v>0.66</v>
      </c>
      <c r="AC714" s="463">
        <v>285</v>
      </c>
      <c r="AD714" s="90">
        <v>0.66</v>
      </c>
      <c r="AE714" s="235">
        <f t="shared" si="72"/>
        <v>188.10000000000002</v>
      </c>
    </row>
    <row r="715" spans="1:31">
      <c r="A715" s="466" t="s">
        <v>81</v>
      </c>
      <c r="B715" s="237"/>
      <c r="C715" s="237"/>
      <c r="D715" s="237"/>
      <c r="E715" s="237"/>
      <c r="F715" s="237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/>
      <c r="Q715" s="237"/>
      <c r="R715" s="237"/>
      <c r="S715" s="223"/>
      <c r="T715" s="223"/>
      <c r="U715" s="223"/>
      <c r="V715" s="223"/>
      <c r="W715" s="223"/>
      <c r="X715" s="223"/>
      <c r="Y715" s="223"/>
      <c r="Z715" s="223"/>
      <c r="AA715" s="223"/>
      <c r="AB715" s="297"/>
      <c r="AC715" s="463">
        <v>230</v>
      </c>
      <c r="AD715" s="90"/>
      <c r="AE715" s="235"/>
    </row>
    <row r="716" spans="1:31">
      <c r="A716" s="467" t="s">
        <v>125</v>
      </c>
      <c r="B716" s="237"/>
      <c r="C716" s="237"/>
      <c r="D716" s="237"/>
      <c r="E716" s="237"/>
      <c r="F716" s="237"/>
      <c r="G716" s="237"/>
      <c r="H716" s="237"/>
      <c r="I716" s="237"/>
      <c r="J716" s="237"/>
      <c r="K716" s="237"/>
      <c r="L716" s="237"/>
      <c r="M716" s="237"/>
      <c r="N716" s="237"/>
      <c r="O716" s="237"/>
      <c r="P716" s="237"/>
      <c r="Q716" s="237"/>
      <c r="R716" s="237"/>
      <c r="S716" s="223"/>
      <c r="T716" s="223"/>
      <c r="U716" s="223"/>
      <c r="V716" s="223"/>
      <c r="W716" s="223"/>
      <c r="X716" s="223"/>
      <c r="Y716" s="223"/>
      <c r="Z716" s="223"/>
      <c r="AA716" s="223"/>
      <c r="AB716" s="297"/>
      <c r="AC716" s="463">
        <v>290</v>
      </c>
      <c r="AD716" s="90"/>
      <c r="AE716" s="235"/>
    </row>
    <row r="717" spans="1:31">
      <c r="A717" s="466" t="s">
        <v>122</v>
      </c>
      <c r="B717" s="237">
        <v>0.71799999999999997</v>
      </c>
      <c r="C717" s="237"/>
      <c r="D717" s="237"/>
      <c r="E717" s="237"/>
      <c r="F717" s="237"/>
      <c r="G717" s="237"/>
      <c r="H717" s="237"/>
      <c r="I717" s="237"/>
      <c r="J717" s="237"/>
      <c r="K717" s="237"/>
      <c r="L717" s="237"/>
      <c r="M717" s="237"/>
      <c r="N717" s="237"/>
      <c r="O717" s="237"/>
      <c r="P717" s="237"/>
      <c r="Q717" s="237"/>
      <c r="R717" s="237"/>
      <c r="S717" s="223"/>
      <c r="T717" s="223"/>
      <c r="U717" s="223"/>
      <c r="V717" s="223"/>
      <c r="W717" s="223"/>
      <c r="X717" s="223"/>
      <c r="Y717" s="223"/>
      <c r="Z717" s="223"/>
      <c r="AA717" s="223"/>
      <c r="AB717" s="297">
        <f t="shared" si="71"/>
        <v>0.71799999999999997</v>
      </c>
      <c r="AC717" s="463">
        <v>180</v>
      </c>
      <c r="AD717" s="90">
        <v>0.71799999999999997</v>
      </c>
      <c r="AE717" s="235">
        <f t="shared" si="72"/>
        <v>129.24</v>
      </c>
    </row>
    <row r="718" spans="1:31">
      <c r="A718" s="466" t="s">
        <v>121</v>
      </c>
      <c r="B718" s="237"/>
      <c r="C718" s="237"/>
      <c r="D718" s="237"/>
      <c r="E718" s="237"/>
      <c r="F718" s="237"/>
      <c r="G718" s="237"/>
      <c r="H718" s="237"/>
      <c r="I718" s="237"/>
      <c r="J718" s="237"/>
      <c r="K718" s="237"/>
      <c r="L718" s="237"/>
      <c r="M718" s="237"/>
      <c r="N718" s="237"/>
      <c r="O718" s="237"/>
      <c r="P718" s="237"/>
      <c r="Q718" s="237"/>
      <c r="R718" s="237"/>
      <c r="S718" s="223"/>
      <c r="T718" s="223"/>
      <c r="U718" s="223"/>
      <c r="V718" s="223"/>
      <c r="W718" s="223"/>
      <c r="X718" s="223"/>
      <c r="Y718" s="223"/>
      <c r="Z718" s="223"/>
      <c r="AA718" s="223"/>
      <c r="AB718" s="297"/>
      <c r="AC718" s="463">
        <v>220</v>
      </c>
      <c r="AD718" s="90"/>
      <c r="AE718" s="235"/>
    </row>
    <row r="719" spans="1:31" hidden="1">
      <c r="A719" s="466"/>
      <c r="B719" s="237"/>
      <c r="C719" s="237"/>
      <c r="D719" s="237"/>
      <c r="E719" s="237"/>
      <c r="F719" s="237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/>
      <c r="Q719" s="237"/>
      <c r="R719" s="237"/>
      <c r="S719" s="223"/>
      <c r="T719" s="223"/>
      <c r="U719" s="223"/>
      <c r="V719" s="223"/>
      <c r="W719" s="223"/>
      <c r="X719" s="223"/>
      <c r="Y719" s="223"/>
      <c r="Z719" s="223"/>
      <c r="AA719" s="223"/>
      <c r="AB719" s="297"/>
      <c r="AC719" s="463"/>
      <c r="AD719" s="90"/>
      <c r="AE719" s="235"/>
    </row>
    <row r="720" spans="1:31">
      <c r="A720" s="466" t="s">
        <v>90</v>
      </c>
      <c r="B720" s="237"/>
      <c r="C720" s="237"/>
      <c r="D720" s="237"/>
      <c r="E720" s="237"/>
      <c r="F720" s="237"/>
      <c r="G720" s="237"/>
      <c r="H720" s="237"/>
      <c r="I720" s="237"/>
      <c r="J720" s="237"/>
      <c r="K720" s="237"/>
      <c r="L720" s="237"/>
      <c r="M720" s="237"/>
      <c r="N720" s="237"/>
      <c r="O720" s="237"/>
      <c r="P720" s="237"/>
      <c r="Q720" s="237"/>
      <c r="R720" s="237"/>
      <c r="S720" s="223"/>
      <c r="T720" s="223"/>
      <c r="U720" s="223"/>
      <c r="V720" s="223"/>
      <c r="W720" s="223"/>
      <c r="X720" s="223"/>
      <c r="Y720" s="223"/>
      <c r="Z720" s="223"/>
      <c r="AA720" s="223"/>
      <c r="AB720" s="297"/>
      <c r="AC720" s="463">
        <v>145</v>
      </c>
      <c r="AD720" s="90"/>
      <c r="AE720" s="235"/>
    </row>
    <row r="721" spans="1:31">
      <c r="A721" s="466" t="s">
        <v>73</v>
      </c>
      <c r="B721" s="237"/>
      <c r="C721" s="237"/>
      <c r="D721" s="237">
        <v>0.25</v>
      </c>
      <c r="E721" s="237"/>
      <c r="F721" s="237"/>
      <c r="G721" s="237"/>
      <c r="H721" s="237"/>
      <c r="I721" s="237"/>
      <c r="J721" s="237"/>
      <c r="K721" s="237"/>
      <c r="L721" s="237"/>
      <c r="M721" s="237"/>
      <c r="N721" s="237">
        <v>4.8000000000000001E-2</v>
      </c>
      <c r="O721" s="237"/>
      <c r="P721" s="237"/>
      <c r="Q721" s="237"/>
      <c r="R721" s="237"/>
      <c r="S721" s="223"/>
      <c r="T721" s="223"/>
      <c r="U721" s="223"/>
      <c r="V721" s="223"/>
      <c r="W721" s="223"/>
      <c r="X721" s="223"/>
      <c r="Y721" s="223"/>
      <c r="Z721" s="223"/>
      <c r="AA721" s="223"/>
      <c r="AB721" s="297">
        <f t="shared" si="71"/>
        <v>0.29799999999999999</v>
      </c>
      <c r="AC721" s="463">
        <v>75</v>
      </c>
      <c r="AD721" s="90">
        <v>0.29799999999999999</v>
      </c>
      <c r="AE721" s="235">
        <f t="shared" si="72"/>
        <v>22.349999999999998</v>
      </c>
    </row>
    <row r="722" spans="1:31">
      <c r="A722" s="466" t="s">
        <v>118</v>
      </c>
      <c r="B722" s="237"/>
      <c r="C722" s="237"/>
      <c r="D722" s="237"/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23"/>
      <c r="T722" s="223"/>
      <c r="U722" s="223"/>
      <c r="V722" s="223"/>
      <c r="W722" s="223"/>
      <c r="X722" s="223"/>
      <c r="Y722" s="223"/>
      <c r="Z722" s="223"/>
      <c r="AA722" s="223"/>
      <c r="AB722" s="297"/>
      <c r="AC722" s="463">
        <v>45</v>
      </c>
      <c r="AD722" s="90"/>
      <c r="AE722" s="235"/>
    </row>
    <row r="723" spans="1:31">
      <c r="A723" s="466" t="s">
        <v>74</v>
      </c>
      <c r="B723" s="237"/>
      <c r="C723" s="237"/>
      <c r="D723" s="237"/>
      <c r="E723" s="237"/>
      <c r="F723" s="237"/>
      <c r="G723" s="237"/>
      <c r="H723" s="237"/>
      <c r="I723" s="237"/>
      <c r="J723" s="237">
        <v>4.9000000000000002E-2</v>
      </c>
      <c r="K723" s="237"/>
      <c r="L723" s="237"/>
      <c r="M723" s="237"/>
      <c r="N723" s="237"/>
      <c r="O723" s="237"/>
      <c r="P723" s="237"/>
      <c r="Q723" s="237"/>
      <c r="R723" s="237"/>
      <c r="S723" s="223"/>
      <c r="T723" s="223"/>
      <c r="U723" s="223"/>
      <c r="V723" s="223"/>
      <c r="W723" s="223"/>
      <c r="X723" s="223"/>
      <c r="Y723" s="223"/>
      <c r="Z723" s="223"/>
      <c r="AA723" s="223"/>
      <c r="AB723" s="297">
        <f t="shared" si="71"/>
        <v>4.9000000000000002E-2</v>
      </c>
      <c r="AC723" s="463">
        <v>30</v>
      </c>
      <c r="AD723" s="90">
        <v>4.9000000000000002E-2</v>
      </c>
      <c r="AE723" s="235">
        <f t="shared" si="72"/>
        <v>1.47</v>
      </c>
    </row>
    <row r="724" spans="1:31">
      <c r="A724" s="466" t="s">
        <v>88</v>
      </c>
      <c r="B724" s="237"/>
      <c r="C724" s="237"/>
      <c r="D724" s="237"/>
      <c r="E724" s="237"/>
      <c r="F724" s="237"/>
      <c r="G724" s="237"/>
      <c r="H724" s="237"/>
      <c r="I724" s="237"/>
      <c r="J724" s="237"/>
      <c r="K724" s="237"/>
      <c r="L724" s="237"/>
      <c r="M724" s="237"/>
      <c r="N724" s="237"/>
      <c r="O724" s="237"/>
      <c r="P724" s="237"/>
      <c r="Q724" s="237"/>
      <c r="R724" s="237"/>
      <c r="S724" s="223"/>
      <c r="T724" s="223"/>
      <c r="U724" s="223"/>
      <c r="V724" s="223"/>
      <c r="W724" s="223"/>
      <c r="X724" s="223"/>
      <c r="Y724" s="223"/>
      <c r="Z724" s="223"/>
      <c r="AA724" s="223"/>
      <c r="AB724" s="297"/>
      <c r="AC724" s="463">
        <v>200</v>
      </c>
      <c r="AD724" s="90"/>
      <c r="AE724" s="235"/>
    </row>
    <row r="725" spans="1:31">
      <c r="A725" s="466" t="s">
        <v>91</v>
      </c>
      <c r="B725" s="237"/>
      <c r="C725" s="237"/>
      <c r="D725" s="237"/>
      <c r="E725" s="237"/>
      <c r="F725" s="237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/>
      <c r="R725" s="237"/>
      <c r="S725" s="223"/>
      <c r="T725" s="223"/>
      <c r="U725" s="223"/>
      <c r="V725" s="223"/>
      <c r="W725" s="223"/>
      <c r="X725" s="223"/>
      <c r="Y725" s="223"/>
      <c r="Z725" s="223"/>
      <c r="AA725" s="223"/>
      <c r="AB725" s="297"/>
      <c r="AC725" s="463">
        <v>750</v>
      </c>
      <c r="AD725" s="90"/>
      <c r="AE725" s="235"/>
    </row>
    <row r="726" spans="1:31">
      <c r="A726" s="466" t="s">
        <v>97</v>
      </c>
      <c r="B726" s="237"/>
      <c r="C726" s="237"/>
      <c r="D726" s="237"/>
      <c r="E726" s="237"/>
      <c r="F726" s="237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23"/>
      <c r="T726" s="223"/>
      <c r="U726" s="223"/>
      <c r="V726" s="223"/>
      <c r="W726" s="223"/>
      <c r="X726" s="223"/>
      <c r="Y726" s="223"/>
      <c r="Z726" s="223"/>
      <c r="AA726" s="223"/>
      <c r="AB726" s="297"/>
      <c r="AC726" s="463">
        <v>250</v>
      </c>
      <c r="AD726" s="90"/>
      <c r="AE726" s="235"/>
    </row>
    <row r="727" spans="1:31">
      <c r="A727" s="466" t="s">
        <v>71</v>
      </c>
      <c r="B727" s="237"/>
      <c r="C727" s="237"/>
      <c r="D727" s="237"/>
      <c r="E727" s="237"/>
      <c r="F727" s="237"/>
      <c r="G727" s="237"/>
      <c r="H727" s="237"/>
      <c r="I727" s="237"/>
      <c r="J727" s="237"/>
      <c r="K727" s="237"/>
      <c r="L727" s="237"/>
      <c r="M727" s="237"/>
      <c r="N727" s="237"/>
      <c r="O727" s="237"/>
      <c r="P727" s="237"/>
      <c r="Q727" s="237"/>
      <c r="R727" s="237"/>
      <c r="S727" s="223"/>
      <c r="T727" s="223"/>
      <c r="U727" s="223"/>
      <c r="V727" s="223"/>
      <c r="W727" s="223"/>
      <c r="X727" s="223"/>
      <c r="Y727" s="223"/>
      <c r="Z727" s="223"/>
      <c r="AA727" s="223"/>
      <c r="AB727" s="297"/>
      <c r="AC727" s="463">
        <v>650</v>
      </c>
      <c r="AD727" s="90"/>
      <c r="AE727" s="235"/>
    </row>
    <row r="728" spans="1:31">
      <c r="A728" s="466" t="s">
        <v>94</v>
      </c>
      <c r="B728" s="237"/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  <c r="N728" s="237"/>
      <c r="O728" s="237"/>
      <c r="P728" s="237"/>
      <c r="Q728" s="237"/>
      <c r="R728" s="237"/>
      <c r="S728" s="223"/>
      <c r="T728" s="223"/>
      <c r="U728" s="223"/>
      <c r="V728" s="223"/>
      <c r="W728" s="223"/>
      <c r="X728" s="223"/>
      <c r="Y728" s="223"/>
      <c r="Z728" s="223"/>
      <c r="AA728" s="223"/>
      <c r="AB728" s="297"/>
      <c r="AC728" s="463">
        <v>285</v>
      </c>
      <c r="AD728" s="260"/>
      <c r="AE728" s="235"/>
    </row>
    <row r="729" spans="1:31">
      <c r="A729" s="466" t="s">
        <v>84</v>
      </c>
      <c r="B729" s="237"/>
      <c r="C729" s="237"/>
      <c r="D729" s="237"/>
      <c r="E729" s="237"/>
      <c r="F729" s="237"/>
      <c r="G729" s="237"/>
      <c r="H729" s="237"/>
      <c r="I729" s="237"/>
      <c r="J729" s="237"/>
      <c r="K729" s="237"/>
      <c r="L729" s="237"/>
      <c r="M729" s="237"/>
      <c r="N729" s="237"/>
      <c r="O729" s="237"/>
      <c r="P729" s="237"/>
      <c r="Q729" s="237"/>
      <c r="R729" s="237"/>
      <c r="S729" s="223"/>
      <c r="T729" s="223"/>
      <c r="U729" s="223"/>
      <c r="V729" s="223"/>
      <c r="W729" s="223"/>
      <c r="X729" s="223"/>
      <c r="Y729" s="223"/>
      <c r="Z729" s="223"/>
      <c r="AA729" s="223"/>
      <c r="AB729" s="297"/>
      <c r="AC729" s="463">
        <v>145</v>
      </c>
      <c r="AD729" s="90"/>
      <c r="AE729" s="235"/>
    </row>
    <row r="730" spans="1:31">
      <c r="A730" s="468" t="s">
        <v>82</v>
      </c>
      <c r="B730" s="333"/>
      <c r="C730" s="237"/>
      <c r="D730" s="237"/>
      <c r="E730" s="237"/>
      <c r="F730" s="237"/>
      <c r="G730" s="237"/>
      <c r="H730" s="237"/>
      <c r="I730" s="237"/>
      <c r="J730" s="237"/>
      <c r="K730" s="237"/>
      <c r="L730" s="237"/>
      <c r="M730" s="237"/>
      <c r="N730" s="237"/>
      <c r="O730" s="237"/>
      <c r="P730" s="237"/>
      <c r="Q730" s="237"/>
      <c r="R730" s="237"/>
      <c r="S730" s="223"/>
      <c r="T730" s="223"/>
      <c r="U730" s="223"/>
      <c r="V730" s="223"/>
      <c r="W730" s="223"/>
      <c r="X730" s="223"/>
      <c r="Y730" s="223"/>
      <c r="Z730" s="223"/>
      <c r="AA730" s="223"/>
      <c r="AB730" s="297"/>
      <c r="AC730" s="463">
        <v>9</v>
      </c>
      <c r="AD730" s="90"/>
      <c r="AE730" s="235"/>
    </row>
    <row r="731" spans="1:31" ht="15.75" thickBot="1">
      <c r="A731" s="469" t="s">
        <v>102</v>
      </c>
      <c r="B731" s="327"/>
      <c r="C731" s="327"/>
      <c r="D731" s="327"/>
      <c r="E731" s="327"/>
      <c r="F731" s="327"/>
      <c r="G731" s="327"/>
      <c r="H731" s="327"/>
      <c r="I731" s="327"/>
      <c r="J731" s="327"/>
      <c r="K731" s="327"/>
      <c r="L731" s="327"/>
      <c r="M731" s="327"/>
      <c r="N731" s="327"/>
      <c r="O731" s="327"/>
      <c r="P731" s="327">
        <v>0.41</v>
      </c>
      <c r="Q731" s="327"/>
      <c r="R731" s="327"/>
      <c r="S731" s="239"/>
      <c r="T731" s="239"/>
      <c r="U731" s="239"/>
      <c r="V731" s="239"/>
      <c r="W731" s="239"/>
      <c r="X731" s="239"/>
      <c r="Y731" s="239"/>
      <c r="Z731" s="239"/>
      <c r="AA731" s="239"/>
      <c r="AB731" s="297">
        <f t="shared" si="71"/>
        <v>0.41</v>
      </c>
      <c r="AC731" s="464">
        <v>90</v>
      </c>
      <c r="AD731" s="90">
        <v>0.41</v>
      </c>
      <c r="AE731" s="235">
        <f t="shared" si="72"/>
        <v>36.9</v>
      </c>
    </row>
    <row r="732" spans="1:31" ht="15.75" thickBot="1">
      <c r="A732" s="470" t="s">
        <v>247</v>
      </c>
      <c r="B732" s="313"/>
      <c r="C732" s="407"/>
      <c r="D732" s="407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  <c r="Z732" s="407"/>
      <c r="AA732" s="407"/>
      <c r="AB732" s="408"/>
      <c r="AC732" s="313"/>
      <c r="AD732" s="338"/>
      <c r="AE732" s="304">
        <f>SUM(AE679:AE731)</f>
        <v>1092.01</v>
      </c>
    </row>
    <row r="733" spans="1:31" ht="24" customHeight="1">
      <c r="A733" s="187" t="s">
        <v>49</v>
      </c>
      <c r="B733" s="189"/>
      <c r="C733" s="189"/>
      <c r="D733" s="189"/>
      <c r="E733" s="189"/>
      <c r="F733" s="189" t="s">
        <v>131</v>
      </c>
      <c r="G733" s="190"/>
      <c r="H733" s="193" t="s">
        <v>130</v>
      </c>
      <c r="I733" s="189"/>
      <c r="J733" s="189" t="s">
        <v>75</v>
      </c>
      <c r="K733" s="189"/>
      <c r="L733" s="189"/>
      <c r="M733" s="189"/>
      <c r="N733" s="835" t="s">
        <v>132</v>
      </c>
      <c r="O733" s="835"/>
      <c r="P733" s="835"/>
      <c r="Q733" s="835"/>
      <c r="R733" s="192"/>
      <c r="S733" s="189" t="s">
        <v>76</v>
      </c>
      <c r="T733" s="189"/>
      <c r="U733" s="189"/>
      <c r="V733" s="189"/>
      <c r="W733" s="189"/>
      <c r="X733" s="25"/>
      <c r="AE733" s="86"/>
    </row>
    <row r="734" spans="1:31">
      <c r="A734" s="25" t="s">
        <v>52</v>
      </c>
      <c r="B734" s="443"/>
      <c r="C734" s="443"/>
      <c r="D734" s="443"/>
      <c r="E734" s="443"/>
      <c r="F734" s="443"/>
      <c r="G734" s="25" t="s">
        <v>53</v>
      </c>
      <c r="H734" s="443"/>
      <c r="I734" s="443"/>
      <c r="J734" s="443"/>
      <c r="K734" s="443"/>
      <c r="L734" s="443"/>
      <c r="M734" s="443"/>
      <c r="P734" s="26" t="s">
        <v>128</v>
      </c>
      <c r="Q734" s="3"/>
      <c r="R734" s="444" t="s">
        <v>129</v>
      </c>
      <c r="S734" s="25" t="s">
        <v>56</v>
      </c>
    </row>
    <row r="736" spans="1:31">
      <c r="A736" s="128" t="s">
        <v>1</v>
      </c>
      <c r="B736" s="128"/>
      <c r="C736" s="128" t="s">
        <v>67</v>
      </c>
      <c r="D736" s="128"/>
      <c r="E736" s="128"/>
      <c r="F736" s="128"/>
      <c r="G736" s="128"/>
      <c r="H736" s="128"/>
      <c r="I736" s="128"/>
      <c r="J736" s="128"/>
      <c r="K736" s="128"/>
      <c r="L736" s="128"/>
      <c r="M736" s="128"/>
      <c r="N736" s="128"/>
      <c r="O736" s="128"/>
      <c r="P736" s="128"/>
      <c r="Q736" s="128"/>
      <c r="R736" s="453"/>
      <c r="S736" s="130"/>
      <c r="T736" s="128"/>
      <c r="U736" s="127"/>
      <c r="V736" s="127"/>
      <c r="W736" s="127"/>
      <c r="X736" s="127"/>
      <c r="Y736" s="127"/>
      <c r="Z736" s="127"/>
      <c r="AA736" s="127"/>
      <c r="AB736" s="130"/>
      <c r="AC736" s="451"/>
      <c r="AD736" s="451"/>
      <c r="AE736" s="119"/>
    </row>
    <row r="737" spans="1:31">
      <c r="A737" s="127" t="s">
        <v>2</v>
      </c>
      <c r="B737" s="128"/>
      <c r="C737" s="128"/>
      <c r="D737" s="128"/>
      <c r="E737" s="128"/>
      <c r="F737" s="451"/>
      <c r="G737" s="128"/>
      <c r="H737" s="128"/>
      <c r="I737" s="128"/>
      <c r="J737" s="128"/>
      <c r="K737" s="128"/>
      <c r="L737" s="128"/>
      <c r="M737" s="128"/>
      <c r="N737" s="128"/>
      <c r="O737" s="128"/>
      <c r="P737" s="128"/>
      <c r="Q737" s="128"/>
      <c r="R737" s="129" t="s">
        <v>58</v>
      </c>
      <c r="S737" s="453"/>
      <c r="T737" s="128"/>
      <c r="U737" s="127"/>
      <c r="V737" s="127"/>
      <c r="W737" s="127"/>
      <c r="X737" s="127"/>
      <c r="Y737" s="127"/>
      <c r="Z737" s="127"/>
      <c r="AA737" s="127"/>
      <c r="AB737" s="130"/>
      <c r="AC737" s="451"/>
      <c r="AD737" s="451"/>
      <c r="AE737" s="119"/>
    </row>
    <row r="738" spans="1:31">
      <c r="A738" s="174" t="s">
        <v>265</v>
      </c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828"/>
      <c r="S738" s="828"/>
      <c r="T738" s="828"/>
      <c r="U738" s="828"/>
      <c r="V738" s="828"/>
      <c r="W738" s="828"/>
      <c r="X738" s="828"/>
      <c r="Y738" s="828"/>
      <c r="Z738" s="130"/>
      <c r="AA738" s="130"/>
      <c r="AB738" s="130"/>
      <c r="AC738" s="130"/>
      <c r="AD738" s="130"/>
      <c r="AE738" s="85"/>
    </row>
    <row r="739" spans="1:31" ht="15.75" thickBot="1">
      <c r="A739" s="829" t="s">
        <v>3</v>
      </c>
      <c r="B739" s="830"/>
      <c r="C739" s="831" t="s">
        <v>4</v>
      </c>
      <c r="D739" s="829"/>
      <c r="E739" s="830"/>
      <c r="F739" s="831" t="s">
        <v>5</v>
      </c>
      <c r="G739" s="832"/>
      <c r="H739" s="775"/>
      <c r="I739" s="831" t="s">
        <v>6</v>
      </c>
      <c r="J739" s="829"/>
      <c r="K739" s="830"/>
      <c r="L739" s="131"/>
      <c r="M739" s="132"/>
      <c r="N739" s="133"/>
      <c r="O739" s="131"/>
      <c r="P739" s="130"/>
      <c r="Q739" s="130"/>
      <c r="R739" s="828"/>
      <c r="S739" s="828"/>
      <c r="T739" s="828"/>
      <c r="U739" s="828"/>
      <c r="V739" s="828"/>
      <c r="W739" s="828"/>
      <c r="X739" s="828"/>
      <c r="Y739" s="828"/>
      <c r="Z739" s="453"/>
      <c r="AA739" s="453"/>
      <c r="AB739" s="453"/>
      <c r="AC739" s="453"/>
      <c r="AD739" s="134" t="s">
        <v>7</v>
      </c>
      <c r="AE739" s="86"/>
    </row>
    <row r="740" spans="1:31">
      <c r="A740" s="806" t="s">
        <v>8</v>
      </c>
      <c r="B740" s="807"/>
      <c r="C740" s="824" t="s">
        <v>9</v>
      </c>
      <c r="D740" s="825"/>
      <c r="E740" s="826"/>
      <c r="F740" s="824" t="s">
        <v>10</v>
      </c>
      <c r="G740" s="827"/>
      <c r="H740" s="777"/>
      <c r="I740" s="824" t="s">
        <v>11</v>
      </c>
      <c r="J740" s="833"/>
      <c r="K740" s="826"/>
      <c r="L740" s="824" t="s">
        <v>12</v>
      </c>
      <c r="M740" s="825"/>
      <c r="N740" s="826"/>
      <c r="O740" s="450" t="s">
        <v>13</v>
      </c>
      <c r="P740" s="453"/>
      <c r="Q740" s="453"/>
      <c r="R740" s="453"/>
      <c r="S740" s="453"/>
      <c r="T740" s="453"/>
      <c r="U740" s="453"/>
      <c r="V740" s="453"/>
      <c r="W740" s="453"/>
      <c r="X740" s="451" t="s">
        <v>14</v>
      </c>
      <c r="Y740" s="453"/>
      <c r="Z740" s="453"/>
      <c r="AA740" s="453"/>
      <c r="AB740" s="453"/>
      <c r="AC740" s="453"/>
      <c r="AD740" s="135" t="s">
        <v>15</v>
      </c>
      <c r="AE740" s="86"/>
    </row>
    <row r="741" spans="1:31">
      <c r="A741" s="454" t="s">
        <v>16</v>
      </c>
      <c r="B741" s="454"/>
      <c r="C741" s="824" t="s">
        <v>17</v>
      </c>
      <c r="D741" s="825"/>
      <c r="E741" s="826"/>
      <c r="F741" s="824" t="s">
        <v>18</v>
      </c>
      <c r="G741" s="827"/>
      <c r="H741" s="777"/>
      <c r="I741" s="824" t="s">
        <v>19</v>
      </c>
      <c r="J741" s="825"/>
      <c r="K741" s="826"/>
      <c r="L741" s="824" t="s">
        <v>20</v>
      </c>
      <c r="M741" s="825"/>
      <c r="N741" s="826"/>
      <c r="O741" s="450" t="s">
        <v>21</v>
      </c>
      <c r="P741" s="453"/>
      <c r="Q741" s="453"/>
      <c r="R741" s="453"/>
      <c r="S741" s="453"/>
      <c r="T741" s="453"/>
      <c r="U741" s="453"/>
      <c r="V741" s="453"/>
      <c r="W741" s="453"/>
      <c r="X741" s="453"/>
      <c r="Y741" s="453"/>
      <c r="Z741" s="453"/>
      <c r="AA741" s="453"/>
      <c r="AB741" s="453"/>
      <c r="AC741" s="453"/>
      <c r="AD741" s="136"/>
      <c r="AE741" s="86"/>
    </row>
    <row r="742" spans="1:31">
      <c r="A742" s="452" t="s">
        <v>22</v>
      </c>
      <c r="B742" s="452"/>
      <c r="C742" s="824" t="s">
        <v>23</v>
      </c>
      <c r="D742" s="825"/>
      <c r="E742" s="826"/>
      <c r="F742" s="824" t="s">
        <v>24</v>
      </c>
      <c r="G742" s="827"/>
      <c r="H742" s="777"/>
      <c r="I742" s="824" t="s">
        <v>23</v>
      </c>
      <c r="J742" s="825"/>
      <c r="K742" s="826"/>
      <c r="L742" s="137"/>
      <c r="M742" s="128" t="s">
        <v>23</v>
      </c>
      <c r="N742" s="128"/>
      <c r="O742" s="450" t="s">
        <v>25</v>
      </c>
      <c r="P742" s="453"/>
      <c r="Q742" s="453"/>
      <c r="R742" s="174"/>
      <c r="S742" s="174"/>
      <c r="T742" s="257"/>
      <c r="U742" s="174"/>
      <c r="V742" s="174"/>
      <c r="W742" s="174"/>
      <c r="X742" s="174"/>
      <c r="Y742" s="211"/>
      <c r="Z742" s="130"/>
      <c r="AA742" s="130"/>
      <c r="AB742" s="455"/>
      <c r="AC742" s="130"/>
      <c r="AD742" s="138"/>
      <c r="AE742" s="86"/>
    </row>
    <row r="743" spans="1:31">
      <c r="A743" s="139"/>
      <c r="B743" s="448"/>
      <c r="C743" s="140"/>
      <c r="D743" s="128"/>
      <c r="E743" s="445"/>
      <c r="F743" s="128"/>
      <c r="G743" s="128"/>
      <c r="H743" s="445"/>
      <c r="I743" s="805"/>
      <c r="J743" s="806"/>
      <c r="K743" s="807"/>
      <c r="L743" s="137"/>
      <c r="M743" s="128"/>
      <c r="N743" s="128"/>
      <c r="O743" s="137"/>
      <c r="P743" s="453"/>
      <c r="Q743" s="174"/>
      <c r="R743" s="174" t="s">
        <v>265</v>
      </c>
      <c r="S743" s="453"/>
      <c r="T743" s="453"/>
      <c r="U743" s="453"/>
      <c r="V743" s="453"/>
      <c r="W743" s="453"/>
      <c r="X743" s="453"/>
      <c r="Y743" s="453"/>
      <c r="Z743" s="453"/>
      <c r="AA743" s="453"/>
      <c r="AB743" s="453"/>
      <c r="AC743" s="453"/>
      <c r="AD743" s="141"/>
      <c r="AE743" s="86"/>
    </row>
    <row r="744" spans="1:31" ht="15.75" thickBot="1">
      <c r="A744" s="341">
        <v>1</v>
      </c>
      <c r="B744" s="143"/>
      <c r="C744" s="342"/>
      <c r="D744" s="342">
        <v>3</v>
      </c>
      <c r="E744" s="343"/>
      <c r="F744" s="342"/>
      <c r="G744" s="342">
        <v>4</v>
      </c>
      <c r="H744" s="343"/>
      <c r="I744" s="144"/>
      <c r="J744" s="144">
        <v>5</v>
      </c>
      <c r="K744" s="145"/>
      <c r="L744" s="146"/>
      <c r="M744" s="144">
        <v>6</v>
      </c>
      <c r="N744" s="144"/>
      <c r="O744" s="147">
        <v>7</v>
      </c>
      <c r="P744" s="130" t="s">
        <v>28</v>
      </c>
      <c r="Q744" s="833" t="s">
        <v>61</v>
      </c>
      <c r="R744" s="833"/>
      <c r="S744" s="833"/>
      <c r="T744" s="833"/>
      <c r="U744" s="833"/>
      <c r="V744" s="833"/>
      <c r="W744" s="833"/>
      <c r="X744" s="833"/>
      <c r="Y744" s="833"/>
      <c r="Z744" s="130" t="s">
        <v>29</v>
      </c>
      <c r="AA744" s="453"/>
      <c r="AB744" s="453"/>
      <c r="AC744" s="453"/>
      <c r="AD744" s="138"/>
      <c r="AE744" s="86"/>
    </row>
    <row r="745" spans="1:31" ht="24.75">
      <c r="A745" s="340" t="s">
        <v>126</v>
      </c>
      <c r="B745" s="139"/>
      <c r="C745" s="844">
        <v>91</v>
      </c>
      <c r="D745" s="845"/>
      <c r="E745" s="846"/>
      <c r="F745" s="847">
        <v>12</v>
      </c>
      <c r="G745" s="848"/>
      <c r="H745" s="849"/>
      <c r="I745" s="808">
        <v>1092</v>
      </c>
      <c r="J745" s="809"/>
      <c r="K745" s="810"/>
      <c r="L745" s="808">
        <f>F745*C745</f>
        <v>1092</v>
      </c>
      <c r="M745" s="809"/>
      <c r="N745" s="810"/>
      <c r="O745" s="149"/>
      <c r="P745" s="453"/>
      <c r="Q745" s="453"/>
      <c r="R745" s="453"/>
      <c r="S745" s="453"/>
      <c r="T745" s="453"/>
      <c r="U745" s="453"/>
      <c r="V745" s="453"/>
      <c r="W745" s="453"/>
      <c r="X745" s="453"/>
      <c r="Y745" s="453"/>
      <c r="Z745" s="453"/>
      <c r="AA745" s="453"/>
      <c r="AB745" s="453"/>
      <c r="AC745" s="453"/>
      <c r="AD745" s="136"/>
      <c r="AE745" s="86"/>
    </row>
    <row r="746" spans="1:31">
      <c r="A746" s="169"/>
      <c r="B746" s="151"/>
      <c r="C746" s="152"/>
      <c r="D746" s="152"/>
      <c r="E746" s="151"/>
      <c r="F746" s="152"/>
      <c r="G746" s="152"/>
      <c r="H746" s="151"/>
      <c r="I746" s="152"/>
      <c r="J746" s="152"/>
      <c r="K746" s="152"/>
      <c r="L746" s="153"/>
      <c r="M746" s="152"/>
      <c r="N746" s="151"/>
      <c r="O746" s="48"/>
      <c r="P746" s="130" t="s">
        <v>30</v>
      </c>
      <c r="Q746" s="130"/>
      <c r="R746" s="128"/>
      <c r="S746" s="130"/>
      <c r="T746" s="130"/>
      <c r="U746" s="130"/>
      <c r="V746" s="130"/>
      <c r="W746" s="130"/>
      <c r="X746" s="130"/>
      <c r="Y746" s="130"/>
      <c r="Z746" s="154"/>
      <c r="AA746" s="453"/>
      <c r="AB746" s="453"/>
      <c r="AC746" s="453"/>
      <c r="AD746" s="138"/>
      <c r="AE746" s="86"/>
    </row>
    <row r="747" spans="1:31">
      <c r="A747" s="150"/>
      <c r="B747" s="151"/>
      <c r="C747" s="152"/>
      <c r="D747" s="152"/>
      <c r="E747" s="151"/>
      <c r="F747" s="152"/>
      <c r="G747" s="152"/>
      <c r="H747" s="151"/>
      <c r="I747" s="152"/>
      <c r="J747" s="152"/>
      <c r="K747" s="152"/>
      <c r="L747" s="153"/>
      <c r="M747" s="152"/>
      <c r="N747" s="49"/>
      <c r="O747" s="48"/>
      <c r="P747" s="453"/>
      <c r="Q747" s="453"/>
      <c r="R747" s="453"/>
      <c r="S747" s="453"/>
      <c r="T747" s="453"/>
      <c r="U747" s="453"/>
      <c r="V747" s="453"/>
      <c r="W747" s="453"/>
      <c r="X747" s="453"/>
      <c r="Y747" s="453"/>
      <c r="Z747" s="453"/>
      <c r="AA747" s="453"/>
      <c r="AB747" s="453"/>
      <c r="AC747" s="453"/>
      <c r="AD747" s="136"/>
      <c r="AE747" s="86"/>
    </row>
    <row r="748" spans="1:31" ht="15.75" thickBot="1">
      <c r="A748" s="155"/>
      <c r="B748" s="156"/>
      <c r="C748" s="157"/>
      <c r="D748" s="157"/>
      <c r="E748" s="156"/>
      <c r="F748" s="157"/>
      <c r="G748" s="157"/>
      <c r="H748" s="156"/>
      <c r="I748" s="128"/>
      <c r="J748" s="128"/>
      <c r="K748" s="128"/>
      <c r="L748" s="137"/>
      <c r="M748" s="128"/>
      <c r="N748" s="139"/>
      <c r="O748" s="158"/>
      <c r="P748" s="130" t="s">
        <v>31</v>
      </c>
      <c r="Q748" s="453"/>
      <c r="R748" s="453"/>
      <c r="S748" s="453" t="s">
        <v>76</v>
      </c>
      <c r="T748" s="453"/>
      <c r="U748" s="453"/>
      <c r="V748" s="453"/>
      <c r="W748" s="453"/>
      <c r="X748" s="453"/>
      <c r="Y748" s="453"/>
      <c r="Z748" s="154"/>
      <c r="AA748" s="453"/>
      <c r="AB748" s="453"/>
      <c r="AC748" s="453"/>
      <c r="AD748" s="159"/>
      <c r="AE748" s="86"/>
    </row>
    <row r="749" spans="1:31" ht="15.75" thickBot="1">
      <c r="A749" s="128"/>
      <c r="B749" s="128"/>
      <c r="C749" s="128"/>
      <c r="D749" s="128"/>
      <c r="E749" s="128"/>
      <c r="F749" s="128" t="s">
        <v>32</v>
      </c>
      <c r="G749" s="160"/>
      <c r="H749" s="128">
        <v>12</v>
      </c>
      <c r="I749" s="161"/>
      <c r="J749" s="162"/>
      <c r="K749" s="162"/>
      <c r="L749" s="163"/>
      <c r="M749" s="162"/>
      <c r="N749" s="164"/>
      <c r="O749" s="165"/>
      <c r="P749" s="453"/>
      <c r="Q749" s="453"/>
      <c r="R749" s="453"/>
      <c r="S749" s="453"/>
      <c r="T749" s="453"/>
      <c r="U749" s="453"/>
      <c r="V749" s="453"/>
      <c r="W749" s="453"/>
      <c r="X749" s="453"/>
      <c r="Y749" s="453"/>
      <c r="Z749" s="453"/>
      <c r="AA749" s="453"/>
      <c r="AB749" s="453"/>
      <c r="AC749" s="453"/>
      <c r="AD749" s="453"/>
      <c r="AE749" s="86"/>
    </row>
    <row r="750" spans="1:31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28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28"/>
      <c r="AE750" s="86"/>
    </row>
    <row r="751" spans="1:31">
      <c r="A751" s="50" t="s">
        <v>33</v>
      </c>
      <c r="B751" s="51"/>
      <c r="C751" s="48"/>
      <c r="D751" s="48"/>
      <c r="E751" s="48"/>
      <c r="F751" s="48"/>
      <c r="G751" s="48"/>
      <c r="H751" s="48"/>
      <c r="I751" s="48"/>
      <c r="J751" s="48"/>
      <c r="K751" s="48"/>
      <c r="L751" s="52" t="s">
        <v>34</v>
      </c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9"/>
      <c r="AB751" s="792" t="s">
        <v>57</v>
      </c>
      <c r="AC751" s="792" t="s">
        <v>59</v>
      </c>
      <c r="AD751" s="446" t="s">
        <v>35</v>
      </c>
      <c r="AE751" s="802" t="s">
        <v>60</v>
      </c>
    </row>
    <row r="752" spans="1:31">
      <c r="A752" s="457"/>
      <c r="B752" s="762" t="s">
        <v>36</v>
      </c>
      <c r="C752" s="763"/>
      <c r="D752" s="763"/>
      <c r="E752" s="763"/>
      <c r="F752" s="763"/>
      <c r="G752" s="763"/>
      <c r="H752" s="763"/>
      <c r="I752" s="764"/>
      <c r="J752" s="762" t="s">
        <v>37</v>
      </c>
      <c r="K752" s="763"/>
      <c r="L752" s="763"/>
      <c r="M752" s="763"/>
      <c r="N752" s="763"/>
      <c r="O752" s="763"/>
      <c r="P752" s="762" t="s">
        <v>38</v>
      </c>
      <c r="Q752" s="763"/>
      <c r="R752" s="763"/>
      <c r="S752" s="764"/>
      <c r="T752" s="762" t="s">
        <v>39</v>
      </c>
      <c r="U752" s="763"/>
      <c r="V752" s="763"/>
      <c r="W752" s="763"/>
      <c r="X752" s="449" t="s">
        <v>40</v>
      </c>
      <c r="Y752" s="456"/>
      <c r="Z752" s="456"/>
      <c r="AA752" s="55"/>
      <c r="AB752" s="793"/>
      <c r="AC752" s="813"/>
      <c r="AD752" s="459" t="s">
        <v>41</v>
      </c>
      <c r="AE752" s="803"/>
    </row>
    <row r="753" spans="1:31">
      <c r="A753" s="458"/>
      <c r="B753" s="765"/>
      <c r="C753" s="766"/>
      <c r="D753" s="766"/>
      <c r="E753" s="766"/>
      <c r="F753" s="766"/>
      <c r="G753" s="766"/>
      <c r="H753" s="766"/>
      <c r="I753" s="767"/>
      <c r="J753" s="765"/>
      <c r="K753" s="766"/>
      <c r="L753" s="766"/>
      <c r="M753" s="766"/>
      <c r="N753" s="766"/>
      <c r="O753" s="766"/>
      <c r="P753" s="765"/>
      <c r="Q753" s="766"/>
      <c r="R753" s="766"/>
      <c r="S753" s="767"/>
      <c r="T753" s="765"/>
      <c r="U753" s="766"/>
      <c r="V753" s="766"/>
      <c r="W753" s="766"/>
      <c r="X753" s="461" t="s">
        <v>42</v>
      </c>
      <c r="Y753" s="122"/>
      <c r="Z753" s="122"/>
      <c r="AA753" s="460"/>
      <c r="AB753" s="793"/>
      <c r="AC753" s="813"/>
      <c r="AD753" s="446" t="s">
        <v>43</v>
      </c>
      <c r="AE753" s="803"/>
    </row>
    <row r="754" spans="1:31">
      <c r="A754" s="458" t="s">
        <v>44</v>
      </c>
      <c r="B754" s="768" t="s">
        <v>262</v>
      </c>
      <c r="C754" s="769"/>
      <c r="D754" s="768" t="s">
        <v>104</v>
      </c>
      <c r="E754" s="769"/>
      <c r="F754" s="768"/>
      <c r="G754" s="769"/>
      <c r="H754" s="780"/>
      <c r="I754" s="781"/>
      <c r="J754" s="768" t="s">
        <v>263</v>
      </c>
      <c r="K754" s="769"/>
      <c r="L754" s="768" t="s">
        <v>110</v>
      </c>
      <c r="M754" s="769"/>
      <c r="N754" s="768" t="s">
        <v>264</v>
      </c>
      <c r="O754" s="769"/>
      <c r="P754" s="768" t="s">
        <v>102</v>
      </c>
      <c r="Q754" s="769"/>
      <c r="R754" s="786"/>
      <c r="S754" s="787"/>
      <c r="T754" s="818"/>
      <c r="U754" s="819"/>
      <c r="V754" s="818"/>
      <c r="W754" s="819"/>
      <c r="X754" s="818"/>
      <c r="Y754" s="819"/>
      <c r="Z754" s="818"/>
      <c r="AA754" s="819"/>
      <c r="AB754" s="811"/>
      <c r="AC754" s="813"/>
      <c r="AD754" s="61"/>
      <c r="AE754" s="803"/>
    </row>
    <row r="755" spans="1:31">
      <c r="A755" s="458"/>
      <c r="B755" s="770"/>
      <c r="C755" s="771"/>
      <c r="D755" s="770"/>
      <c r="E755" s="771"/>
      <c r="F755" s="770"/>
      <c r="G755" s="771"/>
      <c r="H755" s="782"/>
      <c r="I755" s="783"/>
      <c r="J755" s="770"/>
      <c r="K755" s="771"/>
      <c r="L755" s="770"/>
      <c r="M755" s="771"/>
      <c r="N755" s="770"/>
      <c r="O755" s="771"/>
      <c r="P755" s="770"/>
      <c r="Q755" s="771"/>
      <c r="R755" s="788"/>
      <c r="S755" s="789"/>
      <c r="T755" s="820"/>
      <c r="U755" s="821"/>
      <c r="V755" s="820"/>
      <c r="W755" s="821"/>
      <c r="X755" s="820"/>
      <c r="Y755" s="821"/>
      <c r="Z755" s="820"/>
      <c r="AA755" s="821"/>
      <c r="AB755" s="811"/>
      <c r="AC755" s="813"/>
      <c r="AD755" s="62" t="s">
        <v>45</v>
      </c>
      <c r="AE755" s="803"/>
    </row>
    <row r="756" spans="1:31">
      <c r="A756" s="460"/>
      <c r="B756" s="772"/>
      <c r="C756" s="773"/>
      <c r="D756" s="772"/>
      <c r="E756" s="773"/>
      <c r="F756" s="772"/>
      <c r="G756" s="773"/>
      <c r="H756" s="784"/>
      <c r="I756" s="785"/>
      <c r="J756" s="772"/>
      <c r="K756" s="773"/>
      <c r="L756" s="772"/>
      <c r="M756" s="773"/>
      <c r="N756" s="772"/>
      <c r="O756" s="773"/>
      <c r="P756" s="772"/>
      <c r="Q756" s="773"/>
      <c r="R756" s="790"/>
      <c r="S756" s="791"/>
      <c r="T756" s="822"/>
      <c r="U756" s="823"/>
      <c r="V756" s="822"/>
      <c r="W756" s="823"/>
      <c r="X756" s="822"/>
      <c r="Y756" s="823"/>
      <c r="Z756" s="822"/>
      <c r="AA756" s="823"/>
      <c r="AB756" s="812"/>
      <c r="AC756" s="814"/>
      <c r="AD756" s="63" t="s">
        <v>46</v>
      </c>
      <c r="AE756" s="804"/>
    </row>
    <row r="757" spans="1:31">
      <c r="A757" s="64">
        <v>1</v>
      </c>
      <c r="B757" s="65">
        <v>4</v>
      </c>
      <c r="C757" s="65">
        <v>5</v>
      </c>
      <c r="D757" s="65">
        <v>6</v>
      </c>
      <c r="E757" s="65">
        <v>7</v>
      </c>
      <c r="F757" s="65">
        <v>8</v>
      </c>
      <c r="G757" s="65">
        <v>9</v>
      </c>
      <c r="H757" s="65">
        <v>10</v>
      </c>
      <c r="I757" s="65">
        <v>11</v>
      </c>
      <c r="J757" s="65">
        <v>12</v>
      </c>
      <c r="K757" s="65">
        <v>13</v>
      </c>
      <c r="L757" s="65">
        <v>14</v>
      </c>
      <c r="M757" s="65">
        <v>15</v>
      </c>
      <c r="N757" s="65">
        <v>16</v>
      </c>
      <c r="O757" s="65">
        <v>17</v>
      </c>
      <c r="P757" s="65">
        <v>20</v>
      </c>
      <c r="Q757" s="65">
        <v>21</v>
      </c>
      <c r="R757" s="65">
        <v>22</v>
      </c>
      <c r="S757" s="65">
        <v>23</v>
      </c>
      <c r="T757" s="65">
        <v>24</v>
      </c>
      <c r="U757" s="65">
        <v>25</v>
      </c>
      <c r="V757" s="65">
        <v>26</v>
      </c>
      <c r="W757" s="65">
        <v>27</v>
      </c>
      <c r="X757" s="65">
        <v>28</v>
      </c>
      <c r="Y757" s="65">
        <v>29</v>
      </c>
      <c r="Z757" s="65">
        <v>30</v>
      </c>
      <c r="AA757" s="66">
        <v>31</v>
      </c>
      <c r="AB757" s="66">
        <v>32</v>
      </c>
      <c r="AC757" s="66">
        <v>33</v>
      </c>
      <c r="AD757" s="66">
        <v>34</v>
      </c>
      <c r="AE757" s="67"/>
    </row>
    <row r="758" spans="1:31">
      <c r="A758" s="68" t="s">
        <v>47</v>
      </c>
      <c r="B758" s="69">
        <f>SUM(F745)</f>
        <v>12</v>
      </c>
      <c r="C758" s="69"/>
      <c r="D758" s="69">
        <f>SUM(F745)</f>
        <v>12</v>
      </c>
      <c r="E758" s="69"/>
      <c r="F758" s="69">
        <f>SUM(F745)</f>
        <v>12</v>
      </c>
      <c r="G758" s="69"/>
      <c r="H758" s="69">
        <f>SUM(F745)</f>
        <v>12</v>
      </c>
      <c r="I758" s="69"/>
      <c r="J758" s="69">
        <f>SUM(F745)</f>
        <v>12</v>
      </c>
      <c r="K758" s="69"/>
      <c r="L758" s="69">
        <f>SUM(F745)</f>
        <v>12</v>
      </c>
      <c r="M758" s="69"/>
      <c r="N758" s="69">
        <f>SUM(F745)</f>
        <v>12</v>
      </c>
      <c r="O758" s="69"/>
      <c r="P758" s="69">
        <f>SUM(F745)</f>
        <v>12</v>
      </c>
      <c r="Q758" s="69"/>
      <c r="R758" s="69">
        <f>SUM(F745)</f>
        <v>12</v>
      </c>
      <c r="S758" s="69"/>
      <c r="T758" s="69"/>
      <c r="U758" s="69"/>
      <c r="V758" s="69"/>
      <c r="W758" s="69"/>
      <c r="X758" s="69"/>
      <c r="Y758" s="69"/>
      <c r="Z758" s="69"/>
      <c r="AA758" s="69"/>
      <c r="AB758" s="70"/>
      <c r="AC758" s="69"/>
      <c r="AD758" s="71"/>
      <c r="AE758" s="123"/>
    </row>
    <row r="759" spans="1:31" ht="15.75" thickBot="1">
      <c r="A759" s="81" t="s">
        <v>48</v>
      </c>
      <c r="B759" s="329"/>
      <c r="C759" s="328"/>
      <c r="D759" s="73"/>
      <c r="E759" s="73"/>
      <c r="F759" s="73"/>
      <c r="G759" s="73"/>
      <c r="H759" s="73"/>
      <c r="I759" s="73"/>
      <c r="J759" s="73"/>
      <c r="K759" s="73"/>
      <c r="L759" s="74"/>
      <c r="M759" s="73"/>
      <c r="N759" s="330"/>
      <c r="O759" s="73"/>
      <c r="P759" s="74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4"/>
      <c r="AC759" s="73"/>
      <c r="AD759" s="73"/>
      <c r="AE759" s="75"/>
    </row>
    <row r="760" spans="1:31" ht="15.75" thickTop="1">
      <c r="A760" s="465" t="s">
        <v>103</v>
      </c>
      <c r="B760" s="473"/>
      <c r="C760" s="473"/>
      <c r="D760" s="473"/>
      <c r="E760" s="473"/>
      <c r="F760" s="473"/>
      <c r="G760" s="473"/>
      <c r="H760" s="473"/>
      <c r="I760" s="473"/>
      <c r="J760" s="473"/>
      <c r="K760" s="473"/>
      <c r="L760" s="473"/>
      <c r="M760" s="473"/>
      <c r="N760" s="473"/>
      <c r="O760" s="473"/>
      <c r="P760" s="473"/>
      <c r="Q760" s="473"/>
      <c r="R760" s="473"/>
      <c r="S760" s="345"/>
      <c r="T760" s="345"/>
      <c r="U760" s="345"/>
      <c r="V760" s="345"/>
      <c r="W760" s="345"/>
      <c r="X760" s="345"/>
      <c r="Y760" s="345"/>
      <c r="Z760" s="345"/>
      <c r="AA760" s="345"/>
      <c r="AB760" s="297"/>
      <c r="AC760" s="462">
        <v>125</v>
      </c>
      <c r="AD760" s="83"/>
      <c r="AE760" s="235"/>
    </row>
    <row r="761" spans="1:31">
      <c r="A761" s="466" t="s">
        <v>108</v>
      </c>
      <c r="B761" s="237"/>
      <c r="C761" s="237"/>
      <c r="D761" s="237"/>
      <c r="E761" s="237"/>
      <c r="F761" s="237"/>
      <c r="G761" s="237"/>
      <c r="H761" s="237"/>
      <c r="I761" s="237"/>
      <c r="J761" s="237"/>
      <c r="K761" s="237"/>
      <c r="L761" s="237"/>
      <c r="M761" s="237"/>
      <c r="N761" s="237"/>
      <c r="O761" s="237"/>
      <c r="P761" s="237"/>
      <c r="Q761" s="237"/>
      <c r="R761" s="237"/>
      <c r="S761" s="351"/>
      <c r="T761" s="351"/>
      <c r="U761" s="351"/>
      <c r="V761" s="351"/>
      <c r="W761" s="351"/>
      <c r="X761" s="351"/>
      <c r="Y761" s="351"/>
      <c r="Z761" s="351"/>
      <c r="AA761" s="351"/>
      <c r="AB761" s="297"/>
      <c r="AC761" s="463">
        <v>150</v>
      </c>
      <c r="AD761" s="83"/>
      <c r="AE761" s="235"/>
    </row>
    <row r="762" spans="1:31">
      <c r="A762" s="466" t="s">
        <v>78</v>
      </c>
      <c r="B762" s="237"/>
      <c r="C762" s="237"/>
      <c r="D762" s="237"/>
      <c r="E762" s="237"/>
      <c r="F762" s="222"/>
      <c r="G762" s="237"/>
      <c r="H762" s="237"/>
      <c r="I762" s="237"/>
      <c r="J762" s="237"/>
      <c r="K762" s="237"/>
      <c r="L762" s="237"/>
      <c r="M762" s="237"/>
      <c r="N762" s="237"/>
      <c r="O762" s="237"/>
      <c r="P762" s="237"/>
      <c r="Q762" s="237"/>
      <c r="R762" s="237"/>
      <c r="S762" s="223"/>
      <c r="T762" s="223"/>
      <c r="U762" s="223"/>
      <c r="V762" s="223"/>
      <c r="W762" s="223"/>
      <c r="X762" s="223"/>
      <c r="Y762" s="223"/>
      <c r="Z762" s="223"/>
      <c r="AA762" s="223"/>
      <c r="AB762" s="297"/>
      <c r="AC762" s="463">
        <v>300</v>
      </c>
      <c r="AD762" s="83"/>
      <c r="AE762" s="235"/>
    </row>
    <row r="763" spans="1:31">
      <c r="A763" s="466" t="s">
        <v>111</v>
      </c>
      <c r="B763" s="237"/>
      <c r="C763" s="237"/>
      <c r="D763" s="237"/>
      <c r="E763" s="237"/>
      <c r="F763" s="237"/>
      <c r="G763" s="237"/>
      <c r="H763" s="237"/>
      <c r="I763" s="237"/>
      <c r="J763" s="237"/>
      <c r="K763" s="237"/>
      <c r="L763" s="237"/>
      <c r="M763" s="237"/>
      <c r="N763" s="237"/>
      <c r="O763" s="237"/>
      <c r="P763" s="237"/>
      <c r="Q763" s="237"/>
      <c r="R763" s="237"/>
      <c r="S763" s="223"/>
      <c r="T763" s="223"/>
      <c r="U763" s="223"/>
      <c r="V763" s="223"/>
      <c r="W763" s="223"/>
      <c r="X763" s="223"/>
      <c r="Y763" s="223"/>
      <c r="Z763" s="223"/>
      <c r="AA763" s="223"/>
      <c r="AB763" s="297"/>
      <c r="AC763" s="463">
        <v>480</v>
      </c>
      <c r="AD763" s="83"/>
      <c r="AE763" s="235"/>
    </row>
    <row r="764" spans="1:31">
      <c r="A764" s="466" t="s">
        <v>80</v>
      </c>
      <c r="B764" s="237"/>
      <c r="C764" s="237"/>
      <c r="D764" s="237"/>
      <c r="E764" s="237"/>
      <c r="F764" s="237"/>
      <c r="G764" s="237"/>
      <c r="H764" s="237"/>
      <c r="I764" s="237"/>
      <c r="J764" s="237">
        <v>0.27100000000000002</v>
      </c>
      <c r="K764" s="237"/>
      <c r="L764" s="237"/>
      <c r="M764" s="237"/>
      <c r="N764" s="237"/>
      <c r="O764" s="237"/>
      <c r="P764" s="237"/>
      <c r="Q764" s="237"/>
      <c r="R764" s="237"/>
      <c r="S764" s="223"/>
      <c r="T764" s="223"/>
      <c r="U764" s="223"/>
      <c r="V764" s="223"/>
      <c r="W764" s="223"/>
      <c r="X764" s="223"/>
      <c r="Y764" s="223"/>
      <c r="Z764" s="223"/>
      <c r="AA764" s="223"/>
      <c r="AB764" s="297">
        <f t="shared" ref="AB764" si="73">B764+D764+F764+H764+J764+L764+N764+P764+R764</f>
        <v>0.27100000000000002</v>
      </c>
      <c r="AC764" s="463">
        <v>285</v>
      </c>
      <c r="AD764" s="90">
        <v>0.27100000000000002</v>
      </c>
      <c r="AE764" s="235">
        <f t="shared" ref="AE764" si="74">AC764*AD764</f>
        <v>77.234999999999999</v>
      </c>
    </row>
    <row r="765" spans="1:31">
      <c r="A765" s="466" t="s">
        <v>245</v>
      </c>
      <c r="B765" s="237"/>
      <c r="C765" s="237"/>
      <c r="D765" s="237"/>
      <c r="E765" s="237"/>
      <c r="F765" s="237"/>
      <c r="G765" s="237"/>
      <c r="H765" s="237"/>
      <c r="I765" s="237"/>
      <c r="J765" s="237"/>
      <c r="K765" s="237"/>
      <c r="L765" s="237"/>
      <c r="M765" s="237"/>
      <c r="N765" s="237"/>
      <c r="O765" s="237"/>
      <c r="P765" s="237"/>
      <c r="Q765" s="237"/>
      <c r="R765" s="237"/>
      <c r="S765" s="223"/>
      <c r="T765" s="223"/>
      <c r="U765" s="223"/>
      <c r="V765" s="223"/>
      <c r="W765" s="223"/>
      <c r="X765" s="223"/>
      <c r="Y765" s="223"/>
      <c r="Z765" s="223"/>
      <c r="AA765" s="223"/>
      <c r="AB765" s="297"/>
      <c r="AC765" s="463">
        <v>160</v>
      </c>
      <c r="AD765" s="90"/>
      <c r="AE765" s="235"/>
    </row>
    <row r="766" spans="1:31">
      <c r="A766" s="466" t="s">
        <v>85</v>
      </c>
      <c r="B766" s="237"/>
      <c r="C766" s="237"/>
      <c r="D766" s="237"/>
      <c r="E766" s="237"/>
      <c r="F766" s="237"/>
      <c r="G766" s="237"/>
      <c r="H766" s="237"/>
      <c r="I766" s="237"/>
      <c r="J766" s="237"/>
      <c r="K766" s="237"/>
      <c r="L766" s="237"/>
      <c r="M766" s="237"/>
      <c r="N766" s="237"/>
      <c r="O766" s="237"/>
      <c r="P766" s="237"/>
      <c r="Q766" s="237"/>
      <c r="R766" s="237"/>
      <c r="S766" s="223"/>
      <c r="T766" s="223"/>
      <c r="U766" s="223"/>
      <c r="V766" s="223"/>
      <c r="W766" s="223"/>
      <c r="X766" s="223"/>
      <c r="Y766" s="223"/>
      <c r="Z766" s="223"/>
      <c r="AA766" s="223"/>
      <c r="AB766" s="297"/>
      <c r="AC766" s="463">
        <v>1500</v>
      </c>
      <c r="AD766" s="90"/>
      <c r="AE766" s="235"/>
    </row>
    <row r="767" spans="1:31">
      <c r="A767" s="466" t="s">
        <v>143</v>
      </c>
      <c r="B767" s="237"/>
      <c r="C767" s="237"/>
      <c r="D767" s="237"/>
      <c r="E767" s="237"/>
      <c r="F767" s="237"/>
      <c r="G767" s="237"/>
      <c r="H767" s="237"/>
      <c r="I767" s="237"/>
      <c r="J767" s="237"/>
      <c r="K767" s="237"/>
      <c r="L767" s="237"/>
      <c r="M767" s="237"/>
      <c r="N767" s="237"/>
      <c r="O767" s="237"/>
      <c r="P767" s="237"/>
      <c r="Q767" s="237"/>
      <c r="R767" s="237"/>
      <c r="S767" s="223"/>
      <c r="T767" s="223"/>
      <c r="U767" s="223"/>
      <c r="V767" s="223"/>
      <c r="W767" s="223"/>
      <c r="X767" s="223"/>
      <c r="Y767" s="223"/>
      <c r="Z767" s="223"/>
      <c r="AA767" s="223"/>
      <c r="AB767" s="297"/>
      <c r="AC767" s="463">
        <v>320</v>
      </c>
      <c r="AD767" s="90"/>
      <c r="AE767" s="235"/>
    </row>
    <row r="768" spans="1:31">
      <c r="A768" s="466" t="s">
        <v>89</v>
      </c>
      <c r="B768" s="237"/>
      <c r="C768" s="237"/>
      <c r="D768" s="237">
        <v>6.4000000000000001E-2</v>
      </c>
      <c r="E768" s="237"/>
      <c r="F768" s="237"/>
      <c r="G768" s="237"/>
      <c r="H768" s="237"/>
      <c r="I768" s="237"/>
      <c r="J768" s="237"/>
      <c r="K768" s="237"/>
      <c r="L768" s="237"/>
      <c r="M768" s="237"/>
      <c r="N768" s="237"/>
      <c r="O768" s="237"/>
      <c r="P768" s="237"/>
      <c r="Q768" s="237"/>
      <c r="R768" s="237"/>
      <c r="S768" s="223"/>
      <c r="T768" s="223"/>
      <c r="U768" s="223"/>
      <c r="V768" s="223"/>
      <c r="W768" s="223"/>
      <c r="X768" s="223"/>
      <c r="Y768" s="223"/>
      <c r="Z768" s="223"/>
      <c r="AA768" s="223"/>
      <c r="AB768" s="297">
        <f t="shared" ref="AB768" si="75">B768+D768+F768+H768+J768+L768+N768+P768+R768</f>
        <v>6.4000000000000001E-2</v>
      </c>
      <c r="AC768" s="463">
        <v>850</v>
      </c>
      <c r="AD768" s="90">
        <v>6.4000000000000001E-2</v>
      </c>
      <c r="AE768" s="235">
        <f t="shared" ref="AE768" si="76">AC768*AD768</f>
        <v>54.4</v>
      </c>
    </row>
    <row r="769" spans="1:31">
      <c r="A769" s="466" t="s">
        <v>119</v>
      </c>
      <c r="B769" s="237"/>
      <c r="C769" s="237"/>
      <c r="D769" s="237"/>
      <c r="E769" s="237"/>
      <c r="F769" s="237"/>
      <c r="G769" s="237"/>
      <c r="H769" s="237"/>
      <c r="I769" s="237"/>
      <c r="J769" s="237"/>
      <c r="K769" s="237"/>
      <c r="L769" s="237"/>
      <c r="M769" s="237"/>
      <c r="N769" s="237"/>
      <c r="O769" s="237"/>
      <c r="P769" s="237"/>
      <c r="Q769" s="237"/>
      <c r="R769" s="237"/>
      <c r="S769" s="223"/>
      <c r="T769" s="223"/>
      <c r="U769" s="223"/>
      <c r="V769" s="223"/>
      <c r="W769" s="223"/>
      <c r="X769" s="223"/>
      <c r="Y769" s="223"/>
      <c r="Z769" s="223"/>
      <c r="AA769" s="223"/>
      <c r="AB769" s="297"/>
      <c r="AC769" s="463">
        <v>45</v>
      </c>
      <c r="AD769" s="90"/>
      <c r="AE769" s="235"/>
    </row>
    <row r="770" spans="1:31">
      <c r="A770" s="466" t="s">
        <v>77</v>
      </c>
      <c r="B770" s="237"/>
      <c r="C770" s="237"/>
      <c r="D770" s="237"/>
      <c r="E770" s="237"/>
      <c r="F770" s="237"/>
      <c r="G770" s="237"/>
      <c r="H770" s="222"/>
      <c r="I770" s="237"/>
      <c r="J770" s="237"/>
      <c r="K770" s="237"/>
      <c r="L770" s="237"/>
      <c r="M770" s="237"/>
      <c r="N770" s="237"/>
      <c r="O770" s="237"/>
      <c r="P770" s="237"/>
      <c r="Q770" s="237"/>
      <c r="R770" s="237"/>
      <c r="S770" s="223"/>
      <c r="T770" s="223"/>
      <c r="U770" s="223"/>
      <c r="V770" s="223"/>
      <c r="W770" s="223"/>
      <c r="X770" s="223"/>
      <c r="Y770" s="223"/>
      <c r="Z770" s="223"/>
      <c r="AA770" s="223"/>
      <c r="AB770" s="297"/>
      <c r="AC770" s="463">
        <v>45</v>
      </c>
      <c r="AD770" s="90"/>
      <c r="AE770" s="235"/>
    </row>
    <row r="771" spans="1:31">
      <c r="A771" s="466" t="s">
        <v>123</v>
      </c>
      <c r="B771" s="237"/>
      <c r="C771" s="222"/>
      <c r="D771" s="222"/>
      <c r="E771" s="222"/>
      <c r="F771" s="222"/>
      <c r="G771" s="222"/>
      <c r="H771" s="222"/>
      <c r="I771" s="222"/>
      <c r="J771" s="222"/>
      <c r="K771" s="237"/>
      <c r="L771" s="222"/>
      <c r="M771" s="222"/>
      <c r="N771" s="222">
        <v>0.11</v>
      </c>
      <c r="O771" s="222"/>
      <c r="P771" s="222"/>
      <c r="Q771" s="222"/>
      <c r="R771" s="222"/>
      <c r="S771" s="221"/>
      <c r="T771" s="221"/>
      <c r="U771" s="221"/>
      <c r="V771" s="221"/>
      <c r="W771" s="221"/>
      <c r="X771" s="221"/>
      <c r="Y771" s="221"/>
      <c r="Z771" s="221"/>
      <c r="AA771" s="221"/>
      <c r="AB771" s="297">
        <f t="shared" ref="AB771" si="77">B771+D771+F771+H771+J771+L771+N771+P771+R771</f>
        <v>0.11</v>
      </c>
      <c r="AC771" s="463">
        <v>200</v>
      </c>
      <c r="AD771" s="90">
        <v>0.11</v>
      </c>
      <c r="AE771" s="235">
        <f t="shared" ref="AE771" si="78">AC771*AD771</f>
        <v>22</v>
      </c>
    </row>
    <row r="772" spans="1:31">
      <c r="A772" s="466" t="s">
        <v>114</v>
      </c>
      <c r="B772" s="237"/>
      <c r="C772" s="237"/>
      <c r="D772" s="237"/>
      <c r="E772" s="237"/>
      <c r="F772" s="237"/>
      <c r="G772" s="237"/>
      <c r="H772" s="237"/>
      <c r="I772" s="237"/>
      <c r="J772" s="237"/>
      <c r="K772" s="237"/>
      <c r="L772" s="222"/>
      <c r="M772" s="237"/>
      <c r="N772" s="237"/>
      <c r="O772" s="237"/>
      <c r="P772" s="237"/>
      <c r="Q772" s="237"/>
      <c r="R772" s="237"/>
      <c r="S772" s="223"/>
      <c r="T772" s="223"/>
      <c r="U772" s="223"/>
      <c r="V772" s="223"/>
      <c r="W772" s="223"/>
      <c r="X772" s="223"/>
      <c r="Y772" s="223"/>
      <c r="Z772" s="223"/>
      <c r="AA772" s="223"/>
      <c r="AB772" s="297"/>
      <c r="AC772" s="463">
        <v>330</v>
      </c>
      <c r="AD772" s="90"/>
      <c r="AE772" s="235"/>
    </row>
    <row r="773" spans="1:31">
      <c r="A773" s="466" t="s">
        <v>113</v>
      </c>
      <c r="B773" s="237"/>
      <c r="C773" s="237"/>
      <c r="D773" s="237"/>
      <c r="E773" s="237"/>
      <c r="F773" s="237"/>
      <c r="G773" s="237"/>
      <c r="H773" s="237"/>
      <c r="I773" s="237"/>
      <c r="J773" s="237"/>
      <c r="K773" s="237"/>
      <c r="L773" s="237"/>
      <c r="M773" s="237"/>
      <c r="N773" s="237"/>
      <c r="O773" s="237"/>
      <c r="P773" s="237"/>
      <c r="Q773" s="237"/>
      <c r="R773" s="237"/>
      <c r="S773" s="223"/>
      <c r="T773" s="223"/>
      <c r="U773" s="223"/>
      <c r="V773" s="223"/>
      <c r="W773" s="223"/>
      <c r="X773" s="223"/>
      <c r="Y773" s="223"/>
      <c r="Z773" s="223"/>
      <c r="AA773" s="223"/>
      <c r="AB773" s="297"/>
      <c r="AC773" s="463">
        <v>285</v>
      </c>
      <c r="AD773" s="90"/>
      <c r="AE773" s="235"/>
    </row>
    <row r="774" spans="1:31">
      <c r="A774" s="466" t="s">
        <v>93</v>
      </c>
      <c r="B774" s="237"/>
      <c r="C774" s="237"/>
      <c r="D774" s="237"/>
      <c r="E774" s="237"/>
      <c r="F774" s="237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23"/>
      <c r="T774" s="223"/>
      <c r="U774" s="223"/>
      <c r="V774" s="223"/>
      <c r="W774" s="223"/>
      <c r="X774" s="223"/>
      <c r="Y774" s="223"/>
      <c r="Z774" s="223"/>
      <c r="AA774" s="223"/>
      <c r="AB774" s="297"/>
      <c r="AC774" s="463">
        <v>330</v>
      </c>
      <c r="AD774" s="90"/>
      <c r="AE774" s="235"/>
    </row>
    <row r="775" spans="1:31">
      <c r="A775" s="467" t="s">
        <v>68</v>
      </c>
      <c r="B775" s="237"/>
      <c r="C775" s="237"/>
      <c r="D775" s="237"/>
      <c r="E775" s="237"/>
      <c r="F775" s="237"/>
      <c r="G775" s="237"/>
      <c r="H775" s="237"/>
      <c r="I775" s="237"/>
      <c r="J775" s="237"/>
      <c r="K775" s="237"/>
      <c r="L775" s="237"/>
      <c r="M775" s="237"/>
      <c r="N775" s="237"/>
      <c r="O775" s="237"/>
      <c r="P775" s="237"/>
      <c r="Q775" s="237"/>
      <c r="R775" s="237"/>
      <c r="S775" s="223"/>
      <c r="T775" s="223"/>
      <c r="U775" s="223"/>
      <c r="V775" s="223"/>
      <c r="W775" s="223"/>
      <c r="X775" s="223"/>
      <c r="Y775" s="223"/>
      <c r="Z775" s="223"/>
      <c r="AA775" s="223"/>
      <c r="AB775" s="297"/>
      <c r="AC775" s="463">
        <v>285</v>
      </c>
      <c r="AD775" s="90"/>
      <c r="AE775" s="235"/>
    </row>
    <row r="776" spans="1:31">
      <c r="A776" s="466" t="s">
        <v>112</v>
      </c>
      <c r="B776" s="237"/>
      <c r="C776" s="237"/>
      <c r="D776" s="237"/>
      <c r="E776" s="237"/>
      <c r="F776" s="237"/>
      <c r="G776" s="237"/>
      <c r="H776" s="237"/>
      <c r="I776" s="237"/>
      <c r="J776" s="237"/>
      <c r="K776" s="237"/>
      <c r="L776" s="237"/>
      <c r="M776" s="237"/>
      <c r="N776" s="237"/>
      <c r="O776" s="237"/>
      <c r="P776" s="237"/>
      <c r="Q776" s="237"/>
      <c r="R776" s="237"/>
      <c r="S776" s="223"/>
      <c r="T776" s="223"/>
      <c r="U776" s="223"/>
      <c r="V776" s="223"/>
      <c r="W776" s="223"/>
      <c r="X776" s="223"/>
      <c r="Y776" s="223"/>
      <c r="Z776" s="223"/>
      <c r="AA776" s="223"/>
      <c r="AB776" s="297"/>
      <c r="AC776" s="463">
        <v>475</v>
      </c>
      <c r="AD776" s="90"/>
      <c r="AE776" s="235"/>
    </row>
    <row r="777" spans="1:31">
      <c r="A777" s="466" t="s">
        <v>66</v>
      </c>
      <c r="B777" s="237"/>
      <c r="C777" s="237"/>
      <c r="D777" s="237"/>
      <c r="E777" s="237"/>
      <c r="F777" s="237"/>
      <c r="G777" s="237"/>
      <c r="H777" s="237"/>
      <c r="I777" s="237"/>
      <c r="J777" s="237"/>
      <c r="K777" s="237"/>
      <c r="L777" s="237"/>
      <c r="M777" s="237"/>
      <c r="N777" s="237"/>
      <c r="O777" s="237"/>
      <c r="P777" s="237"/>
      <c r="Q777" s="237"/>
      <c r="R777" s="237"/>
      <c r="S777" s="223"/>
      <c r="T777" s="223"/>
      <c r="U777" s="223"/>
      <c r="V777" s="223"/>
      <c r="W777" s="223"/>
      <c r="X777" s="223"/>
      <c r="Y777" s="223"/>
      <c r="Z777" s="223"/>
      <c r="AA777" s="223"/>
      <c r="AB777" s="297"/>
      <c r="AC777" s="463">
        <v>650</v>
      </c>
      <c r="AD777" s="90"/>
      <c r="AE777" s="235"/>
    </row>
    <row r="778" spans="1:31">
      <c r="A778" s="466" t="s">
        <v>86</v>
      </c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1"/>
      <c r="T778" s="221"/>
      <c r="U778" s="221"/>
      <c r="V778" s="221"/>
      <c r="W778" s="221"/>
      <c r="X778" s="221"/>
      <c r="Y778" s="221"/>
      <c r="Z778" s="221"/>
      <c r="AA778" s="221"/>
      <c r="AB778" s="297"/>
      <c r="AC778" s="463">
        <v>85</v>
      </c>
      <c r="AD778" s="90"/>
      <c r="AE778" s="235"/>
    </row>
    <row r="779" spans="1:31">
      <c r="A779" s="466" t="s">
        <v>96</v>
      </c>
      <c r="B779" s="237"/>
      <c r="C779" s="237"/>
      <c r="D779" s="237"/>
      <c r="E779" s="237"/>
      <c r="F779" s="237"/>
      <c r="G779" s="237"/>
      <c r="H779" s="237"/>
      <c r="I779" s="237"/>
      <c r="J779" s="237"/>
      <c r="K779" s="237"/>
      <c r="L779" s="237"/>
      <c r="M779" s="237"/>
      <c r="N779" s="237"/>
      <c r="O779" s="237"/>
      <c r="P779" s="237"/>
      <c r="Q779" s="237"/>
      <c r="R779" s="237"/>
      <c r="S779" s="223"/>
      <c r="T779" s="223"/>
      <c r="U779" s="223"/>
      <c r="V779" s="223"/>
      <c r="W779" s="223"/>
      <c r="X779" s="223"/>
      <c r="Y779" s="223"/>
      <c r="Z779" s="223"/>
      <c r="AA779" s="223"/>
      <c r="AB779" s="297"/>
      <c r="AC779" s="463">
        <v>45</v>
      </c>
      <c r="AD779" s="90"/>
      <c r="AE779" s="235"/>
    </row>
    <row r="780" spans="1:31">
      <c r="A780" s="467" t="s">
        <v>105</v>
      </c>
      <c r="B780" s="237"/>
      <c r="C780" s="237"/>
      <c r="D780" s="237"/>
      <c r="E780" s="237"/>
      <c r="F780" s="237"/>
      <c r="G780" s="237"/>
      <c r="H780" s="237"/>
      <c r="I780" s="237"/>
      <c r="J780" s="237"/>
      <c r="K780" s="237"/>
      <c r="L780" s="237"/>
      <c r="M780" s="237"/>
      <c r="N780" s="237"/>
      <c r="O780" s="237"/>
      <c r="P780" s="237"/>
      <c r="Q780" s="237"/>
      <c r="R780" s="237"/>
      <c r="S780" s="223"/>
      <c r="T780" s="223"/>
      <c r="U780" s="223"/>
      <c r="V780" s="223"/>
      <c r="W780" s="223"/>
      <c r="X780" s="223"/>
      <c r="Y780" s="223"/>
      <c r="Z780" s="223"/>
      <c r="AA780" s="223"/>
      <c r="AB780" s="297"/>
      <c r="AC780" s="463">
        <v>45</v>
      </c>
      <c r="AD780" s="90"/>
      <c r="AE780" s="235"/>
    </row>
    <row r="781" spans="1:31">
      <c r="A781" s="466" t="s">
        <v>99</v>
      </c>
      <c r="B781" s="237"/>
      <c r="C781" s="237"/>
      <c r="D781" s="237"/>
      <c r="E781" s="237"/>
      <c r="F781" s="237"/>
      <c r="G781" s="237"/>
      <c r="H781" s="237"/>
      <c r="I781" s="237"/>
      <c r="J781" s="237">
        <v>0.78</v>
      </c>
      <c r="K781" s="237"/>
      <c r="L781" s="237"/>
      <c r="M781" s="237"/>
      <c r="N781" s="237"/>
      <c r="O781" s="237"/>
      <c r="P781" s="237"/>
      <c r="Q781" s="237"/>
      <c r="R781" s="237"/>
      <c r="S781" s="223"/>
      <c r="T781" s="223"/>
      <c r="U781" s="223"/>
      <c r="V781" s="223"/>
      <c r="W781" s="223"/>
      <c r="X781" s="223"/>
      <c r="Y781" s="223"/>
      <c r="Z781" s="223"/>
      <c r="AA781" s="223"/>
      <c r="AB781" s="297">
        <f t="shared" ref="AB781" si="79">B781+D781+F781+H781+J781+L781+N781+P781+R781</f>
        <v>0.78</v>
      </c>
      <c r="AC781" s="463">
        <v>85</v>
      </c>
      <c r="AD781" s="90">
        <v>0.78</v>
      </c>
      <c r="AE781" s="235">
        <f t="shared" ref="AE781" si="80">AC781*AD781</f>
        <v>66.3</v>
      </c>
    </row>
    <row r="782" spans="1:31">
      <c r="A782" s="466" t="s">
        <v>246</v>
      </c>
      <c r="B782" s="237"/>
      <c r="C782" s="237"/>
      <c r="D782" s="237"/>
      <c r="E782" s="237"/>
      <c r="F782" s="237"/>
      <c r="G782" s="237"/>
      <c r="H782" s="237"/>
      <c r="I782" s="237"/>
      <c r="J782" s="237"/>
      <c r="K782" s="237"/>
      <c r="L782" s="222"/>
      <c r="M782" s="237"/>
      <c r="N782" s="237"/>
      <c r="O782" s="237"/>
      <c r="P782" s="237"/>
      <c r="Q782" s="237"/>
      <c r="R782" s="237"/>
      <c r="S782" s="223"/>
      <c r="T782" s="223"/>
      <c r="U782" s="223"/>
      <c r="V782" s="223"/>
      <c r="W782" s="223"/>
      <c r="X782" s="223"/>
      <c r="Y782" s="223"/>
      <c r="Z782" s="223"/>
      <c r="AA782" s="223"/>
      <c r="AB782" s="297"/>
      <c r="AC782" s="463">
        <v>160</v>
      </c>
      <c r="AD782" s="90"/>
      <c r="AE782" s="235"/>
    </row>
    <row r="783" spans="1:31">
      <c r="A783" s="466" t="s">
        <v>65</v>
      </c>
      <c r="B783" s="237"/>
      <c r="C783" s="237"/>
      <c r="D783" s="237"/>
      <c r="E783" s="237"/>
      <c r="F783" s="237"/>
      <c r="G783" s="237"/>
      <c r="H783" s="237"/>
      <c r="I783" s="237"/>
      <c r="J783" s="237"/>
      <c r="K783" s="237"/>
      <c r="L783" s="237"/>
      <c r="M783" s="237"/>
      <c r="N783" s="237"/>
      <c r="O783" s="237"/>
      <c r="P783" s="237"/>
      <c r="Q783" s="237"/>
      <c r="R783" s="237"/>
      <c r="S783" s="223"/>
      <c r="T783" s="223"/>
      <c r="U783" s="223"/>
      <c r="V783" s="223"/>
      <c r="W783" s="223"/>
      <c r="X783" s="223"/>
      <c r="Y783" s="223"/>
      <c r="Z783" s="223"/>
      <c r="AA783" s="223"/>
      <c r="AB783" s="297"/>
      <c r="AC783" s="463">
        <v>550</v>
      </c>
      <c r="AD783" s="90"/>
      <c r="AE783" s="235"/>
    </row>
    <row r="784" spans="1:31">
      <c r="A784" s="466" t="s">
        <v>95</v>
      </c>
      <c r="B784" s="237"/>
      <c r="C784" s="237"/>
      <c r="D784" s="237"/>
      <c r="E784" s="237"/>
      <c r="F784" s="222"/>
      <c r="G784" s="237"/>
      <c r="H784" s="237"/>
      <c r="I784" s="237"/>
      <c r="J784" s="237"/>
      <c r="K784" s="237"/>
      <c r="L784" s="237"/>
      <c r="M784" s="237"/>
      <c r="N784" s="237"/>
      <c r="O784" s="237"/>
      <c r="P784" s="237"/>
      <c r="Q784" s="237"/>
      <c r="R784" s="237"/>
      <c r="S784" s="223"/>
      <c r="T784" s="223"/>
      <c r="U784" s="223"/>
      <c r="V784" s="223"/>
      <c r="W784" s="223"/>
      <c r="X784" s="223"/>
      <c r="Y784" s="223"/>
      <c r="Z784" s="223"/>
      <c r="AA784" s="223"/>
      <c r="AB784" s="297"/>
      <c r="AC784" s="463">
        <v>230</v>
      </c>
      <c r="AD784" s="90"/>
      <c r="AE784" s="235"/>
    </row>
    <row r="785" spans="1:31">
      <c r="A785" s="466" t="s">
        <v>62</v>
      </c>
      <c r="B785" s="237"/>
      <c r="C785" s="237"/>
      <c r="D785" s="237"/>
      <c r="E785" s="237"/>
      <c r="F785" s="237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/>
      <c r="Q785" s="237"/>
      <c r="R785" s="237"/>
      <c r="S785" s="223"/>
      <c r="T785" s="223"/>
      <c r="U785" s="223"/>
      <c r="V785" s="223"/>
      <c r="W785" s="223"/>
      <c r="X785" s="223"/>
      <c r="Y785" s="223"/>
      <c r="Z785" s="223"/>
      <c r="AA785" s="223"/>
      <c r="AB785" s="297"/>
      <c r="AC785" s="463">
        <v>250</v>
      </c>
      <c r="AD785" s="90"/>
      <c r="AE785" s="235"/>
    </row>
    <row r="786" spans="1:31">
      <c r="A786" s="466" t="s">
        <v>120</v>
      </c>
      <c r="B786" s="237"/>
      <c r="C786" s="237"/>
      <c r="D786" s="237"/>
      <c r="E786" s="237"/>
      <c r="F786" s="237"/>
      <c r="G786" s="237"/>
      <c r="H786" s="237"/>
      <c r="I786" s="237"/>
      <c r="J786" s="237">
        <v>0.36399999999999999</v>
      </c>
      <c r="K786" s="237"/>
      <c r="L786" s="237"/>
      <c r="M786" s="237"/>
      <c r="N786" s="237"/>
      <c r="O786" s="237"/>
      <c r="P786" s="237"/>
      <c r="Q786" s="237"/>
      <c r="R786" s="237"/>
      <c r="S786" s="223"/>
      <c r="T786" s="223"/>
      <c r="U786" s="223"/>
      <c r="V786" s="223"/>
      <c r="W786" s="223"/>
      <c r="X786" s="223"/>
      <c r="Y786" s="223"/>
      <c r="Z786" s="223"/>
      <c r="AA786" s="223"/>
      <c r="AB786" s="297">
        <f t="shared" ref="AB786" si="81">B786+D786+F786+H786+J786+L786+N786+P786+R786</f>
        <v>0.36399999999999999</v>
      </c>
      <c r="AC786" s="463">
        <v>45</v>
      </c>
      <c r="AD786" s="90">
        <v>0.36399999999999999</v>
      </c>
      <c r="AE786" s="235">
        <f t="shared" ref="AE786" si="82">AC786*AD786</f>
        <v>16.38</v>
      </c>
    </row>
    <row r="787" spans="1:31">
      <c r="A787" s="466" t="s">
        <v>72</v>
      </c>
      <c r="B787" s="237"/>
      <c r="C787" s="237"/>
      <c r="D787" s="237"/>
      <c r="E787" s="237"/>
      <c r="F787" s="237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/>
      <c r="Q787" s="237"/>
      <c r="R787" s="237"/>
      <c r="S787" s="223"/>
      <c r="T787" s="223"/>
      <c r="U787" s="223"/>
      <c r="V787" s="223"/>
      <c r="W787" s="223"/>
      <c r="X787" s="223"/>
      <c r="Y787" s="223"/>
      <c r="Z787" s="223"/>
      <c r="AA787" s="223"/>
      <c r="AB787" s="297"/>
      <c r="AC787" s="463">
        <v>55</v>
      </c>
      <c r="AD787" s="90"/>
      <c r="AE787" s="235"/>
    </row>
    <row r="788" spans="1:31">
      <c r="A788" s="466" t="s">
        <v>107</v>
      </c>
      <c r="B788" s="237"/>
      <c r="C788" s="237"/>
      <c r="D788" s="237"/>
      <c r="E788" s="237"/>
      <c r="F788" s="222"/>
      <c r="G788" s="237"/>
      <c r="H788" s="237"/>
      <c r="I788" s="237"/>
      <c r="J788" s="237">
        <v>0.22800000000000001</v>
      </c>
      <c r="K788" s="237"/>
      <c r="L788" s="237"/>
      <c r="M788" s="237"/>
      <c r="N788" s="237"/>
      <c r="O788" s="237"/>
      <c r="P788" s="237"/>
      <c r="Q788" s="237"/>
      <c r="R788" s="237"/>
      <c r="S788" s="223"/>
      <c r="T788" s="223"/>
      <c r="U788" s="223"/>
      <c r="V788" s="223"/>
      <c r="W788" s="223"/>
      <c r="X788" s="223"/>
      <c r="Y788" s="223"/>
      <c r="Z788" s="223"/>
      <c r="AA788" s="223"/>
      <c r="AB788" s="297">
        <f t="shared" ref="AB788" si="83">B788+D788+F788+H788+J788+L788+N788+P788+R788</f>
        <v>0.22800000000000001</v>
      </c>
      <c r="AC788" s="463">
        <v>175</v>
      </c>
      <c r="AD788" s="90">
        <v>0.22800000000000001</v>
      </c>
      <c r="AE788" s="235">
        <f t="shared" ref="AE788" si="84">AC788*AD788</f>
        <v>39.9</v>
      </c>
    </row>
    <row r="789" spans="1:31">
      <c r="A789" s="466" t="s">
        <v>69</v>
      </c>
      <c r="B789" s="237"/>
      <c r="C789" s="237"/>
      <c r="D789" s="237"/>
      <c r="E789" s="237"/>
      <c r="F789" s="237"/>
      <c r="G789" s="237"/>
      <c r="H789" s="237"/>
      <c r="I789" s="237"/>
      <c r="J789" s="237"/>
      <c r="K789" s="237"/>
      <c r="L789" s="237"/>
      <c r="M789" s="237"/>
      <c r="N789" s="237"/>
      <c r="O789" s="237"/>
      <c r="P789" s="237"/>
      <c r="Q789" s="237"/>
      <c r="R789" s="237"/>
      <c r="S789" s="223"/>
      <c r="T789" s="223"/>
      <c r="U789" s="223"/>
      <c r="V789" s="223"/>
      <c r="W789" s="223"/>
      <c r="X789" s="223"/>
      <c r="Y789" s="223"/>
      <c r="Z789" s="223"/>
      <c r="AA789" s="223"/>
      <c r="AB789" s="297"/>
      <c r="AC789" s="463">
        <v>750</v>
      </c>
      <c r="AD789" s="90"/>
      <c r="AE789" s="235"/>
    </row>
    <row r="790" spans="1:31">
      <c r="A790" s="467" t="s">
        <v>70</v>
      </c>
      <c r="B790" s="237"/>
      <c r="C790" s="237"/>
      <c r="D790" s="222">
        <v>1.2</v>
      </c>
      <c r="E790" s="237"/>
      <c r="F790" s="237"/>
      <c r="G790" s="237"/>
      <c r="H790" s="237"/>
      <c r="I790" s="237"/>
      <c r="J790" s="237"/>
      <c r="K790" s="237"/>
      <c r="L790" s="237"/>
      <c r="M790" s="237"/>
      <c r="N790" s="237"/>
      <c r="O790" s="237"/>
      <c r="P790" s="237"/>
      <c r="Q790" s="237"/>
      <c r="R790" s="237"/>
      <c r="S790" s="223"/>
      <c r="T790" s="223"/>
      <c r="U790" s="223"/>
      <c r="V790" s="223"/>
      <c r="W790" s="223"/>
      <c r="X790" s="223"/>
      <c r="Y790" s="223"/>
      <c r="Z790" s="223"/>
      <c r="AA790" s="223"/>
      <c r="AB790" s="297">
        <f t="shared" ref="AB790:AB791" si="85">B790+D790+F790+H790+J790+L790+N790+P790+R790</f>
        <v>1.2</v>
      </c>
      <c r="AC790" s="463">
        <v>66.900000000000006</v>
      </c>
      <c r="AD790" s="90">
        <v>1.2</v>
      </c>
      <c r="AE790" s="235">
        <f t="shared" ref="AE790:AE791" si="86">AC790*AD790</f>
        <v>80.28</v>
      </c>
    </row>
    <row r="791" spans="1:31">
      <c r="A791" s="466" t="s">
        <v>109</v>
      </c>
      <c r="B791" s="237"/>
      <c r="C791" s="237"/>
      <c r="D791" s="237">
        <v>0.22</v>
      </c>
      <c r="E791" s="237"/>
      <c r="F791" s="237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23"/>
      <c r="T791" s="223"/>
      <c r="U791" s="223"/>
      <c r="V791" s="223"/>
      <c r="W791" s="223"/>
      <c r="X791" s="223"/>
      <c r="Y791" s="223"/>
      <c r="Z791" s="223"/>
      <c r="AA791" s="223"/>
      <c r="AB791" s="297">
        <f t="shared" si="85"/>
        <v>0.22</v>
      </c>
      <c r="AC791" s="463">
        <v>255</v>
      </c>
      <c r="AD791" s="90">
        <v>0.22</v>
      </c>
      <c r="AE791" s="235">
        <f t="shared" si="86"/>
        <v>56.1</v>
      </c>
    </row>
    <row r="792" spans="1:31">
      <c r="A792" s="466" t="s">
        <v>117</v>
      </c>
      <c r="B792" s="237"/>
      <c r="C792" s="237"/>
      <c r="D792" s="237"/>
      <c r="E792" s="237"/>
      <c r="F792" s="237"/>
      <c r="G792" s="237"/>
      <c r="H792" s="237"/>
      <c r="I792" s="237"/>
      <c r="J792" s="237">
        <v>0.4</v>
      </c>
      <c r="K792" s="237"/>
      <c r="L792" s="237"/>
      <c r="M792" s="237"/>
      <c r="N792" s="237"/>
      <c r="O792" s="237"/>
      <c r="P792" s="237"/>
      <c r="Q792" s="237"/>
      <c r="R792" s="237"/>
      <c r="S792" s="223"/>
      <c r="T792" s="223"/>
      <c r="U792" s="223"/>
      <c r="V792" s="223"/>
      <c r="W792" s="223"/>
      <c r="X792" s="223"/>
      <c r="Y792" s="223"/>
      <c r="Z792" s="223"/>
      <c r="AA792" s="223"/>
      <c r="AB792" s="297">
        <f t="shared" ref="AB792" si="87">B792+D792+F792+H792+J792+L792+N792+P792+R792</f>
        <v>0.4</v>
      </c>
      <c r="AC792" s="463">
        <v>45</v>
      </c>
      <c r="AD792" s="90">
        <v>0.4</v>
      </c>
      <c r="AE792" s="235">
        <f t="shared" ref="AE792" si="88">AC792*AD792</f>
        <v>18</v>
      </c>
    </row>
    <row r="793" spans="1:31">
      <c r="A793" s="466" t="s">
        <v>83</v>
      </c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1"/>
      <c r="T793" s="221"/>
      <c r="U793" s="221"/>
      <c r="V793" s="221"/>
      <c r="W793" s="221"/>
      <c r="X793" s="221"/>
      <c r="Y793" s="221"/>
      <c r="Z793" s="221"/>
      <c r="AA793" s="221"/>
      <c r="AB793" s="297"/>
      <c r="AC793" s="463">
        <v>40</v>
      </c>
      <c r="AD793" s="90"/>
      <c r="AE793" s="235"/>
    </row>
    <row r="794" spans="1:31">
      <c r="A794" s="466" t="s">
        <v>100</v>
      </c>
      <c r="B794" s="237"/>
      <c r="C794" s="222"/>
      <c r="D794" s="222"/>
      <c r="E794" s="222"/>
      <c r="F794" s="222"/>
      <c r="G794" s="222"/>
      <c r="H794" s="222"/>
      <c r="I794" s="222"/>
      <c r="J794" s="222">
        <v>0.61199999999999999</v>
      </c>
      <c r="K794" s="222"/>
      <c r="L794" s="222"/>
      <c r="M794" s="222"/>
      <c r="N794" s="222"/>
      <c r="O794" s="222"/>
      <c r="P794" s="222"/>
      <c r="Q794" s="222"/>
      <c r="R794" s="222"/>
      <c r="S794" s="221"/>
      <c r="T794" s="221"/>
      <c r="U794" s="221"/>
      <c r="V794" s="221"/>
      <c r="W794" s="221"/>
      <c r="X794" s="221"/>
      <c r="Y794" s="221"/>
      <c r="Z794" s="221"/>
      <c r="AA794" s="222"/>
      <c r="AB794" s="297">
        <f t="shared" ref="AB794:AB795" si="89">B794+D794+F794+H794+J794+L794+N794+P794+R794</f>
        <v>0.61199999999999999</v>
      </c>
      <c r="AC794" s="463">
        <v>550</v>
      </c>
      <c r="AD794" s="90">
        <v>0.61199999999999999</v>
      </c>
      <c r="AE794" s="235">
        <f t="shared" ref="AE794:AE795" si="90">AC794*AD794</f>
        <v>336.59999999999997</v>
      </c>
    </row>
    <row r="795" spans="1:31">
      <c r="A795" s="466" t="s">
        <v>110</v>
      </c>
      <c r="B795" s="237"/>
      <c r="C795" s="237"/>
      <c r="D795" s="237"/>
      <c r="E795" s="237"/>
      <c r="F795" s="237"/>
      <c r="G795" s="237"/>
      <c r="H795" s="237"/>
      <c r="I795" s="237"/>
      <c r="J795" s="237"/>
      <c r="K795" s="237"/>
      <c r="L795" s="237">
        <v>0.66</v>
      </c>
      <c r="M795" s="237"/>
      <c r="N795" s="237"/>
      <c r="O795" s="237"/>
      <c r="P795" s="237"/>
      <c r="Q795" s="237"/>
      <c r="R795" s="237"/>
      <c r="S795" s="223"/>
      <c r="T795" s="223"/>
      <c r="U795" s="223"/>
      <c r="V795" s="223"/>
      <c r="W795" s="223"/>
      <c r="X795" s="223"/>
      <c r="Y795" s="223"/>
      <c r="Z795" s="223"/>
      <c r="AA795" s="223"/>
      <c r="AB795" s="297">
        <f t="shared" si="89"/>
        <v>0.66</v>
      </c>
      <c r="AC795" s="463">
        <v>285</v>
      </c>
      <c r="AD795" s="90">
        <v>0.66</v>
      </c>
      <c r="AE795" s="235">
        <f t="shared" si="90"/>
        <v>188.10000000000002</v>
      </c>
    </row>
    <row r="796" spans="1:31">
      <c r="A796" s="466" t="s">
        <v>81</v>
      </c>
      <c r="B796" s="237"/>
      <c r="C796" s="237"/>
      <c r="D796" s="237"/>
      <c r="E796" s="237"/>
      <c r="F796" s="237"/>
      <c r="G796" s="237"/>
      <c r="H796" s="237"/>
      <c r="I796" s="237"/>
      <c r="J796" s="237"/>
      <c r="K796" s="237"/>
      <c r="L796" s="237"/>
      <c r="M796" s="237"/>
      <c r="N796" s="237"/>
      <c r="O796" s="237"/>
      <c r="P796" s="237"/>
      <c r="Q796" s="237"/>
      <c r="R796" s="237"/>
      <c r="S796" s="223"/>
      <c r="T796" s="223"/>
      <c r="U796" s="223"/>
      <c r="V796" s="223"/>
      <c r="W796" s="223"/>
      <c r="X796" s="223"/>
      <c r="Y796" s="223"/>
      <c r="Z796" s="223"/>
      <c r="AA796" s="223"/>
      <c r="AB796" s="297"/>
      <c r="AC796" s="463">
        <v>230</v>
      </c>
      <c r="AD796" s="90"/>
      <c r="AE796" s="235"/>
    </row>
    <row r="797" spans="1:31">
      <c r="A797" s="467" t="s">
        <v>125</v>
      </c>
      <c r="B797" s="237"/>
      <c r="C797" s="237"/>
      <c r="D797" s="237"/>
      <c r="E797" s="237"/>
      <c r="F797" s="237"/>
      <c r="G797" s="237"/>
      <c r="H797" s="237"/>
      <c r="I797" s="237"/>
      <c r="J797" s="237"/>
      <c r="K797" s="237"/>
      <c r="L797" s="237"/>
      <c r="M797" s="237"/>
      <c r="N797" s="237"/>
      <c r="O797" s="237"/>
      <c r="P797" s="237"/>
      <c r="Q797" s="237"/>
      <c r="R797" s="237"/>
      <c r="S797" s="223"/>
      <c r="T797" s="223"/>
      <c r="U797" s="223"/>
      <c r="V797" s="223"/>
      <c r="W797" s="223"/>
      <c r="X797" s="223"/>
      <c r="Y797" s="223"/>
      <c r="Z797" s="223"/>
      <c r="AA797" s="223"/>
      <c r="AB797" s="297"/>
      <c r="AC797" s="463">
        <v>290</v>
      </c>
      <c r="AD797" s="90"/>
      <c r="AE797" s="235"/>
    </row>
    <row r="798" spans="1:31">
      <c r="A798" s="466" t="s">
        <v>122</v>
      </c>
      <c r="B798" s="237">
        <v>0.48</v>
      </c>
      <c r="C798" s="237"/>
      <c r="D798" s="237"/>
      <c r="E798" s="237"/>
      <c r="F798" s="237"/>
      <c r="G798" s="237"/>
      <c r="H798" s="237"/>
      <c r="I798" s="237"/>
      <c r="J798" s="237"/>
      <c r="K798" s="237"/>
      <c r="L798" s="237"/>
      <c r="M798" s="237"/>
      <c r="N798" s="237"/>
      <c r="O798" s="237"/>
      <c r="P798" s="237"/>
      <c r="Q798" s="237"/>
      <c r="R798" s="237"/>
      <c r="S798" s="223"/>
      <c r="T798" s="223"/>
      <c r="U798" s="223"/>
      <c r="V798" s="223"/>
      <c r="W798" s="223"/>
      <c r="X798" s="223"/>
      <c r="Y798" s="223"/>
      <c r="Z798" s="223"/>
      <c r="AA798" s="223"/>
      <c r="AB798" s="297">
        <f t="shared" ref="AB798" si="91">B798+D798+F798+H798+J798+L798+N798+P798+R798</f>
        <v>0.48</v>
      </c>
      <c r="AC798" s="463">
        <v>180</v>
      </c>
      <c r="AD798" s="90">
        <v>0.48</v>
      </c>
      <c r="AE798" s="235">
        <f t="shared" ref="AE798" si="92">AC798*AD798</f>
        <v>86.399999999999991</v>
      </c>
    </row>
    <row r="799" spans="1:31">
      <c r="A799" s="466" t="s">
        <v>121</v>
      </c>
      <c r="B799" s="237"/>
      <c r="C799" s="237"/>
      <c r="D799" s="237"/>
      <c r="E799" s="237"/>
      <c r="F799" s="237"/>
      <c r="G799" s="237"/>
      <c r="H799" s="237"/>
      <c r="I799" s="237"/>
      <c r="J799" s="237"/>
      <c r="K799" s="237"/>
      <c r="L799" s="237"/>
      <c r="M799" s="237"/>
      <c r="N799" s="237"/>
      <c r="O799" s="237"/>
      <c r="P799" s="237"/>
      <c r="Q799" s="237"/>
      <c r="R799" s="237"/>
      <c r="S799" s="223"/>
      <c r="T799" s="223"/>
      <c r="U799" s="223"/>
      <c r="V799" s="223"/>
      <c r="W799" s="223"/>
      <c r="X799" s="223"/>
      <c r="Y799" s="223"/>
      <c r="Z799" s="223"/>
      <c r="AA799" s="223"/>
      <c r="AB799" s="297"/>
      <c r="AC799" s="463">
        <v>220</v>
      </c>
      <c r="AD799" s="90"/>
      <c r="AE799" s="235"/>
    </row>
    <row r="800" spans="1:31" hidden="1">
      <c r="A800" s="466"/>
      <c r="B800" s="237"/>
      <c r="C800" s="237"/>
      <c r="D800" s="237"/>
      <c r="E800" s="237"/>
      <c r="F800" s="237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/>
      <c r="Q800" s="237"/>
      <c r="R800" s="237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97"/>
      <c r="AC800" s="463"/>
      <c r="AD800" s="90"/>
      <c r="AE800" s="235"/>
    </row>
    <row r="801" spans="1:31">
      <c r="A801" s="466" t="s">
        <v>90</v>
      </c>
      <c r="B801" s="237"/>
      <c r="C801" s="237"/>
      <c r="D801" s="237"/>
      <c r="E801" s="237"/>
      <c r="F801" s="237"/>
      <c r="G801" s="237"/>
      <c r="H801" s="237"/>
      <c r="I801" s="237"/>
      <c r="J801" s="237"/>
      <c r="K801" s="237"/>
      <c r="L801" s="237"/>
      <c r="M801" s="237"/>
      <c r="N801" s="237"/>
      <c r="O801" s="237"/>
      <c r="P801" s="237"/>
      <c r="Q801" s="237"/>
      <c r="R801" s="237"/>
      <c r="S801" s="223"/>
      <c r="T801" s="223"/>
      <c r="U801" s="223"/>
      <c r="V801" s="223"/>
      <c r="W801" s="223"/>
      <c r="X801" s="223"/>
      <c r="Y801" s="223"/>
      <c r="Z801" s="223"/>
      <c r="AA801" s="223"/>
      <c r="AB801" s="297"/>
      <c r="AC801" s="463">
        <v>145</v>
      </c>
      <c r="AD801" s="90"/>
      <c r="AE801" s="235"/>
    </row>
    <row r="802" spans="1:31">
      <c r="A802" s="466" t="s">
        <v>73</v>
      </c>
      <c r="B802" s="237"/>
      <c r="C802" s="237"/>
      <c r="D802" s="237">
        <v>0.17</v>
      </c>
      <c r="E802" s="237"/>
      <c r="F802" s="237"/>
      <c r="G802" s="237"/>
      <c r="H802" s="237"/>
      <c r="I802" s="237"/>
      <c r="J802" s="237"/>
      <c r="K802" s="237"/>
      <c r="L802" s="237"/>
      <c r="M802" s="237"/>
      <c r="N802" s="237">
        <v>0.05</v>
      </c>
      <c r="O802" s="237"/>
      <c r="P802" s="237"/>
      <c r="Q802" s="237"/>
      <c r="R802" s="237"/>
      <c r="S802" s="223"/>
      <c r="T802" s="223"/>
      <c r="U802" s="223"/>
      <c r="V802" s="223"/>
      <c r="W802" s="223"/>
      <c r="X802" s="223"/>
      <c r="Y802" s="223"/>
      <c r="Z802" s="223"/>
      <c r="AA802" s="223"/>
      <c r="AB802" s="297">
        <f t="shared" ref="AB802" si="93">B802+D802+F802+H802+J802+L802+N802+P802+R802</f>
        <v>0.22000000000000003</v>
      </c>
      <c r="AC802" s="463">
        <v>75</v>
      </c>
      <c r="AD802" s="90">
        <v>0.22</v>
      </c>
      <c r="AE802" s="235">
        <f t="shared" ref="AE802" si="94">AC802*AD802</f>
        <v>16.5</v>
      </c>
    </row>
    <row r="803" spans="1:31">
      <c r="A803" s="466" t="s">
        <v>118</v>
      </c>
      <c r="B803" s="237"/>
      <c r="C803" s="237"/>
      <c r="D803" s="237"/>
      <c r="E803" s="237"/>
      <c r="F803" s="237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23"/>
      <c r="T803" s="223"/>
      <c r="U803" s="223"/>
      <c r="V803" s="223"/>
      <c r="W803" s="223"/>
      <c r="X803" s="223"/>
      <c r="Y803" s="223"/>
      <c r="Z803" s="223"/>
      <c r="AA803" s="223"/>
      <c r="AB803" s="297"/>
      <c r="AC803" s="463">
        <v>45</v>
      </c>
      <c r="AD803" s="90"/>
      <c r="AE803" s="235"/>
    </row>
    <row r="804" spans="1:31">
      <c r="A804" s="466" t="s">
        <v>74</v>
      </c>
      <c r="B804" s="237"/>
      <c r="C804" s="237"/>
      <c r="D804" s="237"/>
      <c r="E804" s="237"/>
      <c r="F804" s="237"/>
      <c r="G804" s="237"/>
      <c r="H804" s="237"/>
      <c r="I804" s="237"/>
      <c r="J804" s="237">
        <v>4.7E-2</v>
      </c>
      <c r="K804" s="237"/>
      <c r="L804" s="237"/>
      <c r="M804" s="237"/>
      <c r="N804" s="237"/>
      <c r="O804" s="237"/>
      <c r="P804" s="237"/>
      <c r="Q804" s="237"/>
      <c r="R804" s="237"/>
      <c r="S804" s="223"/>
      <c r="T804" s="223"/>
      <c r="U804" s="223"/>
      <c r="V804" s="223"/>
      <c r="W804" s="223"/>
      <c r="X804" s="223"/>
      <c r="Y804" s="223"/>
      <c r="Z804" s="223"/>
      <c r="AA804" s="223"/>
      <c r="AB804" s="297">
        <f t="shared" ref="AB804" si="95">B804+D804+F804+H804+J804+L804+N804+P804+R804</f>
        <v>4.7E-2</v>
      </c>
      <c r="AC804" s="463">
        <v>30</v>
      </c>
      <c r="AD804" s="90">
        <v>4.7E-2</v>
      </c>
      <c r="AE804" s="235">
        <f t="shared" ref="AE804" si="96">AC804*AD804</f>
        <v>1.41</v>
      </c>
    </row>
    <row r="805" spans="1:31">
      <c r="A805" s="466" t="s">
        <v>88</v>
      </c>
      <c r="B805" s="237"/>
      <c r="C805" s="237"/>
      <c r="D805" s="237"/>
      <c r="E805" s="237"/>
      <c r="F805" s="237"/>
      <c r="G805" s="237"/>
      <c r="H805" s="237"/>
      <c r="I805" s="237"/>
      <c r="J805" s="237"/>
      <c r="K805" s="237"/>
      <c r="L805" s="237"/>
      <c r="M805" s="237"/>
      <c r="N805" s="237"/>
      <c r="O805" s="237"/>
      <c r="P805" s="237"/>
      <c r="Q805" s="237"/>
      <c r="R805" s="237"/>
      <c r="S805" s="223"/>
      <c r="T805" s="223"/>
      <c r="U805" s="223"/>
      <c r="V805" s="223"/>
      <c r="W805" s="223"/>
      <c r="X805" s="223"/>
      <c r="Y805" s="223"/>
      <c r="Z805" s="223"/>
      <c r="AA805" s="223"/>
      <c r="AB805" s="297"/>
      <c r="AC805" s="463">
        <v>200</v>
      </c>
      <c r="AD805" s="90"/>
      <c r="AE805" s="235"/>
    </row>
    <row r="806" spans="1:31">
      <c r="A806" s="466" t="s">
        <v>91</v>
      </c>
      <c r="B806" s="237"/>
      <c r="C806" s="237"/>
      <c r="D806" s="237"/>
      <c r="E806" s="237"/>
      <c r="F806" s="237"/>
      <c r="G806" s="237"/>
      <c r="H806" s="237"/>
      <c r="I806" s="237"/>
      <c r="J806" s="237"/>
      <c r="K806" s="237"/>
      <c r="L806" s="237"/>
      <c r="M806" s="237"/>
      <c r="N806" s="237"/>
      <c r="O806" s="237"/>
      <c r="P806" s="237"/>
      <c r="Q806" s="237"/>
      <c r="R806" s="237"/>
      <c r="S806" s="223"/>
      <c r="T806" s="223"/>
      <c r="U806" s="223"/>
      <c r="V806" s="223"/>
      <c r="W806" s="223"/>
      <c r="X806" s="223"/>
      <c r="Y806" s="223"/>
      <c r="Z806" s="223"/>
      <c r="AA806" s="223"/>
      <c r="AB806" s="297"/>
      <c r="AC806" s="463">
        <v>750</v>
      </c>
      <c r="AD806" s="90"/>
      <c r="AE806" s="235"/>
    </row>
    <row r="807" spans="1:31">
      <c r="A807" s="466" t="s">
        <v>97</v>
      </c>
      <c r="B807" s="237"/>
      <c r="C807" s="237"/>
      <c r="D807" s="237"/>
      <c r="E807" s="237"/>
      <c r="F807" s="237"/>
      <c r="G807" s="237"/>
      <c r="H807" s="237"/>
      <c r="I807" s="237"/>
      <c r="J807" s="237"/>
      <c r="K807" s="237"/>
      <c r="L807" s="237"/>
      <c r="M807" s="237"/>
      <c r="N807" s="237"/>
      <c r="O807" s="237"/>
      <c r="P807" s="237"/>
      <c r="Q807" s="237"/>
      <c r="R807" s="237"/>
      <c r="S807" s="223"/>
      <c r="T807" s="223"/>
      <c r="U807" s="223"/>
      <c r="V807" s="223"/>
      <c r="W807" s="223"/>
      <c r="X807" s="223"/>
      <c r="Y807" s="223"/>
      <c r="Z807" s="223"/>
      <c r="AA807" s="223"/>
      <c r="AB807" s="297"/>
      <c r="AC807" s="463">
        <v>250</v>
      </c>
      <c r="AD807" s="90"/>
      <c r="AE807" s="235"/>
    </row>
    <row r="808" spans="1:31">
      <c r="A808" s="466" t="s">
        <v>71</v>
      </c>
      <c r="B808" s="237"/>
      <c r="C808" s="237"/>
      <c r="D808" s="237"/>
      <c r="E808" s="237"/>
      <c r="F808" s="237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/>
      <c r="Q808" s="237"/>
      <c r="R808" s="237"/>
      <c r="S808" s="223"/>
      <c r="T808" s="223"/>
      <c r="U808" s="223"/>
      <c r="V808" s="223"/>
      <c r="W808" s="223"/>
      <c r="X808" s="223"/>
      <c r="Y808" s="223"/>
      <c r="Z808" s="223"/>
      <c r="AA808" s="223"/>
      <c r="AB808" s="297"/>
      <c r="AC808" s="463">
        <v>650</v>
      </c>
      <c r="AD808" s="90"/>
      <c r="AE808" s="235"/>
    </row>
    <row r="809" spans="1:31">
      <c r="A809" s="466" t="s">
        <v>94</v>
      </c>
      <c r="B809" s="237"/>
      <c r="C809" s="237"/>
      <c r="D809" s="237"/>
      <c r="E809" s="237"/>
      <c r="F809" s="237"/>
      <c r="G809" s="237"/>
      <c r="H809" s="237"/>
      <c r="I809" s="237"/>
      <c r="J809" s="237"/>
      <c r="K809" s="237"/>
      <c r="L809" s="237"/>
      <c r="M809" s="237"/>
      <c r="N809" s="237"/>
      <c r="O809" s="237"/>
      <c r="P809" s="237"/>
      <c r="Q809" s="237"/>
      <c r="R809" s="237"/>
      <c r="S809" s="223"/>
      <c r="T809" s="223"/>
      <c r="U809" s="223"/>
      <c r="V809" s="223"/>
      <c r="W809" s="223"/>
      <c r="X809" s="223"/>
      <c r="Y809" s="223"/>
      <c r="Z809" s="223"/>
      <c r="AA809" s="223"/>
      <c r="AB809" s="297"/>
      <c r="AC809" s="463">
        <v>285</v>
      </c>
      <c r="AD809" s="260"/>
      <c r="AE809" s="235"/>
    </row>
    <row r="810" spans="1:31">
      <c r="A810" s="466" t="s">
        <v>84</v>
      </c>
      <c r="B810" s="237"/>
      <c r="C810" s="237"/>
      <c r="D810" s="237"/>
      <c r="E810" s="237"/>
      <c r="F810" s="237"/>
      <c r="G810" s="237"/>
      <c r="H810" s="237"/>
      <c r="I810" s="237"/>
      <c r="J810" s="237"/>
      <c r="K810" s="237"/>
      <c r="L810" s="237"/>
      <c r="M810" s="237"/>
      <c r="N810" s="237"/>
      <c r="O810" s="237"/>
      <c r="P810" s="237"/>
      <c r="Q810" s="237"/>
      <c r="R810" s="237"/>
      <c r="S810" s="223"/>
      <c r="T810" s="223"/>
      <c r="U810" s="223"/>
      <c r="V810" s="223"/>
      <c r="W810" s="223"/>
      <c r="X810" s="223"/>
      <c r="Y810" s="223"/>
      <c r="Z810" s="223"/>
      <c r="AA810" s="223"/>
      <c r="AB810" s="297"/>
      <c r="AC810" s="463">
        <v>145</v>
      </c>
      <c r="AD810" s="90"/>
      <c r="AE810" s="235"/>
    </row>
    <row r="811" spans="1:31">
      <c r="A811" s="468" t="s">
        <v>82</v>
      </c>
      <c r="B811" s="333"/>
      <c r="C811" s="237"/>
      <c r="D811" s="237"/>
      <c r="E811" s="237"/>
      <c r="F811" s="237"/>
      <c r="G811" s="237"/>
      <c r="H811" s="237"/>
      <c r="I811" s="237"/>
      <c r="J811" s="237"/>
      <c r="K811" s="237"/>
      <c r="L811" s="237"/>
      <c r="M811" s="237"/>
      <c r="N811" s="237"/>
      <c r="O811" s="237"/>
      <c r="P811" s="237"/>
      <c r="Q811" s="237"/>
      <c r="R811" s="237"/>
      <c r="S811" s="223"/>
      <c r="T811" s="223"/>
      <c r="U811" s="223"/>
      <c r="V811" s="223"/>
      <c r="W811" s="223"/>
      <c r="X811" s="223"/>
      <c r="Y811" s="223"/>
      <c r="Z811" s="223"/>
      <c r="AA811" s="223"/>
      <c r="AB811" s="297"/>
      <c r="AC811" s="463">
        <v>9</v>
      </c>
      <c r="AD811" s="90"/>
      <c r="AE811" s="235"/>
    </row>
    <row r="812" spans="1:31" ht="15.75" thickBot="1">
      <c r="A812" s="469" t="s">
        <v>102</v>
      </c>
      <c r="B812" s="327"/>
      <c r="C812" s="327"/>
      <c r="D812" s="327"/>
      <c r="E812" s="327"/>
      <c r="F812" s="327"/>
      <c r="G812" s="327"/>
      <c r="H812" s="327"/>
      <c r="I812" s="327"/>
      <c r="J812" s="327"/>
      <c r="K812" s="327"/>
      <c r="L812" s="327"/>
      <c r="M812" s="327"/>
      <c r="N812" s="327"/>
      <c r="O812" s="327"/>
      <c r="P812" s="327">
        <v>0.36</v>
      </c>
      <c r="Q812" s="327"/>
      <c r="R812" s="327"/>
      <c r="S812" s="239"/>
      <c r="T812" s="239"/>
      <c r="U812" s="239"/>
      <c r="V812" s="239"/>
      <c r="W812" s="239"/>
      <c r="X812" s="239"/>
      <c r="Y812" s="239"/>
      <c r="Z812" s="239"/>
      <c r="AA812" s="239"/>
      <c r="AB812" s="297">
        <f t="shared" ref="AB812" si="97">B812+D812+F812+H812+J812+L812+N812+P812+R812</f>
        <v>0.36</v>
      </c>
      <c r="AC812" s="464">
        <v>90</v>
      </c>
      <c r="AD812" s="90">
        <v>0.36</v>
      </c>
      <c r="AE812" s="235">
        <f t="shared" ref="AE812" si="98">AC812*AD812</f>
        <v>32.4</v>
      </c>
    </row>
    <row r="813" spans="1:31" ht="15.75" thickBot="1">
      <c r="A813" s="470" t="s">
        <v>247</v>
      </c>
      <c r="B813" s="313"/>
      <c r="C813" s="407"/>
      <c r="D813" s="407"/>
      <c r="E813" s="407"/>
      <c r="F813" s="407"/>
      <c r="G813" s="407"/>
      <c r="H813" s="407"/>
      <c r="I813" s="407"/>
      <c r="J813" s="407"/>
      <c r="K813" s="407"/>
      <c r="L813" s="407"/>
      <c r="M813" s="407"/>
      <c r="N813" s="407"/>
      <c r="O813" s="407"/>
      <c r="P813" s="407"/>
      <c r="Q813" s="407"/>
      <c r="R813" s="407"/>
      <c r="S813" s="407"/>
      <c r="T813" s="407"/>
      <c r="U813" s="407"/>
      <c r="V813" s="407"/>
      <c r="W813" s="407"/>
      <c r="X813" s="407"/>
      <c r="Y813" s="407"/>
      <c r="Z813" s="407"/>
      <c r="AA813" s="407"/>
      <c r="AB813" s="408"/>
      <c r="AC813" s="313"/>
      <c r="AD813" s="338"/>
      <c r="AE813" s="304">
        <f>SUM(AE760:AE812)</f>
        <v>1092.0050000000001</v>
      </c>
    </row>
    <row r="814" spans="1:31" ht="28.5" customHeight="1">
      <c r="A814" s="187" t="s">
        <v>49</v>
      </c>
      <c r="B814" s="189"/>
      <c r="C814" s="189"/>
      <c r="D814" s="189"/>
      <c r="E814" s="189"/>
      <c r="F814" s="189" t="s">
        <v>131</v>
      </c>
      <c r="G814" s="190"/>
      <c r="H814" s="193" t="s">
        <v>130</v>
      </c>
      <c r="I814" s="189"/>
      <c r="J814" s="189" t="s">
        <v>75</v>
      </c>
      <c r="K814" s="189"/>
      <c r="L814" s="189"/>
      <c r="M814" s="189"/>
      <c r="N814" s="835" t="s">
        <v>132</v>
      </c>
      <c r="O814" s="835"/>
      <c r="P814" s="835"/>
      <c r="Q814" s="835"/>
      <c r="R814" s="192"/>
      <c r="S814" s="189" t="s">
        <v>76</v>
      </c>
      <c r="T814" s="189"/>
      <c r="U814" s="189"/>
      <c r="V814" s="189"/>
      <c r="W814" s="189"/>
      <c r="X814" s="25"/>
      <c r="AE814" s="86"/>
    </row>
    <row r="815" spans="1:31">
      <c r="A815" s="25" t="s">
        <v>52</v>
      </c>
      <c r="B815" s="443"/>
      <c r="C815" s="443"/>
      <c r="D815" s="443"/>
      <c r="E815" s="443"/>
      <c r="F815" s="443"/>
      <c r="G815" s="25" t="s">
        <v>53</v>
      </c>
      <c r="H815" s="443"/>
      <c r="I815" s="443"/>
      <c r="J815" s="443"/>
      <c r="K815" s="443"/>
      <c r="L815" s="443"/>
      <c r="M815" s="443"/>
      <c r="P815" s="26" t="s">
        <v>128</v>
      </c>
      <c r="Q815" s="3"/>
      <c r="R815" s="444" t="s">
        <v>129</v>
      </c>
      <c r="S815" s="25" t="s">
        <v>56</v>
      </c>
    </row>
    <row r="817" spans="1:31">
      <c r="A817" s="128" t="s">
        <v>1</v>
      </c>
      <c r="B817" s="128"/>
      <c r="C817" s="128" t="s">
        <v>67</v>
      </c>
      <c r="D817" s="128"/>
      <c r="E817" s="128"/>
      <c r="F817" s="128"/>
      <c r="G817" s="128"/>
      <c r="H817" s="128"/>
      <c r="I817" s="128"/>
      <c r="J817" s="128"/>
      <c r="K817" s="128"/>
      <c r="L817" s="128"/>
      <c r="M817" s="128"/>
      <c r="N817" s="128"/>
      <c r="O817" s="128"/>
      <c r="P817" s="128"/>
      <c r="Q817" s="128"/>
      <c r="R817" s="453"/>
      <c r="S817" s="130"/>
      <c r="T817" s="128"/>
      <c r="U817" s="127"/>
      <c r="V817" s="127"/>
      <c r="W817" s="127"/>
      <c r="X817" s="127"/>
      <c r="Y817" s="127"/>
      <c r="Z817" s="127"/>
      <c r="AA817" s="127"/>
      <c r="AB817" s="130"/>
      <c r="AC817" s="451"/>
      <c r="AD817" s="451"/>
      <c r="AE817" s="119"/>
    </row>
    <row r="818" spans="1:31">
      <c r="A818" s="127" t="s">
        <v>2</v>
      </c>
      <c r="B818" s="128"/>
      <c r="C818" s="128"/>
      <c r="D818" s="128"/>
      <c r="E818" s="128"/>
      <c r="F818" s="451"/>
      <c r="G818" s="128"/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9" t="s">
        <v>58</v>
      </c>
      <c r="S818" s="453"/>
      <c r="T818" s="128"/>
      <c r="U818" s="127"/>
      <c r="V818" s="127"/>
      <c r="W818" s="127"/>
      <c r="X818" s="127"/>
      <c r="Y818" s="127"/>
      <c r="Z818" s="127"/>
      <c r="AA818" s="127"/>
      <c r="AB818" s="130"/>
      <c r="AC818" s="451"/>
      <c r="AD818" s="451"/>
      <c r="AE818" s="119"/>
    </row>
    <row r="819" spans="1:31">
      <c r="A819" s="174" t="s">
        <v>266</v>
      </c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828"/>
      <c r="S819" s="828"/>
      <c r="T819" s="828"/>
      <c r="U819" s="828"/>
      <c r="V819" s="828"/>
      <c r="W819" s="828"/>
      <c r="X819" s="828"/>
      <c r="Y819" s="828"/>
      <c r="Z819" s="130"/>
      <c r="AA819" s="130"/>
      <c r="AB819" s="130"/>
      <c r="AC819" s="130"/>
      <c r="AD819" s="130"/>
      <c r="AE819" s="85"/>
    </row>
    <row r="820" spans="1:31" ht="15.75" thickBot="1">
      <c r="A820" s="829" t="s">
        <v>3</v>
      </c>
      <c r="B820" s="830"/>
      <c r="C820" s="831" t="s">
        <v>4</v>
      </c>
      <c r="D820" s="829"/>
      <c r="E820" s="830"/>
      <c r="F820" s="831" t="s">
        <v>5</v>
      </c>
      <c r="G820" s="832"/>
      <c r="H820" s="775"/>
      <c r="I820" s="831" t="s">
        <v>6</v>
      </c>
      <c r="J820" s="829"/>
      <c r="K820" s="830"/>
      <c r="L820" s="131"/>
      <c r="M820" s="132"/>
      <c r="N820" s="133"/>
      <c r="O820" s="131"/>
      <c r="P820" s="130"/>
      <c r="Q820" s="130"/>
      <c r="R820" s="828"/>
      <c r="S820" s="828"/>
      <c r="T820" s="828"/>
      <c r="U820" s="828"/>
      <c r="V820" s="828"/>
      <c r="W820" s="828"/>
      <c r="X820" s="828"/>
      <c r="Y820" s="828"/>
      <c r="Z820" s="453"/>
      <c r="AA820" s="453"/>
      <c r="AB820" s="453"/>
      <c r="AC820" s="453"/>
      <c r="AD820" s="134" t="s">
        <v>7</v>
      </c>
      <c r="AE820" s="86"/>
    </row>
    <row r="821" spans="1:31">
      <c r="A821" s="806" t="s">
        <v>8</v>
      </c>
      <c r="B821" s="807"/>
      <c r="C821" s="824" t="s">
        <v>9</v>
      </c>
      <c r="D821" s="825"/>
      <c r="E821" s="826"/>
      <c r="F821" s="824" t="s">
        <v>10</v>
      </c>
      <c r="G821" s="827"/>
      <c r="H821" s="777"/>
      <c r="I821" s="824" t="s">
        <v>11</v>
      </c>
      <c r="J821" s="833"/>
      <c r="K821" s="826"/>
      <c r="L821" s="824" t="s">
        <v>12</v>
      </c>
      <c r="M821" s="825"/>
      <c r="N821" s="826"/>
      <c r="O821" s="450" t="s">
        <v>13</v>
      </c>
      <c r="P821" s="453"/>
      <c r="Q821" s="453"/>
      <c r="R821" s="453"/>
      <c r="S821" s="453"/>
      <c r="T821" s="453"/>
      <c r="U821" s="453"/>
      <c r="V821" s="453"/>
      <c r="W821" s="453"/>
      <c r="X821" s="451" t="s">
        <v>14</v>
      </c>
      <c r="Y821" s="453"/>
      <c r="Z821" s="453"/>
      <c r="AA821" s="453"/>
      <c r="AB821" s="453"/>
      <c r="AC821" s="453"/>
      <c r="AD821" s="135" t="s">
        <v>15</v>
      </c>
      <c r="AE821" s="86"/>
    </row>
    <row r="822" spans="1:31">
      <c r="A822" s="454" t="s">
        <v>16</v>
      </c>
      <c r="B822" s="454"/>
      <c r="C822" s="824" t="s">
        <v>17</v>
      </c>
      <c r="D822" s="825"/>
      <c r="E822" s="826"/>
      <c r="F822" s="824" t="s">
        <v>18</v>
      </c>
      <c r="G822" s="827"/>
      <c r="H822" s="777"/>
      <c r="I822" s="824" t="s">
        <v>19</v>
      </c>
      <c r="J822" s="825"/>
      <c r="K822" s="826"/>
      <c r="L822" s="824" t="s">
        <v>20</v>
      </c>
      <c r="M822" s="825"/>
      <c r="N822" s="826"/>
      <c r="O822" s="450" t="s">
        <v>21</v>
      </c>
      <c r="P822" s="453"/>
      <c r="Q822" s="453"/>
      <c r="R822" s="453"/>
      <c r="S822" s="453"/>
      <c r="T822" s="453"/>
      <c r="U822" s="453"/>
      <c r="V822" s="453"/>
      <c r="W822" s="453"/>
      <c r="X822" s="453"/>
      <c r="Y822" s="453"/>
      <c r="Z822" s="453"/>
      <c r="AA822" s="453"/>
      <c r="AB822" s="453"/>
      <c r="AC822" s="453"/>
      <c r="AD822" s="136"/>
      <c r="AE822" s="86"/>
    </row>
    <row r="823" spans="1:31">
      <c r="A823" s="452" t="s">
        <v>22</v>
      </c>
      <c r="B823" s="452"/>
      <c r="C823" s="824" t="s">
        <v>23</v>
      </c>
      <c r="D823" s="825"/>
      <c r="E823" s="826"/>
      <c r="F823" s="824" t="s">
        <v>24</v>
      </c>
      <c r="G823" s="827"/>
      <c r="H823" s="777"/>
      <c r="I823" s="824" t="s">
        <v>23</v>
      </c>
      <c r="J823" s="825"/>
      <c r="K823" s="826"/>
      <c r="L823" s="137"/>
      <c r="M823" s="128" t="s">
        <v>23</v>
      </c>
      <c r="N823" s="128"/>
      <c r="O823" s="450" t="s">
        <v>25</v>
      </c>
      <c r="P823" s="453"/>
      <c r="Q823" s="453"/>
      <c r="R823" s="174"/>
      <c r="S823" s="174"/>
      <c r="T823" s="257"/>
      <c r="U823" s="174"/>
      <c r="V823" s="174"/>
      <c r="W823" s="174"/>
      <c r="X823" s="174"/>
      <c r="Y823" s="211"/>
      <c r="Z823" s="130"/>
      <c r="AA823" s="130"/>
      <c r="AB823" s="455"/>
      <c r="AC823" s="130"/>
      <c r="AD823" s="138"/>
      <c r="AE823" s="86"/>
    </row>
    <row r="824" spans="1:31">
      <c r="A824" s="139"/>
      <c r="B824" s="448"/>
      <c r="C824" s="140"/>
      <c r="D824" s="128"/>
      <c r="E824" s="445"/>
      <c r="F824" s="128"/>
      <c r="G824" s="128"/>
      <c r="H824" s="445"/>
      <c r="I824" s="805"/>
      <c r="J824" s="806"/>
      <c r="K824" s="807"/>
      <c r="L824" s="137"/>
      <c r="M824" s="128"/>
      <c r="N824" s="128"/>
      <c r="O824" s="137"/>
      <c r="P824" s="453"/>
      <c r="Q824" s="174"/>
      <c r="R824" s="174" t="s">
        <v>266</v>
      </c>
      <c r="S824" s="453"/>
      <c r="T824" s="453"/>
      <c r="U824" s="453"/>
      <c r="V824" s="453"/>
      <c r="W824" s="453"/>
      <c r="X824" s="453"/>
      <c r="Y824" s="453"/>
      <c r="Z824" s="453"/>
      <c r="AA824" s="453"/>
      <c r="AB824" s="453"/>
      <c r="AC824" s="453"/>
      <c r="AD824" s="141"/>
      <c r="AE824" s="86"/>
    </row>
    <row r="825" spans="1:31" ht="15.75" thickBot="1">
      <c r="A825" s="341">
        <v>1</v>
      </c>
      <c r="B825" s="143"/>
      <c r="C825" s="342"/>
      <c r="D825" s="342">
        <v>3</v>
      </c>
      <c r="E825" s="343"/>
      <c r="F825" s="342"/>
      <c r="G825" s="342">
        <v>4</v>
      </c>
      <c r="H825" s="343"/>
      <c r="I825" s="144"/>
      <c r="J825" s="144">
        <v>5</v>
      </c>
      <c r="K825" s="145"/>
      <c r="L825" s="146"/>
      <c r="M825" s="144">
        <v>6</v>
      </c>
      <c r="N825" s="144"/>
      <c r="O825" s="147">
        <v>7</v>
      </c>
      <c r="P825" s="130" t="s">
        <v>28</v>
      </c>
      <c r="Q825" s="833" t="s">
        <v>61</v>
      </c>
      <c r="R825" s="833"/>
      <c r="S825" s="833"/>
      <c r="T825" s="833"/>
      <c r="U825" s="833"/>
      <c r="V825" s="833"/>
      <c r="W825" s="833"/>
      <c r="X825" s="833"/>
      <c r="Y825" s="833"/>
      <c r="Z825" s="130" t="s">
        <v>29</v>
      </c>
      <c r="AA825" s="453"/>
      <c r="AB825" s="453"/>
      <c r="AC825" s="453"/>
      <c r="AD825" s="138"/>
      <c r="AE825" s="86"/>
    </row>
    <row r="826" spans="1:31" ht="24.75">
      <c r="A826" s="340" t="s">
        <v>126</v>
      </c>
      <c r="B826" s="139"/>
      <c r="C826" s="844">
        <v>91</v>
      </c>
      <c r="D826" s="845"/>
      <c r="E826" s="846"/>
      <c r="F826" s="847">
        <v>13</v>
      </c>
      <c r="G826" s="848"/>
      <c r="H826" s="849"/>
      <c r="I826" s="808">
        <v>1092</v>
      </c>
      <c r="J826" s="809"/>
      <c r="K826" s="810"/>
      <c r="L826" s="808">
        <f>F826*C826</f>
        <v>1183</v>
      </c>
      <c r="M826" s="809"/>
      <c r="N826" s="810"/>
      <c r="O826" s="149"/>
      <c r="P826" s="453"/>
      <c r="Q826" s="453"/>
      <c r="R826" s="453"/>
      <c r="S826" s="453"/>
      <c r="T826" s="453"/>
      <c r="U826" s="453"/>
      <c r="V826" s="453"/>
      <c r="W826" s="453"/>
      <c r="X826" s="453"/>
      <c r="Y826" s="453"/>
      <c r="Z826" s="453"/>
      <c r="AA826" s="453"/>
      <c r="AB826" s="453"/>
      <c r="AC826" s="453"/>
      <c r="AD826" s="136"/>
      <c r="AE826" s="86"/>
    </row>
    <row r="827" spans="1:31">
      <c r="A827" s="169"/>
      <c r="B827" s="151"/>
      <c r="C827" s="152"/>
      <c r="D827" s="152"/>
      <c r="E827" s="151"/>
      <c r="F827" s="152"/>
      <c r="G827" s="152"/>
      <c r="H827" s="151"/>
      <c r="I827" s="152"/>
      <c r="J827" s="152"/>
      <c r="K827" s="152"/>
      <c r="L827" s="153"/>
      <c r="M827" s="152"/>
      <c r="N827" s="151"/>
      <c r="O827" s="48"/>
      <c r="P827" s="130" t="s">
        <v>30</v>
      </c>
      <c r="Q827" s="130"/>
      <c r="R827" s="128"/>
      <c r="S827" s="130"/>
      <c r="T827" s="130"/>
      <c r="U827" s="130"/>
      <c r="V827" s="130"/>
      <c r="W827" s="130"/>
      <c r="X827" s="130"/>
      <c r="Y827" s="130"/>
      <c r="Z827" s="154"/>
      <c r="AA827" s="453"/>
      <c r="AB827" s="453"/>
      <c r="AC827" s="453"/>
      <c r="AD827" s="138"/>
      <c r="AE827" s="86"/>
    </row>
    <row r="828" spans="1:31">
      <c r="A828" s="150"/>
      <c r="B828" s="151"/>
      <c r="C828" s="152"/>
      <c r="D828" s="152"/>
      <c r="E828" s="151"/>
      <c r="F828" s="152"/>
      <c r="G828" s="152"/>
      <c r="H828" s="151"/>
      <c r="I828" s="152"/>
      <c r="J828" s="152"/>
      <c r="K828" s="152"/>
      <c r="L828" s="153"/>
      <c r="M828" s="152"/>
      <c r="N828" s="49"/>
      <c r="O828" s="48"/>
      <c r="P828" s="453"/>
      <c r="Q828" s="453"/>
      <c r="R828" s="453"/>
      <c r="S828" s="453"/>
      <c r="T828" s="453"/>
      <c r="U828" s="453"/>
      <c r="V828" s="453"/>
      <c r="W828" s="453"/>
      <c r="X828" s="453"/>
      <c r="Y828" s="453"/>
      <c r="Z828" s="453"/>
      <c r="AA828" s="453"/>
      <c r="AB828" s="453"/>
      <c r="AC828" s="453"/>
      <c r="AD828" s="136"/>
      <c r="AE828" s="86"/>
    </row>
    <row r="829" spans="1:31" ht="15.75" thickBot="1">
      <c r="A829" s="155"/>
      <c r="B829" s="156"/>
      <c r="C829" s="157"/>
      <c r="D829" s="157"/>
      <c r="E829" s="156"/>
      <c r="F829" s="157"/>
      <c r="G829" s="157"/>
      <c r="H829" s="156"/>
      <c r="I829" s="128"/>
      <c r="J829" s="128"/>
      <c r="K829" s="128"/>
      <c r="L829" s="137"/>
      <c r="M829" s="128"/>
      <c r="N829" s="139"/>
      <c r="O829" s="158"/>
      <c r="P829" s="130" t="s">
        <v>31</v>
      </c>
      <c r="Q829" s="453"/>
      <c r="R829" s="453"/>
      <c r="S829" s="453" t="s">
        <v>76</v>
      </c>
      <c r="T829" s="453"/>
      <c r="U829" s="453"/>
      <c r="V829" s="453"/>
      <c r="W829" s="453"/>
      <c r="X829" s="453"/>
      <c r="Y829" s="453"/>
      <c r="Z829" s="154"/>
      <c r="AA829" s="453"/>
      <c r="AB829" s="453"/>
      <c r="AC829" s="453"/>
      <c r="AD829" s="159"/>
      <c r="AE829" s="86"/>
    </row>
    <row r="830" spans="1:31" ht="15.75" thickBot="1">
      <c r="A830" s="128"/>
      <c r="B830" s="128"/>
      <c r="C830" s="128"/>
      <c r="D830" s="128"/>
      <c r="E830" s="128"/>
      <c r="F830" s="128" t="s">
        <v>32</v>
      </c>
      <c r="G830" s="160"/>
      <c r="H830" s="128">
        <v>12</v>
      </c>
      <c r="I830" s="161"/>
      <c r="J830" s="162"/>
      <c r="K830" s="162"/>
      <c r="L830" s="163"/>
      <c r="M830" s="162"/>
      <c r="N830" s="164"/>
      <c r="O830" s="165"/>
      <c r="P830" s="453"/>
      <c r="Q830" s="453"/>
      <c r="R830" s="453"/>
      <c r="S830" s="453"/>
      <c r="T830" s="453"/>
      <c r="U830" s="453"/>
      <c r="V830" s="453"/>
      <c r="W830" s="453"/>
      <c r="X830" s="453"/>
      <c r="Y830" s="453"/>
      <c r="Z830" s="453"/>
      <c r="AA830" s="453"/>
      <c r="AB830" s="453"/>
      <c r="AC830" s="453"/>
      <c r="AD830" s="453"/>
      <c r="AE830" s="86"/>
    </row>
    <row r="831" spans="1:31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28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28"/>
      <c r="AE831" s="86"/>
    </row>
    <row r="832" spans="1:31">
      <c r="A832" s="50" t="s">
        <v>33</v>
      </c>
      <c r="B832" s="51"/>
      <c r="C832" s="48"/>
      <c r="D832" s="48"/>
      <c r="E832" s="48"/>
      <c r="F832" s="48"/>
      <c r="G832" s="48"/>
      <c r="H832" s="48"/>
      <c r="I832" s="48"/>
      <c r="J832" s="48"/>
      <c r="K832" s="48"/>
      <c r="L832" s="52" t="s">
        <v>34</v>
      </c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9"/>
      <c r="AB832" s="792" t="s">
        <v>57</v>
      </c>
      <c r="AC832" s="792" t="s">
        <v>59</v>
      </c>
      <c r="AD832" s="446" t="s">
        <v>35</v>
      </c>
      <c r="AE832" s="802" t="s">
        <v>60</v>
      </c>
    </row>
    <row r="833" spans="1:31">
      <c r="A833" s="457"/>
      <c r="B833" s="762" t="s">
        <v>36</v>
      </c>
      <c r="C833" s="763"/>
      <c r="D833" s="763"/>
      <c r="E833" s="763"/>
      <c r="F833" s="763"/>
      <c r="G833" s="763"/>
      <c r="H833" s="763"/>
      <c r="I833" s="764"/>
      <c r="J833" s="762" t="s">
        <v>37</v>
      </c>
      <c r="K833" s="763"/>
      <c r="L833" s="763"/>
      <c r="M833" s="763"/>
      <c r="N833" s="763"/>
      <c r="O833" s="763"/>
      <c r="P833" s="762" t="s">
        <v>38</v>
      </c>
      <c r="Q833" s="763"/>
      <c r="R833" s="763"/>
      <c r="S833" s="764"/>
      <c r="T833" s="762" t="s">
        <v>39</v>
      </c>
      <c r="U833" s="763"/>
      <c r="V833" s="763"/>
      <c r="W833" s="763"/>
      <c r="X833" s="449" t="s">
        <v>40</v>
      </c>
      <c r="Y833" s="456"/>
      <c r="Z833" s="456"/>
      <c r="AA833" s="55"/>
      <c r="AB833" s="793"/>
      <c r="AC833" s="813"/>
      <c r="AD833" s="459" t="s">
        <v>41</v>
      </c>
      <c r="AE833" s="803"/>
    </row>
    <row r="834" spans="1:31">
      <c r="A834" s="458"/>
      <c r="B834" s="765"/>
      <c r="C834" s="766"/>
      <c r="D834" s="766"/>
      <c r="E834" s="766"/>
      <c r="F834" s="766"/>
      <c r="G834" s="766"/>
      <c r="H834" s="766"/>
      <c r="I834" s="767"/>
      <c r="J834" s="765"/>
      <c r="K834" s="766"/>
      <c r="L834" s="766"/>
      <c r="M834" s="766"/>
      <c r="N834" s="766"/>
      <c r="O834" s="766"/>
      <c r="P834" s="765"/>
      <c r="Q834" s="766"/>
      <c r="R834" s="766"/>
      <c r="S834" s="767"/>
      <c r="T834" s="765"/>
      <c r="U834" s="766"/>
      <c r="V834" s="766"/>
      <c r="W834" s="766"/>
      <c r="X834" s="461" t="s">
        <v>42</v>
      </c>
      <c r="Y834" s="122"/>
      <c r="Z834" s="122"/>
      <c r="AA834" s="460"/>
      <c r="AB834" s="793"/>
      <c r="AC834" s="813"/>
      <c r="AD834" s="446" t="s">
        <v>43</v>
      </c>
      <c r="AE834" s="803"/>
    </row>
    <row r="835" spans="1:31" ht="15" customHeight="1">
      <c r="A835" s="458" t="s">
        <v>44</v>
      </c>
      <c r="B835" s="768" t="s">
        <v>227</v>
      </c>
      <c r="C835" s="769"/>
      <c r="D835" s="768" t="s">
        <v>228</v>
      </c>
      <c r="E835" s="769"/>
      <c r="F835" s="768"/>
      <c r="G835" s="769"/>
      <c r="H835" s="780"/>
      <c r="I835" s="781"/>
      <c r="J835" s="768" t="s">
        <v>229</v>
      </c>
      <c r="K835" s="769"/>
      <c r="L835" s="768" t="s">
        <v>201</v>
      </c>
      <c r="M835" s="769"/>
      <c r="N835" s="768" t="s">
        <v>230</v>
      </c>
      <c r="O835" s="769"/>
      <c r="P835" s="768"/>
      <c r="Q835" s="769"/>
      <c r="R835" s="786"/>
      <c r="S835" s="787"/>
      <c r="T835" s="818"/>
      <c r="U835" s="819"/>
      <c r="V835" s="818"/>
      <c r="W835" s="819"/>
      <c r="X835" s="818"/>
      <c r="Y835" s="819"/>
      <c r="Z835" s="818"/>
      <c r="AA835" s="819"/>
      <c r="AB835" s="811"/>
      <c r="AC835" s="813"/>
      <c r="AD835" s="61"/>
      <c r="AE835" s="803"/>
    </row>
    <row r="836" spans="1:31">
      <c r="A836" s="458"/>
      <c r="B836" s="770"/>
      <c r="C836" s="771"/>
      <c r="D836" s="770"/>
      <c r="E836" s="771"/>
      <c r="F836" s="770"/>
      <c r="G836" s="771"/>
      <c r="H836" s="782"/>
      <c r="I836" s="783"/>
      <c r="J836" s="770"/>
      <c r="K836" s="771"/>
      <c r="L836" s="770"/>
      <c r="M836" s="771"/>
      <c r="N836" s="770"/>
      <c r="O836" s="771"/>
      <c r="P836" s="770"/>
      <c r="Q836" s="771"/>
      <c r="R836" s="788"/>
      <c r="S836" s="789"/>
      <c r="T836" s="820"/>
      <c r="U836" s="821"/>
      <c r="V836" s="820"/>
      <c r="W836" s="821"/>
      <c r="X836" s="820"/>
      <c r="Y836" s="821"/>
      <c r="Z836" s="820"/>
      <c r="AA836" s="821"/>
      <c r="AB836" s="811"/>
      <c r="AC836" s="813"/>
      <c r="AD836" s="62" t="s">
        <v>45</v>
      </c>
      <c r="AE836" s="803"/>
    </row>
    <row r="837" spans="1:31">
      <c r="A837" s="460"/>
      <c r="B837" s="772"/>
      <c r="C837" s="773"/>
      <c r="D837" s="772"/>
      <c r="E837" s="773"/>
      <c r="F837" s="772"/>
      <c r="G837" s="773"/>
      <c r="H837" s="784"/>
      <c r="I837" s="785"/>
      <c r="J837" s="772"/>
      <c r="K837" s="773"/>
      <c r="L837" s="772"/>
      <c r="M837" s="773"/>
      <c r="N837" s="772"/>
      <c r="O837" s="773"/>
      <c r="P837" s="772"/>
      <c r="Q837" s="773"/>
      <c r="R837" s="790"/>
      <c r="S837" s="791"/>
      <c r="T837" s="822"/>
      <c r="U837" s="823"/>
      <c r="V837" s="822"/>
      <c r="W837" s="823"/>
      <c r="X837" s="822"/>
      <c r="Y837" s="823"/>
      <c r="Z837" s="822"/>
      <c r="AA837" s="823"/>
      <c r="AB837" s="812"/>
      <c r="AC837" s="814"/>
      <c r="AD837" s="63" t="s">
        <v>46</v>
      </c>
      <c r="AE837" s="804"/>
    </row>
    <row r="838" spans="1:31">
      <c r="A838" s="64">
        <v>1</v>
      </c>
      <c r="B838" s="65">
        <v>4</v>
      </c>
      <c r="C838" s="65">
        <v>5</v>
      </c>
      <c r="D838" s="65">
        <v>6</v>
      </c>
      <c r="E838" s="65">
        <v>7</v>
      </c>
      <c r="F838" s="65">
        <v>8</v>
      </c>
      <c r="G838" s="65">
        <v>9</v>
      </c>
      <c r="H838" s="65">
        <v>10</v>
      </c>
      <c r="I838" s="65">
        <v>11</v>
      </c>
      <c r="J838" s="65">
        <v>12</v>
      </c>
      <c r="K838" s="65">
        <v>13</v>
      </c>
      <c r="L838" s="65">
        <v>14</v>
      </c>
      <c r="M838" s="65">
        <v>15</v>
      </c>
      <c r="N838" s="65">
        <v>16</v>
      </c>
      <c r="O838" s="65">
        <v>17</v>
      </c>
      <c r="P838" s="65">
        <v>20</v>
      </c>
      <c r="Q838" s="65">
        <v>21</v>
      </c>
      <c r="R838" s="65">
        <v>22</v>
      </c>
      <c r="S838" s="65">
        <v>23</v>
      </c>
      <c r="T838" s="65">
        <v>24</v>
      </c>
      <c r="U838" s="65">
        <v>25</v>
      </c>
      <c r="V838" s="65">
        <v>26</v>
      </c>
      <c r="W838" s="65">
        <v>27</v>
      </c>
      <c r="X838" s="65">
        <v>28</v>
      </c>
      <c r="Y838" s="65">
        <v>29</v>
      </c>
      <c r="Z838" s="65">
        <v>30</v>
      </c>
      <c r="AA838" s="66">
        <v>31</v>
      </c>
      <c r="AB838" s="66">
        <v>32</v>
      </c>
      <c r="AC838" s="66">
        <v>33</v>
      </c>
      <c r="AD838" s="66">
        <v>34</v>
      </c>
      <c r="AE838" s="67"/>
    </row>
    <row r="839" spans="1:31">
      <c r="A839" s="68" t="s">
        <v>47</v>
      </c>
      <c r="B839" s="69">
        <f>SUM(F826)</f>
        <v>13</v>
      </c>
      <c r="C839" s="69"/>
      <c r="D839" s="69">
        <f>SUM(F826)</f>
        <v>13</v>
      </c>
      <c r="E839" s="69"/>
      <c r="F839" s="69">
        <f>SUM(F826)</f>
        <v>13</v>
      </c>
      <c r="G839" s="69"/>
      <c r="H839" s="69">
        <f>SUM(F826)</f>
        <v>13</v>
      </c>
      <c r="I839" s="69"/>
      <c r="J839" s="69">
        <f>SUM(F826)</f>
        <v>13</v>
      </c>
      <c r="K839" s="69"/>
      <c r="L839" s="69">
        <f>SUM(F826)</f>
        <v>13</v>
      </c>
      <c r="M839" s="69"/>
      <c r="N839" s="69">
        <f>SUM(F826)</f>
        <v>13</v>
      </c>
      <c r="O839" s="69"/>
      <c r="P839" s="69">
        <f>SUM(F826)</f>
        <v>13</v>
      </c>
      <c r="Q839" s="69"/>
      <c r="R839" s="69">
        <f>SUM(F826)</f>
        <v>13</v>
      </c>
      <c r="S839" s="69"/>
      <c r="T839" s="69"/>
      <c r="U839" s="69"/>
      <c r="V839" s="69"/>
      <c r="W839" s="69"/>
      <c r="X839" s="69"/>
      <c r="Y839" s="69"/>
      <c r="Z839" s="69"/>
      <c r="AA839" s="69"/>
      <c r="AB839" s="70"/>
      <c r="AC839" s="69"/>
      <c r="AD839" s="71"/>
      <c r="AE839" s="123"/>
    </row>
    <row r="840" spans="1:31" ht="15.75" thickBot="1">
      <c r="A840" s="81" t="s">
        <v>48</v>
      </c>
      <c r="B840" s="329"/>
      <c r="C840" s="328"/>
      <c r="D840" s="73"/>
      <c r="E840" s="73"/>
      <c r="F840" s="73"/>
      <c r="G840" s="73"/>
      <c r="H840" s="73"/>
      <c r="I840" s="73"/>
      <c r="J840" s="73"/>
      <c r="K840" s="73"/>
      <c r="L840" s="74"/>
      <c r="M840" s="73"/>
      <c r="N840" s="330"/>
      <c r="O840" s="73"/>
      <c r="P840" s="74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4"/>
      <c r="AC840" s="73"/>
      <c r="AD840" s="73"/>
      <c r="AE840" s="75"/>
    </row>
    <row r="841" spans="1:31" ht="15.75" thickTop="1">
      <c r="A841" s="465" t="s">
        <v>103</v>
      </c>
      <c r="B841" s="473"/>
      <c r="C841" s="473"/>
      <c r="D841" s="473"/>
      <c r="E841" s="473"/>
      <c r="F841" s="473"/>
      <c r="G841" s="473"/>
      <c r="H841" s="473"/>
      <c r="I841" s="473"/>
      <c r="J841" s="473"/>
      <c r="K841" s="473"/>
      <c r="L841" s="473"/>
      <c r="M841" s="473"/>
      <c r="N841" s="473"/>
      <c r="O841" s="473"/>
      <c r="P841" s="473"/>
      <c r="Q841" s="473"/>
      <c r="R841" s="473"/>
      <c r="S841" s="345"/>
      <c r="T841" s="345"/>
      <c r="U841" s="345"/>
      <c r="V841" s="345"/>
      <c r="W841" s="345"/>
      <c r="X841" s="345"/>
      <c r="Y841" s="345"/>
      <c r="Z841" s="345"/>
      <c r="AA841" s="345"/>
      <c r="AB841" s="297"/>
      <c r="AC841" s="462">
        <v>125</v>
      </c>
      <c r="AD841" s="83"/>
      <c r="AE841" s="235"/>
    </row>
    <row r="842" spans="1:31">
      <c r="A842" s="466" t="s">
        <v>108</v>
      </c>
      <c r="B842" s="237"/>
      <c r="C842" s="237"/>
      <c r="D842" s="237"/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351"/>
      <c r="T842" s="351"/>
      <c r="U842" s="351"/>
      <c r="V842" s="351"/>
      <c r="W842" s="351"/>
      <c r="X842" s="351"/>
      <c r="Y842" s="351"/>
      <c r="Z842" s="351"/>
      <c r="AA842" s="351"/>
      <c r="AB842" s="297"/>
      <c r="AC842" s="463">
        <v>150</v>
      </c>
      <c r="AD842" s="83"/>
      <c r="AE842" s="235"/>
    </row>
    <row r="843" spans="1:31">
      <c r="A843" s="466" t="s">
        <v>78</v>
      </c>
      <c r="B843" s="237">
        <v>0.72</v>
      </c>
      <c r="C843" s="237"/>
      <c r="D843" s="237"/>
      <c r="E843" s="237"/>
      <c r="F843" s="222"/>
      <c r="G843" s="237"/>
      <c r="H843" s="237"/>
      <c r="I843" s="237"/>
      <c r="J843" s="237"/>
      <c r="K843" s="237"/>
      <c r="L843" s="237"/>
      <c r="M843" s="237"/>
      <c r="N843" s="237"/>
      <c r="O843" s="237"/>
      <c r="P843" s="237"/>
      <c r="Q843" s="237"/>
      <c r="R843" s="237"/>
      <c r="S843" s="223"/>
      <c r="T843" s="223"/>
      <c r="U843" s="223"/>
      <c r="V843" s="223"/>
      <c r="W843" s="223"/>
      <c r="X843" s="223"/>
      <c r="Y843" s="223"/>
      <c r="Z843" s="223"/>
      <c r="AA843" s="223"/>
      <c r="AB843" s="297">
        <f t="shared" ref="AB843:AB893" si="99">B843+D843+F843+H843+J843+L843+N843+P843+R843</f>
        <v>0.72</v>
      </c>
      <c r="AC843" s="463">
        <v>300</v>
      </c>
      <c r="AD843" s="83">
        <v>0.72</v>
      </c>
      <c r="AE843" s="235">
        <f t="shared" ref="AE843" si="100">AC843*AD843</f>
        <v>216</v>
      </c>
    </row>
    <row r="844" spans="1:31">
      <c r="A844" s="466" t="s">
        <v>111</v>
      </c>
      <c r="B844" s="237"/>
      <c r="C844" s="237"/>
      <c r="D844" s="237"/>
      <c r="E844" s="237"/>
      <c r="F844" s="237"/>
      <c r="G844" s="237"/>
      <c r="H844" s="237"/>
      <c r="I844" s="237"/>
      <c r="J844" s="237"/>
      <c r="K844" s="237"/>
      <c r="L844" s="237"/>
      <c r="M844" s="237"/>
      <c r="N844" s="237"/>
      <c r="O844" s="237"/>
      <c r="P844" s="237"/>
      <c r="Q844" s="237"/>
      <c r="R844" s="237"/>
      <c r="S844" s="223"/>
      <c r="T844" s="223"/>
      <c r="U844" s="223"/>
      <c r="V844" s="223"/>
      <c r="W844" s="223"/>
      <c r="X844" s="223"/>
      <c r="Y844" s="223"/>
      <c r="Z844" s="223"/>
      <c r="AA844" s="223"/>
      <c r="AB844" s="297"/>
      <c r="AC844" s="463">
        <v>480</v>
      </c>
      <c r="AD844" s="83"/>
      <c r="AE844" s="235"/>
    </row>
    <row r="845" spans="1:31">
      <c r="A845" s="466" t="s">
        <v>80</v>
      </c>
      <c r="B845" s="237"/>
      <c r="C845" s="237"/>
      <c r="D845" s="237"/>
      <c r="E845" s="237"/>
      <c r="F845" s="237"/>
      <c r="G845" s="237"/>
      <c r="H845" s="237"/>
      <c r="I845" s="237"/>
      <c r="J845" s="237"/>
      <c r="K845" s="237"/>
      <c r="L845" s="237"/>
      <c r="M845" s="237"/>
      <c r="N845" s="237"/>
      <c r="O845" s="237"/>
      <c r="P845" s="237"/>
      <c r="Q845" s="237"/>
      <c r="R845" s="237"/>
      <c r="S845" s="223"/>
      <c r="T845" s="223"/>
      <c r="U845" s="223"/>
      <c r="V845" s="223"/>
      <c r="W845" s="223"/>
      <c r="X845" s="223"/>
      <c r="Y845" s="223"/>
      <c r="Z845" s="223"/>
      <c r="AA845" s="223"/>
      <c r="AB845" s="297"/>
      <c r="AC845" s="463">
        <v>285</v>
      </c>
      <c r="AD845" s="90"/>
      <c r="AE845" s="235"/>
    </row>
    <row r="846" spans="1:31">
      <c r="A846" s="466" t="s">
        <v>245</v>
      </c>
      <c r="B846" s="237"/>
      <c r="C846" s="237"/>
      <c r="D846" s="237"/>
      <c r="E846" s="237"/>
      <c r="F846" s="237"/>
      <c r="G846" s="237"/>
      <c r="H846" s="237"/>
      <c r="I846" s="237"/>
      <c r="J846" s="237"/>
      <c r="K846" s="237"/>
      <c r="L846" s="237"/>
      <c r="M846" s="237"/>
      <c r="N846" s="237"/>
      <c r="O846" s="237"/>
      <c r="P846" s="237"/>
      <c r="Q846" s="237"/>
      <c r="R846" s="237"/>
      <c r="S846" s="223"/>
      <c r="T846" s="223"/>
      <c r="U846" s="223"/>
      <c r="V846" s="223"/>
      <c r="W846" s="223"/>
      <c r="X846" s="223"/>
      <c r="Y846" s="223"/>
      <c r="Z846" s="223"/>
      <c r="AA846" s="223"/>
      <c r="AB846" s="297"/>
      <c r="AC846" s="463">
        <v>160</v>
      </c>
      <c r="AD846" s="90"/>
      <c r="AE846" s="235"/>
    </row>
    <row r="847" spans="1:31">
      <c r="A847" s="466" t="s">
        <v>85</v>
      </c>
      <c r="B847" s="237"/>
      <c r="C847" s="237"/>
      <c r="D847" s="237"/>
      <c r="E847" s="237"/>
      <c r="F847" s="237"/>
      <c r="G847" s="237"/>
      <c r="H847" s="237"/>
      <c r="I847" s="237"/>
      <c r="J847" s="237"/>
      <c r="K847" s="237"/>
      <c r="L847" s="237"/>
      <c r="M847" s="237"/>
      <c r="N847" s="237"/>
      <c r="O847" s="237"/>
      <c r="P847" s="237"/>
      <c r="Q847" s="237"/>
      <c r="R847" s="237"/>
      <c r="S847" s="223"/>
      <c r="T847" s="223"/>
      <c r="U847" s="223"/>
      <c r="V847" s="223"/>
      <c r="W847" s="223"/>
      <c r="X847" s="223"/>
      <c r="Y847" s="223"/>
      <c r="Z847" s="223"/>
      <c r="AA847" s="223"/>
      <c r="AB847" s="297"/>
      <c r="AC847" s="463">
        <v>1500</v>
      </c>
      <c r="AD847" s="90"/>
      <c r="AE847" s="235"/>
    </row>
    <row r="848" spans="1:31">
      <c r="A848" s="466" t="s">
        <v>143</v>
      </c>
      <c r="B848" s="237"/>
      <c r="C848" s="237"/>
      <c r="D848" s="237"/>
      <c r="E848" s="237"/>
      <c r="F848" s="237"/>
      <c r="G848" s="237"/>
      <c r="H848" s="237"/>
      <c r="I848" s="237"/>
      <c r="J848" s="237"/>
      <c r="K848" s="237"/>
      <c r="L848" s="237"/>
      <c r="M848" s="237"/>
      <c r="N848" s="237"/>
      <c r="O848" s="237"/>
      <c r="P848" s="237"/>
      <c r="Q848" s="237"/>
      <c r="R848" s="237"/>
      <c r="S848" s="223"/>
      <c r="T848" s="223"/>
      <c r="U848" s="223"/>
      <c r="V848" s="223"/>
      <c r="W848" s="223"/>
      <c r="X848" s="223"/>
      <c r="Y848" s="223"/>
      <c r="Z848" s="223"/>
      <c r="AA848" s="223"/>
      <c r="AB848" s="297"/>
      <c r="AC848" s="463">
        <v>320</v>
      </c>
      <c r="AD848" s="90"/>
      <c r="AE848" s="235"/>
    </row>
    <row r="849" spans="1:31">
      <c r="A849" s="466" t="s">
        <v>89</v>
      </c>
      <c r="B849" s="237"/>
      <c r="C849" s="237"/>
      <c r="D849" s="237"/>
      <c r="E849" s="237"/>
      <c r="F849" s="237"/>
      <c r="G849" s="237"/>
      <c r="H849" s="237"/>
      <c r="I849" s="237"/>
      <c r="J849" s="237"/>
      <c r="K849" s="237"/>
      <c r="L849" s="237"/>
      <c r="M849" s="237"/>
      <c r="N849" s="237"/>
      <c r="O849" s="237"/>
      <c r="P849" s="237"/>
      <c r="Q849" s="237"/>
      <c r="R849" s="237"/>
      <c r="S849" s="223"/>
      <c r="T849" s="223"/>
      <c r="U849" s="223"/>
      <c r="V849" s="223"/>
      <c r="W849" s="223"/>
      <c r="X849" s="223"/>
      <c r="Y849" s="223"/>
      <c r="Z849" s="223"/>
      <c r="AA849" s="223"/>
      <c r="AB849" s="297"/>
      <c r="AC849" s="463">
        <v>850</v>
      </c>
      <c r="AD849" s="90"/>
      <c r="AE849" s="235"/>
    </row>
    <row r="850" spans="1:31">
      <c r="A850" s="466" t="s">
        <v>119</v>
      </c>
      <c r="B850" s="237"/>
      <c r="C850" s="237"/>
      <c r="D850" s="237"/>
      <c r="E850" s="237"/>
      <c r="F850" s="237"/>
      <c r="G850" s="237"/>
      <c r="H850" s="237"/>
      <c r="I850" s="237"/>
      <c r="J850" s="237">
        <v>1</v>
      </c>
      <c r="K850" s="237"/>
      <c r="L850" s="237"/>
      <c r="M850" s="237"/>
      <c r="N850" s="237"/>
      <c r="O850" s="237"/>
      <c r="P850" s="237"/>
      <c r="Q850" s="237"/>
      <c r="R850" s="237"/>
      <c r="S850" s="223"/>
      <c r="T850" s="223"/>
      <c r="U850" s="223"/>
      <c r="V850" s="223"/>
      <c r="W850" s="223"/>
      <c r="X850" s="223"/>
      <c r="Y850" s="223"/>
      <c r="Z850" s="223"/>
      <c r="AA850" s="223"/>
      <c r="AB850" s="297">
        <f t="shared" si="99"/>
        <v>1</v>
      </c>
      <c r="AC850" s="463">
        <v>45</v>
      </c>
      <c r="AD850" s="90">
        <v>1</v>
      </c>
      <c r="AE850" s="235">
        <f t="shared" ref="AE850:AE893" si="101">AC850*AD850</f>
        <v>45</v>
      </c>
    </row>
    <row r="851" spans="1:31">
      <c r="A851" s="466" t="s">
        <v>77</v>
      </c>
      <c r="B851" s="237"/>
      <c r="C851" s="237"/>
      <c r="D851" s="237"/>
      <c r="E851" s="237"/>
      <c r="F851" s="237"/>
      <c r="G851" s="237"/>
      <c r="H851" s="222"/>
      <c r="I851" s="237"/>
      <c r="J851" s="237">
        <v>1</v>
      </c>
      <c r="K851" s="237"/>
      <c r="L851" s="237"/>
      <c r="M851" s="237"/>
      <c r="N851" s="237"/>
      <c r="O851" s="237"/>
      <c r="P851" s="237"/>
      <c r="Q851" s="237"/>
      <c r="R851" s="237"/>
      <c r="S851" s="223"/>
      <c r="T851" s="223"/>
      <c r="U851" s="223"/>
      <c r="V851" s="223"/>
      <c r="W851" s="223"/>
      <c r="X851" s="223"/>
      <c r="Y851" s="223"/>
      <c r="Z851" s="223"/>
      <c r="AA851" s="223"/>
      <c r="AB851" s="297">
        <f t="shared" si="99"/>
        <v>1</v>
      </c>
      <c r="AC851" s="463">
        <v>45</v>
      </c>
      <c r="AD851" s="90">
        <v>1</v>
      </c>
      <c r="AE851" s="235">
        <f t="shared" si="101"/>
        <v>45</v>
      </c>
    </row>
    <row r="852" spans="1:31">
      <c r="A852" s="466" t="s">
        <v>123</v>
      </c>
      <c r="B852" s="237"/>
      <c r="C852" s="222"/>
      <c r="D852" s="222"/>
      <c r="E852" s="222"/>
      <c r="F852" s="222"/>
      <c r="G852" s="222"/>
      <c r="H852" s="222"/>
      <c r="I852" s="222"/>
      <c r="J852" s="222"/>
      <c r="K852" s="237"/>
      <c r="L852" s="222"/>
      <c r="M852" s="222"/>
      <c r="N852" s="222"/>
      <c r="O852" s="222"/>
      <c r="P852" s="222"/>
      <c r="Q852" s="222"/>
      <c r="R852" s="222"/>
      <c r="S852" s="221"/>
      <c r="T852" s="221"/>
      <c r="U852" s="221"/>
      <c r="V852" s="221"/>
      <c r="W852" s="221"/>
      <c r="X852" s="221"/>
      <c r="Y852" s="221"/>
      <c r="Z852" s="221"/>
      <c r="AA852" s="221"/>
      <c r="AB852" s="297"/>
      <c r="AC852" s="463">
        <v>200</v>
      </c>
      <c r="AD852" s="90"/>
      <c r="AE852" s="235"/>
    </row>
    <row r="853" spans="1:31">
      <c r="A853" s="466" t="s">
        <v>114</v>
      </c>
      <c r="B853" s="237"/>
      <c r="C853" s="237"/>
      <c r="D853" s="237"/>
      <c r="E853" s="237"/>
      <c r="F853" s="237"/>
      <c r="G853" s="237"/>
      <c r="H853" s="237"/>
      <c r="I853" s="237"/>
      <c r="J853" s="237"/>
      <c r="K853" s="237"/>
      <c r="L853" s="222"/>
      <c r="M853" s="237"/>
      <c r="N853" s="237">
        <v>1.1000000000000001</v>
      </c>
      <c r="O853" s="237"/>
      <c r="P853" s="237"/>
      <c r="Q853" s="237"/>
      <c r="R853" s="237"/>
      <c r="S853" s="223"/>
      <c r="T853" s="223"/>
      <c r="U853" s="223"/>
      <c r="V853" s="223"/>
      <c r="W853" s="223"/>
      <c r="X853" s="223"/>
      <c r="Y853" s="223"/>
      <c r="Z853" s="223"/>
      <c r="AA853" s="223"/>
      <c r="AB853" s="297">
        <f t="shared" si="99"/>
        <v>1.1000000000000001</v>
      </c>
      <c r="AC853" s="463">
        <v>330</v>
      </c>
      <c r="AD853" s="90">
        <v>1.1000000000000001</v>
      </c>
      <c r="AE853" s="235">
        <f t="shared" si="101"/>
        <v>363.00000000000006</v>
      </c>
    </row>
    <row r="854" spans="1:31">
      <c r="A854" s="466" t="s">
        <v>113</v>
      </c>
      <c r="B854" s="237"/>
      <c r="C854" s="237"/>
      <c r="D854" s="237"/>
      <c r="E854" s="237"/>
      <c r="F854" s="237"/>
      <c r="G854" s="237"/>
      <c r="H854" s="237"/>
      <c r="I854" s="237"/>
      <c r="J854" s="237"/>
      <c r="K854" s="237"/>
      <c r="L854" s="237"/>
      <c r="M854" s="237"/>
      <c r="N854" s="237"/>
      <c r="O854" s="237"/>
      <c r="P854" s="237"/>
      <c r="Q854" s="237"/>
      <c r="R854" s="237"/>
      <c r="S854" s="223"/>
      <c r="T854" s="223"/>
      <c r="U854" s="223"/>
      <c r="V854" s="223"/>
      <c r="W854" s="223"/>
      <c r="X854" s="223"/>
      <c r="Y854" s="223"/>
      <c r="Z854" s="223"/>
      <c r="AA854" s="223"/>
      <c r="AB854" s="297"/>
      <c r="AC854" s="463">
        <v>285</v>
      </c>
      <c r="AD854" s="90"/>
      <c r="AE854" s="235"/>
    </row>
    <row r="855" spans="1:31">
      <c r="A855" s="466" t="s">
        <v>93</v>
      </c>
      <c r="B855" s="237"/>
      <c r="C855" s="237"/>
      <c r="D855" s="237"/>
      <c r="E855" s="237"/>
      <c r="F855" s="237"/>
      <c r="G855" s="237"/>
      <c r="H855" s="237"/>
      <c r="I855" s="237"/>
      <c r="J855" s="237"/>
      <c r="K855" s="237"/>
      <c r="L855" s="237"/>
      <c r="M855" s="237"/>
      <c r="N855" s="237"/>
      <c r="O855" s="237"/>
      <c r="P855" s="237"/>
      <c r="Q855" s="237"/>
      <c r="R855" s="237"/>
      <c r="S855" s="223"/>
      <c r="T855" s="223"/>
      <c r="U855" s="223"/>
      <c r="V855" s="223"/>
      <c r="W855" s="223"/>
      <c r="X855" s="223"/>
      <c r="Y855" s="223"/>
      <c r="Z855" s="223"/>
      <c r="AA855" s="223"/>
      <c r="AB855" s="297"/>
      <c r="AC855" s="463">
        <v>330</v>
      </c>
      <c r="AD855" s="90"/>
      <c r="AE855" s="235"/>
    </row>
    <row r="856" spans="1:31">
      <c r="A856" s="467" t="s">
        <v>68</v>
      </c>
      <c r="B856" s="237"/>
      <c r="C856" s="237"/>
      <c r="D856" s="237"/>
      <c r="E856" s="237"/>
      <c r="F856" s="237"/>
      <c r="G856" s="237"/>
      <c r="H856" s="237"/>
      <c r="I856" s="237"/>
      <c r="J856" s="237"/>
      <c r="K856" s="237"/>
      <c r="L856" s="237"/>
      <c r="M856" s="237"/>
      <c r="N856" s="237"/>
      <c r="O856" s="237"/>
      <c r="P856" s="237"/>
      <c r="Q856" s="237"/>
      <c r="R856" s="237"/>
      <c r="S856" s="223"/>
      <c r="T856" s="223"/>
      <c r="U856" s="223"/>
      <c r="V856" s="223"/>
      <c r="W856" s="223"/>
      <c r="X856" s="223"/>
      <c r="Y856" s="223"/>
      <c r="Z856" s="223"/>
      <c r="AA856" s="223"/>
      <c r="AB856" s="297"/>
      <c r="AC856" s="463">
        <v>285</v>
      </c>
      <c r="AD856" s="90"/>
      <c r="AE856" s="235"/>
    </row>
    <row r="857" spans="1:31">
      <c r="A857" s="466" t="s">
        <v>112</v>
      </c>
      <c r="B857" s="237"/>
      <c r="C857" s="237"/>
      <c r="D857" s="237"/>
      <c r="E857" s="237"/>
      <c r="F857" s="237"/>
      <c r="G857" s="237"/>
      <c r="H857" s="237"/>
      <c r="I857" s="237"/>
      <c r="J857" s="237"/>
      <c r="K857" s="237"/>
      <c r="L857" s="237"/>
      <c r="M857" s="237"/>
      <c r="N857" s="237"/>
      <c r="O857" s="237"/>
      <c r="P857" s="237"/>
      <c r="Q857" s="237"/>
      <c r="R857" s="237"/>
      <c r="S857" s="223"/>
      <c r="T857" s="223"/>
      <c r="U857" s="223"/>
      <c r="V857" s="223"/>
      <c r="W857" s="223"/>
      <c r="X857" s="223"/>
      <c r="Y857" s="223"/>
      <c r="Z857" s="223"/>
      <c r="AA857" s="223"/>
      <c r="AB857" s="297"/>
      <c r="AC857" s="463">
        <v>475</v>
      </c>
      <c r="AD857" s="90"/>
      <c r="AE857" s="235"/>
    </row>
    <row r="858" spans="1:31">
      <c r="A858" s="466" t="s">
        <v>66</v>
      </c>
      <c r="B858" s="237"/>
      <c r="C858" s="237"/>
      <c r="D858" s="237"/>
      <c r="E858" s="237"/>
      <c r="F858" s="237"/>
      <c r="G858" s="237"/>
      <c r="H858" s="237"/>
      <c r="I858" s="237"/>
      <c r="J858" s="237"/>
      <c r="K858" s="237"/>
      <c r="L858" s="237"/>
      <c r="M858" s="237"/>
      <c r="N858" s="237"/>
      <c r="O858" s="237"/>
      <c r="P858" s="237"/>
      <c r="Q858" s="237"/>
      <c r="R858" s="237"/>
      <c r="S858" s="223"/>
      <c r="T858" s="223"/>
      <c r="U858" s="223"/>
      <c r="V858" s="223"/>
      <c r="W858" s="223"/>
      <c r="X858" s="223"/>
      <c r="Y858" s="223"/>
      <c r="Z858" s="223"/>
      <c r="AA858" s="223"/>
      <c r="AB858" s="297"/>
      <c r="AC858" s="463">
        <v>650</v>
      </c>
      <c r="AD858" s="90"/>
      <c r="AE858" s="235"/>
    </row>
    <row r="859" spans="1:31">
      <c r="A859" s="466" t="s">
        <v>86</v>
      </c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1"/>
      <c r="T859" s="221"/>
      <c r="U859" s="221"/>
      <c r="V859" s="221"/>
      <c r="W859" s="221"/>
      <c r="X859" s="221"/>
      <c r="Y859" s="221"/>
      <c r="Z859" s="221"/>
      <c r="AA859" s="221"/>
      <c r="AB859" s="297"/>
      <c r="AC859" s="463">
        <v>85</v>
      </c>
      <c r="AD859" s="90"/>
      <c r="AE859" s="235"/>
    </row>
    <row r="860" spans="1:31">
      <c r="A860" s="466" t="s">
        <v>96</v>
      </c>
      <c r="B860" s="237"/>
      <c r="C860" s="237"/>
      <c r="D860" s="237"/>
      <c r="E860" s="237"/>
      <c r="F860" s="237"/>
      <c r="G860" s="237"/>
      <c r="H860" s="237"/>
      <c r="I860" s="237"/>
      <c r="J860" s="237"/>
      <c r="K860" s="237"/>
      <c r="L860" s="237"/>
      <c r="M860" s="237"/>
      <c r="N860" s="237"/>
      <c r="O860" s="237"/>
      <c r="P860" s="237"/>
      <c r="Q860" s="237"/>
      <c r="R860" s="237"/>
      <c r="S860" s="223"/>
      <c r="T860" s="223"/>
      <c r="U860" s="223"/>
      <c r="V860" s="223"/>
      <c r="W860" s="223"/>
      <c r="X860" s="223"/>
      <c r="Y860" s="223"/>
      <c r="Z860" s="223"/>
      <c r="AA860" s="223"/>
      <c r="AB860" s="297"/>
      <c r="AC860" s="463">
        <v>45</v>
      </c>
      <c r="AD860" s="90"/>
      <c r="AE860" s="235"/>
    </row>
    <row r="861" spans="1:31">
      <c r="A861" s="467" t="s">
        <v>105</v>
      </c>
      <c r="B861" s="237"/>
      <c r="C861" s="237"/>
      <c r="D861" s="237"/>
      <c r="E861" s="237"/>
      <c r="F861" s="237"/>
      <c r="G861" s="237"/>
      <c r="H861" s="237"/>
      <c r="I861" s="237"/>
      <c r="J861" s="237"/>
      <c r="K861" s="237"/>
      <c r="L861" s="237"/>
      <c r="M861" s="237"/>
      <c r="N861" s="237"/>
      <c r="O861" s="237"/>
      <c r="P861" s="237"/>
      <c r="Q861" s="237"/>
      <c r="R861" s="237"/>
      <c r="S861" s="223"/>
      <c r="T861" s="223"/>
      <c r="U861" s="223"/>
      <c r="V861" s="223"/>
      <c r="W861" s="223"/>
      <c r="X861" s="223"/>
      <c r="Y861" s="223"/>
      <c r="Z861" s="223"/>
      <c r="AA861" s="223"/>
      <c r="AB861" s="297"/>
      <c r="AC861" s="463">
        <v>45</v>
      </c>
      <c r="AD861" s="90"/>
      <c r="AE861" s="235"/>
    </row>
    <row r="862" spans="1:31">
      <c r="A862" s="466" t="s">
        <v>99</v>
      </c>
      <c r="B862" s="237"/>
      <c r="C862" s="237"/>
      <c r="D862" s="237"/>
      <c r="E862" s="237"/>
      <c r="F862" s="237"/>
      <c r="G862" s="237"/>
      <c r="H862" s="237"/>
      <c r="I862" s="237"/>
      <c r="J862" s="237"/>
      <c r="K862" s="237"/>
      <c r="L862" s="237"/>
      <c r="M862" s="237"/>
      <c r="N862" s="237"/>
      <c r="O862" s="237"/>
      <c r="P862" s="237"/>
      <c r="Q862" s="237"/>
      <c r="R862" s="237"/>
      <c r="S862" s="223"/>
      <c r="T862" s="223"/>
      <c r="U862" s="223"/>
      <c r="V862" s="223"/>
      <c r="W862" s="223"/>
      <c r="X862" s="223"/>
      <c r="Y862" s="223"/>
      <c r="Z862" s="223"/>
      <c r="AA862" s="223"/>
      <c r="AB862" s="297"/>
      <c r="AC862" s="463">
        <v>85</v>
      </c>
      <c r="AD862" s="90"/>
      <c r="AE862" s="235"/>
    </row>
    <row r="863" spans="1:31">
      <c r="A863" s="466" t="s">
        <v>246</v>
      </c>
      <c r="B863" s="237"/>
      <c r="C863" s="237"/>
      <c r="D863" s="237"/>
      <c r="E863" s="237"/>
      <c r="F863" s="237"/>
      <c r="G863" s="237"/>
      <c r="H863" s="237"/>
      <c r="I863" s="237"/>
      <c r="J863" s="237"/>
      <c r="K863" s="237"/>
      <c r="L863" s="222"/>
      <c r="M863" s="237"/>
      <c r="N863" s="237"/>
      <c r="O863" s="237"/>
      <c r="P863" s="237"/>
      <c r="Q863" s="237"/>
      <c r="R863" s="237"/>
      <c r="S863" s="223"/>
      <c r="T863" s="223"/>
      <c r="U863" s="223"/>
      <c r="V863" s="223"/>
      <c r="W863" s="223"/>
      <c r="X863" s="223"/>
      <c r="Y863" s="223"/>
      <c r="Z863" s="223"/>
      <c r="AA863" s="223"/>
      <c r="AB863" s="297"/>
      <c r="AC863" s="463">
        <v>160</v>
      </c>
      <c r="AD863" s="90"/>
      <c r="AE863" s="235"/>
    </row>
    <row r="864" spans="1:31">
      <c r="A864" s="466" t="s">
        <v>65</v>
      </c>
      <c r="B864" s="237"/>
      <c r="C864" s="237"/>
      <c r="D864" s="237"/>
      <c r="E864" s="237"/>
      <c r="F864" s="237"/>
      <c r="G864" s="237"/>
      <c r="H864" s="237"/>
      <c r="I864" s="237"/>
      <c r="J864" s="237"/>
      <c r="K864" s="237"/>
      <c r="L864" s="237"/>
      <c r="M864" s="237"/>
      <c r="N864" s="237"/>
      <c r="O864" s="237"/>
      <c r="P864" s="237"/>
      <c r="Q864" s="237"/>
      <c r="R864" s="237"/>
      <c r="S864" s="223"/>
      <c r="T864" s="223"/>
      <c r="U864" s="223"/>
      <c r="V864" s="223"/>
      <c r="W864" s="223"/>
      <c r="X864" s="223"/>
      <c r="Y864" s="223"/>
      <c r="Z864" s="223"/>
      <c r="AA864" s="223"/>
      <c r="AB864" s="297"/>
      <c r="AC864" s="463">
        <v>550</v>
      </c>
      <c r="AD864" s="90"/>
      <c r="AE864" s="235"/>
    </row>
    <row r="865" spans="1:31">
      <c r="A865" s="466" t="s">
        <v>95</v>
      </c>
      <c r="B865" s="237"/>
      <c r="C865" s="237"/>
      <c r="D865" s="237"/>
      <c r="E865" s="237"/>
      <c r="F865" s="222"/>
      <c r="G865" s="237"/>
      <c r="H865" s="237"/>
      <c r="I865" s="237"/>
      <c r="J865" s="237">
        <v>1.331</v>
      </c>
      <c r="K865" s="237"/>
      <c r="L865" s="237"/>
      <c r="M865" s="237"/>
      <c r="N865" s="237"/>
      <c r="O865" s="237"/>
      <c r="P865" s="237"/>
      <c r="Q865" s="237"/>
      <c r="R865" s="237"/>
      <c r="S865" s="223"/>
      <c r="T865" s="223"/>
      <c r="U865" s="223"/>
      <c r="V865" s="223"/>
      <c r="W865" s="223"/>
      <c r="X865" s="223"/>
      <c r="Y865" s="223"/>
      <c r="Z865" s="223"/>
      <c r="AA865" s="223"/>
      <c r="AB865" s="297">
        <f t="shared" si="99"/>
        <v>1.331</v>
      </c>
      <c r="AC865" s="463">
        <v>230</v>
      </c>
      <c r="AD865" s="90">
        <v>1.331</v>
      </c>
      <c r="AE865" s="235">
        <f t="shared" si="101"/>
        <v>306.13</v>
      </c>
    </row>
    <row r="866" spans="1:31">
      <c r="A866" s="466" t="s">
        <v>62</v>
      </c>
      <c r="B866" s="237"/>
      <c r="C866" s="237"/>
      <c r="D866" s="237"/>
      <c r="E866" s="237"/>
      <c r="F866" s="237"/>
      <c r="G866" s="237"/>
      <c r="H866" s="237"/>
      <c r="I866" s="237"/>
      <c r="J866" s="237"/>
      <c r="K866" s="237"/>
      <c r="L866" s="237"/>
      <c r="M866" s="237"/>
      <c r="N866" s="237"/>
      <c r="O866" s="237"/>
      <c r="P866" s="237"/>
      <c r="Q866" s="237"/>
      <c r="R866" s="237"/>
      <c r="S866" s="223"/>
      <c r="T866" s="223"/>
      <c r="U866" s="223"/>
      <c r="V866" s="223"/>
      <c r="W866" s="223"/>
      <c r="X866" s="223"/>
      <c r="Y866" s="223"/>
      <c r="Z866" s="223"/>
      <c r="AA866" s="223"/>
      <c r="AB866" s="297"/>
      <c r="AC866" s="463">
        <v>250</v>
      </c>
      <c r="AD866" s="90"/>
      <c r="AE866" s="235"/>
    </row>
    <row r="867" spans="1:31">
      <c r="A867" s="466" t="s">
        <v>120</v>
      </c>
      <c r="B867" s="237"/>
      <c r="C867" s="237"/>
      <c r="D867" s="237"/>
      <c r="E867" s="237"/>
      <c r="F867" s="237"/>
      <c r="G867" s="237"/>
      <c r="H867" s="237"/>
      <c r="I867" s="237"/>
      <c r="J867" s="237">
        <v>0.18</v>
      </c>
      <c r="K867" s="237"/>
      <c r="L867" s="237"/>
      <c r="M867" s="237"/>
      <c r="N867" s="237"/>
      <c r="O867" s="237"/>
      <c r="P867" s="237"/>
      <c r="Q867" s="237"/>
      <c r="R867" s="237"/>
      <c r="S867" s="223"/>
      <c r="T867" s="223"/>
      <c r="U867" s="223"/>
      <c r="V867" s="223"/>
      <c r="W867" s="223"/>
      <c r="X867" s="223"/>
      <c r="Y867" s="223"/>
      <c r="Z867" s="223"/>
      <c r="AA867" s="223"/>
      <c r="AB867" s="297">
        <f t="shared" si="99"/>
        <v>0.18</v>
      </c>
      <c r="AC867" s="463">
        <v>45</v>
      </c>
      <c r="AD867" s="90">
        <v>0.18</v>
      </c>
      <c r="AE867" s="235">
        <f t="shared" si="101"/>
        <v>8.1</v>
      </c>
    </row>
    <row r="868" spans="1:31">
      <c r="A868" s="466" t="s">
        <v>72</v>
      </c>
      <c r="B868" s="237"/>
      <c r="C868" s="237"/>
      <c r="D868" s="237"/>
      <c r="E868" s="237"/>
      <c r="F868" s="237"/>
      <c r="G868" s="237"/>
      <c r="H868" s="237"/>
      <c r="I868" s="237"/>
      <c r="J868" s="237"/>
      <c r="K868" s="237"/>
      <c r="L868" s="237"/>
      <c r="M868" s="237"/>
      <c r="N868" s="237"/>
      <c r="O868" s="237"/>
      <c r="P868" s="237"/>
      <c r="Q868" s="237"/>
      <c r="R868" s="237"/>
      <c r="S868" s="223"/>
      <c r="T868" s="223"/>
      <c r="U868" s="223"/>
      <c r="V868" s="223"/>
      <c r="W868" s="223"/>
      <c r="X868" s="223"/>
      <c r="Y868" s="223"/>
      <c r="Z868" s="223"/>
      <c r="AA868" s="223"/>
      <c r="AB868" s="297"/>
      <c r="AC868" s="463">
        <v>55</v>
      </c>
      <c r="AD868" s="90"/>
      <c r="AE868" s="235"/>
    </row>
    <row r="869" spans="1:31">
      <c r="A869" s="466" t="s">
        <v>107</v>
      </c>
      <c r="B869" s="237"/>
      <c r="C869" s="237"/>
      <c r="D869" s="237"/>
      <c r="E869" s="237"/>
      <c r="F869" s="222"/>
      <c r="G869" s="237"/>
      <c r="H869" s="237"/>
      <c r="I869" s="237"/>
      <c r="J869" s="237">
        <v>0.1</v>
      </c>
      <c r="K869" s="237"/>
      <c r="L869" s="237"/>
      <c r="M869" s="237"/>
      <c r="N869" s="237"/>
      <c r="O869" s="237"/>
      <c r="P869" s="237"/>
      <c r="Q869" s="237"/>
      <c r="R869" s="237"/>
      <c r="S869" s="223"/>
      <c r="T869" s="223"/>
      <c r="U869" s="223"/>
      <c r="V869" s="223"/>
      <c r="W869" s="223"/>
      <c r="X869" s="223"/>
      <c r="Y869" s="223"/>
      <c r="Z869" s="223"/>
      <c r="AA869" s="223"/>
      <c r="AB869" s="297">
        <f t="shared" si="99"/>
        <v>0.1</v>
      </c>
      <c r="AC869" s="463">
        <v>175</v>
      </c>
      <c r="AD869" s="90">
        <v>0.1</v>
      </c>
      <c r="AE869" s="235">
        <f t="shared" si="101"/>
        <v>17.5</v>
      </c>
    </row>
    <row r="870" spans="1:31">
      <c r="A870" s="466" t="s">
        <v>69</v>
      </c>
      <c r="B870" s="237"/>
      <c r="C870" s="237"/>
      <c r="D870" s="237"/>
      <c r="E870" s="237"/>
      <c r="F870" s="237"/>
      <c r="G870" s="237"/>
      <c r="H870" s="237"/>
      <c r="I870" s="237"/>
      <c r="J870" s="237"/>
      <c r="K870" s="237"/>
      <c r="L870" s="237"/>
      <c r="M870" s="237"/>
      <c r="N870" s="237"/>
      <c r="O870" s="237"/>
      <c r="P870" s="237"/>
      <c r="Q870" s="237"/>
      <c r="R870" s="237"/>
      <c r="S870" s="223"/>
      <c r="T870" s="223"/>
      <c r="U870" s="223"/>
      <c r="V870" s="223"/>
      <c r="W870" s="223"/>
      <c r="X870" s="223"/>
      <c r="Y870" s="223"/>
      <c r="Z870" s="223"/>
      <c r="AA870" s="223"/>
      <c r="AB870" s="297"/>
      <c r="AC870" s="463">
        <v>750</v>
      </c>
      <c r="AD870" s="90"/>
      <c r="AE870" s="235"/>
    </row>
    <row r="871" spans="1:31">
      <c r="A871" s="467" t="s">
        <v>70</v>
      </c>
      <c r="B871" s="237"/>
      <c r="C871" s="237"/>
      <c r="D871" s="222">
        <v>0.6</v>
      </c>
      <c r="E871" s="237"/>
      <c r="F871" s="237"/>
      <c r="G871" s="237"/>
      <c r="H871" s="237"/>
      <c r="I871" s="237"/>
      <c r="J871" s="237"/>
      <c r="K871" s="237"/>
      <c r="L871" s="237"/>
      <c r="M871" s="237"/>
      <c r="N871" s="237"/>
      <c r="O871" s="237"/>
      <c r="P871" s="237"/>
      <c r="Q871" s="237"/>
      <c r="R871" s="237"/>
      <c r="S871" s="223"/>
      <c r="T871" s="223"/>
      <c r="U871" s="223"/>
      <c r="V871" s="223"/>
      <c r="W871" s="223"/>
      <c r="X871" s="223"/>
      <c r="Y871" s="223"/>
      <c r="Z871" s="223"/>
      <c r="AA871" s="223"/>
      <c r="AB871" s="297">
        <f t="shared" si="99"/>
        <v>0.6</v>
      </c>
      <c r="AC871" s="463">
        <v>66.900000000000006</v>
      </c>
      <c r="AD871" s="90">
        <v>0.6</v>
      </c>
      <c r="AE871" s="235">
        <f t="shared" si="101"/>
        <v>40.14</v>
      </c>
    </row>
    <row r="872" spans="1:31">
      <c r="A872" s="466" t="s">
        <v>109</v>
      </c>
      <c r="B872" s="237"/>
      <c r="C872" s="237"/>
      <c r="D872" s="237"/>
      <c r="E872" s="237"/>
      <c r="F872" s="237"/>
      <c r="G872" s="237"/>
      <c r="H872" s="237"/>
      <c r="I872" s="237"/>
      <c r="J872" s="237"/>
      <c r="K872" s="237"/>
      <c r="L872" s="237"/>
      <c r="M872" s="237"/>
      <c r="N872" s="237"/>
      <c r="O872" s="237"/>
      <c r="P872" s="237"/>
      <c r="Q872" s="237"/>
      <c r="R872" s="237"/>
      <c r="S872" s="223"/>
      <c r="T872" s="223"/>
      <c r="U872" s="223"/>
      <c r="V872" s="223"/>
      <c r="W872" s="223"/>
      <c r="X872" s="223"/>
      <c r="Y872" s="223"/>
      <c r="Z872" s="223"/>
      <c r="AA872" s="223"/>
      <c r="AB872" s="297"/>
      <c r="AC872" s="463">
        <v>255</v>
      </c>
      <c r="AD872" s="90"/>
      <c r="AE872" s="235"/>
    </row>
    <row r="873" spans="1:31">
      <c r="A873" s="466" t="s">
        <v>117</v>
      </c>
      <c r="B873" s="237"/>
      <c r="C873" s="237"/>
      <c r="D873" s="237"/>
      <c r="E873" s="237"/>
      <c r="F873" s="237"/>
      <c r="G873" s="237"/>
      <c r="H873" s="237"/>
      <c r="I873" s="237"/>
      <c r="J873" s="237">
        <v>0.18</v>
      </c>
      <c r="K873" s="237"/>
      <c r="L873" s="237"/>
      <c r="M873" s="237"/>
      <c r="N873" s="237"/>
      <c r="O873" s="237"/>
      <c r="P873" s="237"/>
      <c r="Q873" s="237"/>
      <c r="R873" s="237"/>
      <c r="S873" s="223"/>
      <c r="T873" s="223"/>
      <c r="U873" s="223"/>
      <c r="V873" s="223"/>
      <c r="W873" s="223"/>
      <c r="X873" s="223"/>
      <c r="Y873" s="223"/>
      <c r="Z873" s="223"/>
      <c r="AA873" s="223"/>
      <c r="AB873" s="297">
        <f t="shared" si="99"/>
        <v>0.18</v>
      </c>
      <c r="AC873" s="463">
        <v>45</v>
      </c>
      <c r="AD873" s="90">
        <v>0.18</v>
      </c>
      <c r="AE873" s="235">
        <f t="shared" si="101"/>
        <v>8.1</v>
      </c>
    </row>
    <row r="874" spans="1:31">
      <c r="A874" s="466" t="s">
        <v>83</v>
      </c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97"/>
      <c r="AC874" s="463">
        <v>40</v>
      </c>
      <c r="AD874" s="90"/>
      <c r="AE874" s="235"/>
    </row>
    <row r="875" spans="1:31">
      <c r="A875" s="466" t="s">
        <v>100</v>
      </c>
      <c r="B875" s="237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1"/>
      <c r="T875" s="221"/>
      <c r="U875" s="221"/>
      <c r="V875" s="221"/>
      <c r="W875" s="221"/>
      <c r="X875" s="221"/>
      <c r="Y875" s="221"/>
      <c r="Z875" s="221"/>
      <c r="AA875" s="222"/>
      <c r="AB875" s="297"/>
      <c r="AC875" s="463">
        <v>550</v>
      </c>
      <c r="AD875" s="90"/>
      <c r="AE875" s="235"/>
    </row>
    <row r="876" spans="1:31">
      <c r="A876" s="466" t="s">
        <v>110</v>
      </c>
      <c r="B876" s="237"/>
      <c r="C876" s="237"/>
      <c r="D876" s="237"/>
      <c r="E876" s="237"/>
      <c r="F876" s="237"/>
      <c r="G876" s="237"/>
      <c r="H876" s="237"/>
      <c r="I876" s="237"/>
      <c r="J876" s="237"/>
      <c r="K876" s="237"/>
      <c r="L876" s="237"/>
      <c r="M876" s="237"/>
      <c r="N876" s="237"/>
      <c r="O876" s="237"/>
      <c r="P876" s="237"/>
      <c r="Q876" s="237"/>
      <c r="R876" s="237"/>
      <c r="S876" s="223"/>
      <c r="T876" s="223"/>
      <c r="U876" s="223"/>
      <c r="V876" s="223"/>
      <c r="W876" s="223"/>
      <c r="X876" s="223"/>
      <c r="Y876" s="223"/>
      <c r="Z876" s="223"/>
      <c r="AA876" s="223"/>
      <c r="AB876" s="297"/>
      <c r="AC876" s="463">
        <v>285</v>
      </c>
      <c r="AD876" s="90"/>
      <c r="AE876" s="235"/>
    </row>
    <row r="877" spans="1:31">
      <c r="A877" s="466" t="s">
        <v>81</v>
      </c>
      <c r="B877" s="237"/>
      <c r="C877" s="237"/>
      <c r="D877" s="237"/>
      <c r="E877" s="237"/>
      <c r="F877" s="237"/>
      <c r="G877" s="237"/>
      <c r="H877" s="237"/>
      <c r="I877" s="237"/>
      <c r="J877" s="237">
        <v>3.5999999999999997E-2</v>
      </c>
      <c r="K877" s="237"/>
      <c r="L877" s="237"/>
      <c r="M877" s="237"/>
      <c r="N877" s="237"/>
      <c r="O877" s="237"/>
      <c r="P877" s="237"/>
      <c r="Q877" s="237"/>
      <c r="R877" s="237"/>
      <c r="S877" s="223"/>
      <c r="T877" s="223"/>
      <c r="U877" s="223"/>
      <c r="V877" s="223"/>
      <c r="W877" s="223"/>
      <c r="X877" s="223"/>
      <c r="Y877" s="223"/>
      <c r="Z877" s="223"/>
      <c r="AA877" s="223"/>
      <c r="AB877" s="297">
        <f t="shared" si="99"/>
        <v>3.5999999999999997E-2</v>
      </c>
      <c r="AC877" s="463">
        <v>230</v>
      </c>
      <c r="AD877" s="90">
        <v>3.5999999999999997E-2</v>
      </c>
      <c r="AE877" s="235">
        <f t="shared" si="101"/>
        <v>8.2799999999999994</v>
      </c>
    </row>
    <row r="878" spans="1:31">
      <c r="A878" s="467" t="s">
        <v>125</v>
      </c>
      <c r="B878" s="237"/>
      <c r="C878" s="237"/>
      <c r="D878" s="237"/>
      <c r="E878" s="237"/>
      <c r="F878" s="237"/>
      <c r="G878" s="237"/>
      <c r="H878" s="237"/>
      <c r="I878" s="237"/>
      <c r="J878" s="237"/>
      <c r="K878" s="237"/>
      <c r="L878" s="237"/>
      <c r="M878" s="237"/>
      <c r="N878" s="237"/>
      <c r="O878" s="237"/>
      <c r="P878" s="237"/>
      <c r="Q878" s="237"/>
      <c r="R878" s="237"/>
      <c r="S878" s="223"/>
      <c r="T878" s="223"/>
      <c r="U878" s="223"/>
      <c r="V878" s="223"/>
      <c r="W878" s="223"/>
      <c r="X878" s="223"/>
      <c r="Y878" s="223"/>
      <c r="Z878" s="223"/>
      <c r="AA878" s="223"/>
      <c r="AB878" s="297"/>
      <c r="AC878" s="463">
        <v>290</v>
      </c>
      <c r="AD878" s="90"/>
      <c r="AE878" s="235"/>
    </row>
    <row r="879" spans="1:31">
      <c r="A879" s="466" t="s">
        <v>122</v>
      </c>
      <c r="B879" s="237"/>
      <c r="C879" s="237"/>
      <c r="D879" s="237"/>
      <c r="E879" s="237"/>
      <c r="F879" s="237"/>
      <c r="G879" s="237"/>
      <c r="H879" s="237"/>
      <c r="I879" s="237"/>
      <c r="J879" s="237"/>
      <c r="K879" s="237"/>
      <c r="L879" s="237"/>
      <c r="M879" s="237"/>
      <c r="N879" s="237"/>
      <c r="O879" s="237"/>
      <c r="P879" s="237"/>
      <c r="Q879" s="237"/>
      <c r="R879" s="237"/>
      <c r="S879" s="223"/>
      <c r="T879" s="223"/>
      <c r="U879" s="223"/>
      <c r="V879" s="223"/>
      <c r="W879" s="223"/>
      <c r="X879" s="223"/>
      <c r="Y879" s="223"/>
      <c r="Z879" s="223"/>
      <c r="AA879" s="223"/>
      <c r="AB879" s="297"/>
      <c r="AC879" s="463">
        <v>180</v>
      </c>
      <c r="AD879" s="90"/>
      <c r="AE879" s="235"/>
    </row>
    <row r="880" spans="1:31">
      <c r="A880" s="466" t="s">
        <v>121</v>
      </c>
      <c r="B880" s="237"/>
      <c r="C880" s="237"/>
      <c r="D880" s="237"/>
      <c r="E880" s="237"/>
      <c r="F880" s="237"/>
      <c r="G880" s="237"/>
      <c r="H880" s="237"/>
      <c r="I880" s="237"/>
      <c r="J880" s="237"/>
      <c r="K880" s="237"/>
      <c r="L880" s="237"/>
      <c r="M880" s="237"/>
      <c r="N880" s="237"/>
      <c r="O880" s="237"/>
      <c r="P880" s="237"/>
      <c r="Q880" s="237"/>
      <c r="R880" s="237"/>
      <c r="S880" s="223"/>
      <c r="T880" s="223"/>
      <c r="U880" s="223"/>
      <c r="V880" s="223"/>
      <c r="W880" s="223"/>
      <c r="X880" s="223"/>
      <c r="Y880" s="223"/>
      <c r="Z880" s="223"/>
      <c r="AA880" s="223"/>
      <c r="AB880" s="297"/>
      <c r="AC880" s="463">
        <v>220</v>
      </c>
      <c r="AD880" s="90"/>
      <c r="AE880" s="235"/>
    </row>
    <row r="881" spans="1:31" hidden="1">
      <c r="A881" s="466"/>
      <c r="B881" s="237"/>
      <c r="C881" s="237"/>
      <c r="D881" s="237"/>
      <c r="E881" s="237"/>
      <c r="F881" s="237"/>
      <c r="G881" s="237"/>
      <c r="H881" s="237"/>
      <c r="I881" s="237"/>
      <c r="J881" s="237"/>
      <c r="K881" s="237"/>
      <c r="L881" s="237"/>
      <c r="M881" s="237"/>
      <c r="N881" s="237"/>
      <c r="O881" s="237"/>
      <c r="P881" s="237"/>
      <c r="Q881" s="237"/>
      <c r="R881" s="237"/>
      <c r="S881" s="223"/>
      <c r="T881" s="223"/>
      <c r="U881" s="223"/>
      <c r="V881" s="223"/>
      <c r="W881" s="223"/>
      <c r="X881" s="223"/>
      <c r="Y881" s="223"/>
      <c r="Z881" s="223"/>
      <c r="AA881" s="223"/>
      <c r="AB881" s="297"/>
      <c r="AC881" s="463"/>
      <c r="AD881" s="90"/>
      <c r="AE881" s="235"/>
    </row>
    <row r="882" spans="1:31">
      <c r="A882" s="466" t="s">
        <v>90</v>
      </c>
      <c r="B882" s="237"/>
      <c r="C882" s="237"/>
      <c r="D882" s="237"/>
      <c r="E882" s="237"/>
      <c r="F882" s="237"/>
      <c r="G882" s="237"/>
      <c r="H882" s="237"/>
      <c r="I882" s="237"/>
      <c r="J882" s="237"/>
      <c r="K882" s="237"/>
      <c r="L882" s="237"/>
      <c r="M882" s="237"/>
      <c r="N882" s="237"/>
      <c r="O882" s="237"/>
      <c r="P882" s="237"/>
      <c r="Q882" s="237"/>
      <c r="R882" s="237"/>
      <c r="S882" s="223"/>
      <c r="T882" s="223"/>
      <c r="U882" s="223"/>
      <c r="V882" s="223"/>
      <c r="W882" s="223"/>
      <c r="X882" s="223"/>
      <c r="Y882" s="223"/>
      <c r="Z882" s="223"/>
      <c r="AA882" s="223"/>
      <c r="AB882" s="297"/>
      <c r="AC882" s="463">
        <v>145</v>
      </c>
      <c r="AD882" s="90"/>
      <c r="AE882" s="235"/>
    </row>
    <row r="883" spans="1:31">
      <c r="A883" s="466" t="s">
        <v>73</v>
      </c>
      <c r="B883" s="237"/>
      <c r="C883" s="237"/>
      <c r="D883" s="237">
        <v>0.3</v>
      </c>
      <c r="E883" s="237"/>
      <c r="F883" s="237"/>
      <c r="G883" s="237"/>
      <c r="H883" s="237"/>
      <c r="I883" s="237"/>
      <c r="J883" s="237"/>
      <c r="K883" s="237"/>
      <c r="L883" s="237"/>
      <c r="M883" s="237"/>
      <c r="N883" s="237">
        <v>0.1</v>
      </c>
      <c r="O883" s="237"/>
      <c r="P883" s="237"/>
      <c r="Q883" s="237"/>
      <c r="R883" s="237"/>
      <c r="S883" s="223"/>
      <c r="T883" s="223"/>
      <c r="U883" s="223"/>
      <c r="V883" s="223"/>
      <c r="W883" s="223"/>
      <c r="X883" s="223"/>
      <c r="Y883" s="223"/>
      <c r="Z883" s="223"/>
      <c r="AA883" s="223"/>
      <c r="AB883" s="297">
        <f t="shared" si="99"/>
        <v>0.4</v>
      </c>
      <c r="AC883" s="463">
        <v>75</v>
      </c>
      <c r="AD883" s="90">
        <v>0.4</v>
      </c>
      <c r="AE883" s="235">
        <f t="shared" si="101"/>
        <v>30</v>
      </c>
    </row>
    <row r="884" spans="1:31">
      <c r="A884" s="466" t="s">
        <v>118</v>
      </c>
      <c r="B884" s="237"/>
      <c r="C884" s="237"/>
      <c r="D884" s="237"/>
      <c r="E884" s="237"/>
      <c r="F884" s="237"/>
      <c r="G884" s="237"/>
      <c r="H884" s="237"/>
      <c r="I884" s="237"/>
      <c r="J884" s="237">
        <v>0.68200000000000005</v>
      </c>
      <c r="K884" s="237"/>
      <c r="L884" s="237"/>
      <c r="M884" s="237"/>
      <c r="N884" s="237"/>
      <c r="O884" s="237"/>
      <c r="P884" s="237"/>
      <c r="Q884" s="237"/>
      <c r="R884" s="237"/>
      <c r="S884" s="223"/>
      <c r="T884" s="223"/>
      <c r="U884" s="223"/>
      <c r="V884" s="223"/>
      <c r="W884" s="223"/>
      <c r="X884" s="223"/>
      <c r="Y884" s="223"/>
      <c r="Z884" s="223"/>
      <c r="AA884" s="223"/>
      <c r="AB884" s="297">
        <f t="shared" si="99"/>
        <v>0.68200000000000005</v>
      </c>
      <c r="AC884" s="463">
        <v>45</v>
      </c>
      <c r="AD884" s="90">
        <v>0.68200000000000005</v>
      </c>
      <c r="AE884" s="235">
        <f t="shared" si="101"/>
        <v>30.69</v>
      </c>
    </row>
    <row r="885" spans="1:31">
      <c r="A885" s="466" t="s">
        <v>74</v>
      </c>
      <c r="B885" s="237"/>
      <c r="C885" s="237"/>
      <c r="D885" s="237"/>
      <c r="E885" s="237"/>
      <c r="F885" s="237"/>
      <c r="G885" s="237"/>
      <c r="H885" s="237"/>
      <c r="I885" s="237"/>
      <c r="J885" s="237">
        <v>4.9000000000000002E-2</v>
      </c>
      <c r="K885" s="237"/>
      <c r="L885" s="237"/>
      <c r="M885" s="237"/>
      <c r="N885" s="237"/>
      <c r="O885" s="237"/>
      <c r="P885" s="237"/>
      <c r="Q885" s="237"/>
      <c r="R885" s="237"/>
      <c r="S885" s="223"/>
      <c r="T885" s="223"/>
      <c r="U885" s="223"/>
      <c r="V885" s="223"/>
      <c r="W885" s="223"/>
      <c r="X885" s="223"/>
      <c r="Y885" s="223"/>
      <c r="Z885" s="223"/>
      <c r="AA885" s="223"/>
      <c r="AB885" s="297">
        <f t="shared" si="99"/>
        <v>4.9000000000000002E-2</v>
      </c>
      <c r="AC885" s="463">
        <v>30</v>
      </c>
      <c r="AD885" s="90">
        <v>4.9000000000000002E-2</v>
      </c>
      <c r="AE885" s="235">
        <f t="shared" si="101"/>
        <v>1.47</v>
      </c>
    </row>
    <row r="886" spans="1:31">
      <c r="A886" s="466" t="s">
        <v>88</v>
      </c>
      <c r="B886" s="237"/>
      <c r="C886" s="237"/>
      <c r="D886" s="237"/>
      <c r="E886" s="237"/>
      <c r="F886" s="237"/>
      <c r="G886" s="237"/>
      <c r="H886" s="237"/>
      <c r="I886" s="237"/>
      <c r="J886" s="237"/>
      <c r="K886" s="237"/>
      <c r="L886" s="237"/>
      <c r="M886" s="237"/>
      <c r="N886" s="237"/>
      <c r="O886" s="237"/>
      <c r="P886" s="237"/>
      <c r="Q886" s="237"/>
      <c r="R886" s="237"/>
      <c r="S886" s="223"/>
      <c r="T886" s="223"/>
      <c r="U886" s="223"/>
      <c r="V886" s="223"/>
      <c r="W886" s="223"/>
      <c r="X886" s="223"/>
      <c r="Y886" s="223"/>
      <c r="Z886" s="223"/>
      <c r="AA886" s="223"/>
      <c r="AB886" s="297"/>
      <c r="AC886" s="463">
        <v>200</v>
      </c>
      <c r="AD886" s="90"/>
      <c r="AE886" s="235"/>
    </row>
    <row r="887" spans="1:31">
      <c r="A887" s="466" t="s">
        <v>91</v>
      </c>
      <c r="B887" s="237"/>
      <c r="C887" s="237"/>
      <c r="D887" s="237"/>
      <c r="E887" s="237"/>
      <c r="F887" s="237"/>
      <c r="G887" s="237"/>
      <c r="H887" s="237"/>
      <c r="I887" s="237"/>
      <c r="J887" s="237"/>
      <c r="K887" s="237"/>
      <c r="L887" s="237"/>
      <c r="M887" s="237"/>
      <c r="N887" s="237"/>
      <c r="O887" s="237"/>
      <c r="P887" s="237"/>
      <c r="Q887" s="237"/>
      <c r="R887" s="237"/>
      <c r="S887" s="223"/>
      <c r="T887" s="223"/>
      <c r="U887" s="223"/>
      <c r="V887" s="223"/>
      <c r="W887" s="223"/>
      <c r="X887" s="223"/>
      <c r="Y887" s="223"/>
      <c r="Z887" s="223"/>
      <c r="AA887" s="223"/>
      <c r="AB887" s="297"/>
      <c r="AC887" s="463">
        <v>750</v>
      </c>
      <c r="AD887" s="90"/>
      <c r="AE887" s="235"/>
    </row>
    <row r="888" spans="1:31">
      <c r="A888" s="466" t="s">
        <v>97</v>
      </c>
      <c r="B888" s="237"/>
      <c r="C888" s="237"/>
      <c r="D888" s="237"/>
      <c r="E888" s="237"/>
      <c r="F888" s="237"/>
      <c r="G888" s="237"/>
      <c r="H888" s="237"/>
      <c r="I888" s="237"/>
      <c r="J888" s="237"/>
      <c r="K888" s="237"/>
      <c r="L888" s="237"/>
      <c r="M888" s="237"/>
      <c r="N888" s="237"/>
      <c r="O888" s="237"/>
      <c r="P888" s="237"/>
      <c r="Q888" s="237"/>
      <c r="R888" s="237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97"/>
      <c r="AC888" s="463">
        <v>250</v>
      </c>
      <c r="AD888" s="90"/>
      <c r="AE888" s="235"/>
    </row>
    <row r="889" spans="1:31">
      <c r="A889" s="466" t="s">
        <v>71</v>
      </c>
      <c r="B889" s="237"/>
      <c r="C889" s="237"/>
      <c r="D889" s="237">
        <v>4.8000000000000001E-2</v>
      </c>
      <c r="E889" s="237"/>
      <c r="F889" s="237"/>
      <c r="G889" s="237"/>
      <c r="H889" s="237"/>
      <c r="I889" s="237"/>
      <c r="J889" s="237"/>
      <c r="K889" s="237"/>
      <c r="L889" s="237"/>
      <c r="M889" s="237"/>
      <c r="N889" s="237"/>
      <c r="O889" s="237"/>
      <c r="P889" s="237"/>
      <c r="Q889" s="237"/>
      <c r="R889" s="237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97">
        <f t="shared" si="99"/>
        <v>4.8000000000000001E-2</v>
      </c>
      <c r="AC889" s="463">
        <v>650</v>
      </c>
      <c r="AD889" s="90">
        <v>4.8000000000000001E-2</v>
      </c>
      <c r="AE889" s="235">
        <f t="shared" si="101"/>
        <v>31.2</v>
      </c>
    </row>
    <row r="890" spans="1:31">
      <c r="A890" s="466" t="s">
        <v>94</v>
      </c>
      <c r="B890" s="237"/>
      <c r="C890" s="237"/>
      <c r="D890" s="237"/>
      <c r="E890" s="237"/>
      <c r="F890" s="237"/>
      <c r="G890" s="237"/>
      <c r="H890" s="237"/>
      <c r="I890" s="237"/>
      <c r="J890" s="237"/>
      <c r="K890" s="237"/>
      <c r="L890" s="237"/>
      <c r="M890" s="237"/>
      <c r="N890" s="237"/>
      <c r="O890" s="237"/>
      <c r="P890" s="237"/>
      <c r="Q890" s="237"/>
      <c r="R890" s="237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97"/>
      <c r="AC890" s="463">
        <v>285</v>
      </c>
      <c r="AD890" s="260"/>
      <c r="AE890" s="235"/>
    </row>
    <row r="891" spans="1:31">
      <c r="A891" s="466" t="s">
        <v>84</v>
      </c>
      <c r="B891" s="237"/>
      <c r="C891" s="237"/>
      <c r="D891" s="237"/>
      <c r="E891" s="237"/>
      <c r="F891" s="237"/>
      <c r="G891" s="237"/>
      <c r="H891" s="237"/>
      <c r="I891" s="237"/>
      <c r="J891" s="237"/>
      <c r="K891" s="237"/>
      <c r="L891" s="237"/>
      <c r="M891" s="237"/>
      <c r="N891" s="237"/>
      <c r="O891" s="237"/>
      <c r="P891" s="237"/>
      <c r="Q891" s="237"/>
      <c r="R891" s="237"/>
      <c r="S891" s="223"/>
      <c r="T891" s="223"/>
      <c r="U891" s="223"/>
      <c r="V891" s="223"/>
      <c r="W891" s="223"/>
      <c r="X891" s="223"/>
      <c r="Y891" s="223"/>
      <c r="Z891" s="223"/>
      <c r="AA891" s="223"/>
      <c r="AB891" s="297"/>
      <c r="AC891" s="463">
        <v>145</v>
      </c>
      <c r="AD891" s="90"/>
      <c r="AE891" s="235"/>
    </row>
    <row r="892" spans="1:31">
      <c r="A892" s="468" t="s">
        <v>82</v>
      </c>
      <c r="B892" s="333"/>
      <c r="C892" s="237"/>
      <c r="D892" s="237"/>
      <c r="E892" s="237"/>
      <c r="F892" s="237"/>
      <c r="G892" s="237"/>
      <c r="H892" s="237"/>
      <c r="I892" s="237"/>
      <c r="J892" s="237"/>
      <c r="K892" s="237"/>
      <c r="L892" s="237"/>
      <c r="M892" s="237"/>
      <c r="N892" s="237"/>
      <c r="O892" s="237"/>
      <c r="P892" s="237"/>
      <c r="Q892" s="237"/>
      <c r="R892" s="237"/>
      <c r="S892" s="223"/>
      <c r="T892" s="223"/>
      <c r="U892" s="223"/>
      <c r="V892" s="223"/>
      <c r="W892" s="223"/>
      <c r="X892" s="223"/>
      <c r="Y892" s="223"/>
      <c r="Z892" s="223"/>
      <c r="AA892" s="223"/>
      <c r="AB892" s="297"/>
      <c r="AC892" s="463">
        <v>9</v>
      </c>
      <c r="AD892" s="90"/>
      <c r="AE892" s="235"/>
    </row>
    <row r="893" spans="1:31" ht="15.75" thickBot="1">
      <c r="A893" s="469" t="s">
        <v>102</v>
      </c>
      <c r="B893" s="327"/>
      <c r="C893" s="327"/>
      <c r="D893" s="327"/>
      <c r="E893" s="327"/>
      <c r="F893" s="327"/>
      <c r="G893" s="327"/>
      <c r="H893" s="327"/>
      <c r="I893" s="327"/>
      <c r="J893" s="327"/>
      <c r="K893" s="327"/>
      <c r="L893" s="327">
        <v>0.36</v>
      </c>
      <c r="M893" s="327"/>
      <c r="N893" s="327"/>
      <c r="O893" s="327"/>
      <c r="P893" s="327"/>
      <c r="Q893" s="327"/>
      <c r="R893" s="327"/>
      <c r="S893" s="239"/>
      <c r="T893" s="239"/>
      <c r="U893" s="239"/>
      <c r="V893" s="239"/>
      <c r="W893" s="239"/>
      <c r="X893" s="239"/>
      <c r="Y893" s="239"/>
      <c r="Z893" s="239"/>
      <c r="AA893" s="239"/>
      <c r="AB893" s="297">
        <f t="shared" si="99"/>
        <v>0.36</v>
      </c>
      <c r="AC893" s="464">
        <v>90</v>
      </c>
      <c r="AD893" s="90">
        <v>0.36</v>
      </c>
      <c r="AE893" s="235">
        <f t="shared" si="101"/>
        <v>32.4</v>
      </c>
    </row>
    <row r="894" spans="1:31" ht="15.75" thickBot="1">
      <c r="A894" s="470" t="s">
        <v>247</v>
      </c>
      <c r="B894" s="313"/>
      <c r="C894" s="407"/>
      <c r="D894" s="407"/>
      <c r="E894" s="407"/>
      <c r="F894" s="407"/>
      <c r="G894" s="407"/>
      <c r="H894" s="407"/>
      <c r="I894" s="407"/>
      <c r="J894" s="407"/>
      <c r="K894" s="407"/>
      <c r="L894" s="407"/>
      <c r="M894" s="407"/>
      <c r="N894" s="407"/>
      <c r="O894" s="407"/>
      <c r="P894" s="407"/>
      <c r="Q894" s="407"/>
      <c r="R894" s="407"/>
      <c r="S894" s="407"/>
      <c r="T894" s="407"/>
      <c r="U894" s="407"/>
      <c r="V894" s="407"/>
      <c r="W894" s="407"/>
      <c r="X894" s="407"/>
      <c r="Y894" s="407"/>
      <c r="Z894" s="407"/>
      <c r="AA894" s="407"/>
      <c r="AB894" s="408"/>
      <c r="AC894" s="313"/>
      <c r="AD894" s="338"/>
      <c r="AE894" s="304">
        <f>SUM(AE841:AE893)</f>
        <v>1183.0100000000002</v>
      </c>
    </row>
    <row r="895" spans="1:31" ht="31.5" customHeight="1">
      <c r="A895" s="187" t="s">
        <v>49</v>
      </c>
      <c r="B895" s="189"/>
      <c r="C895" s="189"/>
      <c r="D895" s="189"/>
      <c r="E895" s="189"/>
      <c r="F895" s="189" t="s">
        <v>131</v>
      </c>
      <c r="G895" s="190"/>
      <c r="H895" s="193" t="s">
        <v>130</v>
      </c>
      <c r="I895" s="189"/>
      <c r="J895" s="189" t="s">
        <v>75</v>
      </c>
      <c r="K895" s="189"/>
      <c r="L895" s="189"/>
      <c r="M895" s="189"/>
      <c r="N895" s="835" t="s">
        <v>132</v>
      </c>
      <c r="O895" s="835"/>
      <c r="P895" s="835"/>
      <c r="Q895" s="835"/>
      <c r="R895" s="192"/>
      <c r="S895" s="189" t="s">
        <v>76</v>
      </c>
      <c r="T895" s="189"/>
      <c r="U895" s="189"/>
      <c r="V895" s="189"/>
      <c r="W895" s="189"/>
      <c r="X895" s="25"/>
      <c r="AE895" s="86"/>
    </row>
    <row r="896" spans="1:31">
      <c r="A896" s="25" t="s">
        <v>52</v>
      </c>
      <c r="B896" s="443"/>
      <c r="C896" s="443"/>
      <c r="D896" s="443"/>
      <c r="E896" s="443"/>
      <c r="F896" s="443"/>
      <c r="G896" s="25" t="s">
        <v>53</v>
      </c>
      <c r="H896" s="443"/>
      <c r="I896" s="443"/>
      <c r="J896" s="443"/>
      <c r="K896" s="443"/>
      <c r="L896" s="443"/>
      <c r="M896" s="443"/>
      <c r="P896" s="26" t="s">
        <v>128</v>
      </c>
      <c r="Q896" s="3"/>
      <c r="R896" s="444" t="s">
        <v>129</v>
      </c>
      <c r="S896" s="25" t="s">
        <v>56</v>
      </c>
    </row>
    <row r="898" spans="1:31">
      <c r="A898" s="128" t="s">
        <v>1</v>
      </c>
      <c r="B898" s="128"/>
      <c r="C898" s="128" t="s">
        <v>67</v>
      </c>
      <c r="D898" s="128"/>
      <c r="E898" s="128"/>
      <c r="F898" s="128"/>
      <c r="G898" s="128"/>
      <c r="H898" s="128"/>
      <c r="I898" s="128"/>
      <c r="J898" s="128"/>
      <c r="K898" s="128"/>
      <c r="L898" s="128"/>
      <c r="M898" s="128"/>
      <c r="N898" s="128"/>
      <c r="O898" s="128"/>
      <c r="P898" s="128"/>
      <c r="Q898" s="128"/>
      <c r="R898" s="453"/>
      <c r="S898" s="130"/>
      <c r="T898" s="128"/>
      <c r="U898" s="127"/>
      <c r="V898" s="127"/>
      <c r="W898" s="127"/>
      <c r="X898" s="127"/>
      <c r="Y898" s="127"/>
      <c r="Z898" s="127"/>
      <c r="AA898" s="127"/>
      <c r="AB898" s="130"/>
      <c r="AC898" s="451"/>
      <c r="AD898" s="451"/>
      <c r="AE898" s="119"/>
    </row>
    <row r="899" spans="1:31">
      <c r="A899" s="127" t="s">
        <v>2</v>
      </c>
      <c r="B899" s="128"/>
      <c r="C899" s="128"/>
      <c r="D899" s="128"/>
      <c r="E899" s="128"/>
      <c r="F899" s="451"/>
      <c r="G899" s="128"/>
      <c r="H899" s="128"/>
      <c r="I899" s="128"/>
      <c r="J899" s="128"/>
      <c r="K899" s="128"/>
      <c r="L899" s="128"/>
      <c r="M899" s="128"/>
      <c r="N899" s="128"/>
      <c r="O899" s="128"/>
      <c r="P899" s="128"/>
      <c r="Q899" s="128"/>
      <c r="R899" s="129" t="s">
        <v>58</v>
      </c>
      <c r="S899" s="453"/>
      <c r="T899" s="128"/>
      <c r="U899" s="127"/>
      <c r="V899" s="127"/>
      <c r="W899" s="127"/>
      <c r="X899" s="127"/>
      <c r="Y899" s="127"/>
      <c r="Z899" s="127"/>
      <c r="AA899" s="127"/>
      <c r="AB899" s="130"/>
      <c r="AC899" s="451"/>
      <c r="AD899" s="451"/>
      <c r="AE899" s="119"/>
    </row>
    <row r="900" spans="1:31">
      <c r="A900" s="174" t="s">
        <v>267</v>
      </c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828"/>
      <c r="S900" s="828"/>
      <c r="T900" s="828"/>
      <c r="U900" s="828"/>
      <c r="V900" s="828"/>
      <c r="W900" s="828"/>
      <c r="X900" s="828"/>
      <c r="Y900" s="828"/>
      <c r="Z900" s="130"/>
      <c r="AA900" s="130"/>
      <c r="AB900" s="130"/>
      <c r="AC900" s="130"/>
      <c r="AD900" s="130"/>
      <c r="AE900" s="85"/>
    </row>
    <row r="901" spans="1:31" ht="15.75" thickBot="1">
      <c r="A901" s="829" t="s">
        <v>3</v>
      </c>
      <c r="B901" s="830"/>
      <c r="C901" s="831" t="s">
        <v>4</v>
      </c>
      <c r="D901" s="829"/>
      <c r="E901" s="830"/>
      <c r="F901" s="831" t="s">
        <v>5</v>
      </c>
      <c r="G901" s="832"/>
      <c r="H901" s="775"/>
      <c r="I901" s="831" t="s">
        <v>6</v>
      </c>
      <c r="J901" s="829"/>
      <c r="K901" s="830"/>
      <c r="L901" s="131"/>
      <c r="M901" s="132"/>
      <c r="N901" s="133"/>
      <c r="O901" s="131"/>
      <c r="P901" s="130"/>
      <c r="Q901" s="130"/>
      <c r="R901" s="828"/>
      <c r="S901" s="828"/>
      <c r="T901" s="828"/>
      <c r="U901" s="828"/>
      <c r="V901" s="828"/>
      <c r="W901" s="828"/>
      <c r="X901" s="828"/>
      <c r="Y901" s="828"/>
      <c r="Z901" s="453"/>
      <c r="AA901" s="453"/>
      <c r="AB901" s="453"/>
      <c r="AC901" s="453"/>
      <c r="AD901" s="134" t="s">
        <v>7</v>
      </c>
      <c r="AE901" s="86"/>
    </row>
    <row r="902" spans="1:31">
      <c r="A902" s="806" t="s">
        <v>8</v>
      </c>
      <c r="B902" s="807"/>
      <c r="C902" s="824" t="s">
        <v>9</v>
      </c>
      <c r="D902" s="825"/>
      <c r="E902" s="826"/>
      <c r="F902" s="824" t="s">
        <v>10</v>
      </c>
      <c r="G902" s="827"/>
      <c r="H902" s="777"/>
      <c r="I902" s="824" t="s">
        <v>11</v>
      </c>
      <c r="J902" s="833"/>
      <c r="K902" s="826"/>
      <c r="L902" s="824" t="s">
        <v>12</v>
      </c>
      <c r="M902" s="825"/>
      <c r="N902" s="826"/>
      <c r="O902" s="450" t="s">
        <v>13</v>
      </c>
      <c r="P902" s="453"/>
      <c r="Q902" s="453"/>
      <c r="R902" s="453"/>
      <c r="S902" s="453"/>
      <c r="T902" s="453"/>
      <c r="U902" s="453"/>
      <c r="V902" s="453"/>
      <c r="W902" s="453"/>
      <c r="X902" s="451" t="s">
        <v>14</v>
      </c>
      <c r="Y902" s="453"/>
      <c r="Z902" s="453"/>
      <c r="AA902" s="453"/>
      <c r="AB902" s="453"/>
      <c r="AC902" s="453"/>
      <c r="AD902" s="135" t="s">
        <v>15</v>
      </c>
      <c r="AE902" s="86"/>
    </row>
    <row r="903" spans="1:31">
      <c r="A903" s="454" t="s">
        <v>16</v>
      </c>
      <c r="B903" s="454"/>
      <c r="C903" s="824" t="s">
        <v>17</v>
      </c>
      <c r="D903" s="825"/>
      <c r="E903" s="826"/>
      <c r="F903" s="824" t="s">
        <v>18</v>
      </c>
      <c r="G903" s="827"/>
      <c r="H903" s="777"/>
      <c r="I903" s="824" t="s">
        <v>19</v>
      </c>
      <c r="J903" s="825"/>
      <c r="K903" s="826"/>
      <c r="L903" s="824" t="s">
        <v>20</v>
      </c>
      <c r="M903" s="825"/>
      <c r="N903" s="826"/>
      <c r="O903" s="450" t="s">
        <v>21</v>
      </c>
      <c r="P903" s="453"/>
      <c r="Q903" s="453"/>
      <c r="R903" s="453"/>
      <c r="S903" s="453"/>
      <c r="T903" s="453"/>
      <c r="U903" s="453"/>
      <c r="V903" s="453"/>
      <c r="W903" s="453"/>
      <c r="X903" s="453"/>
      <c r="Y903" s="453"/>
      <c r="Z903" s="453"/>
      <c r="AA903" s="453"/>
      <c r="AB903" s="453"/>
      <c r="AC903" s="453"/>
      <c r="AD903" s="136"/>
      <c r="AE903" s="86"/>
    </row>
    <row r="904" spans="1:31">
      <c r="A904" s="452" t="s">
        <v>22</v>
      </c>
      <c r="B904" s="452"/>
      <c r="C904" s="824" t="s">
        <v>23</v>
      </c>
      <c r="D904" s="825"/>
      <c r="E904" s="826"/>
      <c r="F904" s="824" t="s">
        <v>24</v>
      </c>
      <c r="G904" s="827"/>
      <c r="H904" s="777"/>
      <c r="I904" s="824" t="s">
        <v>23</v>
      </c>
      <c r="J904" s="825"/>
      <c r="K904" s="826"/>
      <c r="L904" s="137"/>
      <c r="M904" s="128" t="s">
        <v>23</v>
      </c>
      <c r="N904" s="128"/>
      <c r="O904" s="450" t="s">
        <v>25</v>
      </c>
      <c r="P904" s="453"/>
      <c r="Q904" s="453"/>
      <c r="R904" s="174"/>
      <c r="S904" s="174"/>
      <c r="T904" s="257"/>
      <c r="U904" s="174"/>
      <c r="V904" s="174"/>
      <c r="W904" s="174"/>
      <c r="X904" s="174"/>
      <c r="Y904" s="211"/>
      <c r="Z904" s="130"/>
      <c r="AA904" s="130"/>
      <c r="AB904" s="455"/>
      <c r="AC904" s="130"/>
      <c r="AD904" s="138"/>
      <c r="AE904" s="86"/>
    </row>
    <row r="905" spans="1:31">
      <c r="A905" s="139"/>
      <c r="B905" s="448"/>
      <c r="C905" s="140"/>
      <c r="D905" s="128"/>
      <c r="E905" s="445"/>
      <c r="F905" s="128"/>
      <c r="G905" s="128"/>
      <c r="H905" s="445"/>
      <c r="I905" s="805"/>
      <c r="J905" s="806"/>
      <c r="K905" s="807"/>
      <c r="L905" s="137"/>
      <c r="M905" s="128"/>
      <c r="N905" s="128"/>
      <c r="O905" s="137"/>
      <c r="P905" s="453"/>
      <c r="Q905" s="174"/>
      <c r="R905" s="174" t="s">
        <v>267</v>
      </c>
      <c r="S905" s="453"/>
      <c r="T905" s="453"/>
      <c r="U905" s="453"/>
      <c r="V905" s="453"/>
      <c r="W905" s="453"/>
      <c r="X905" s="453"/>
      <c r="Y905" s="453"/>
      <c r="Z905" s="453"/>
      <c r="AA905" s="453"/>
      <c r="AB905" s="453"/>
      <c r="AC905" s="453"/>
      <c r="AD905" s="141"/>
      <c r="AE905" s="86"/>
    </row>
    <row r="906" spans="1:31" ht="15.75" thickBot="1">
      <c r="A906" s="341">
        <v>1</v>
      </c>
      <c r="B906" s="143"/>
      <c r="C906" s="342"/>
      <c r="D906" s="342">
        <v>3</v>
      </c>
      <c r="E906" s="343"/>
      <c r="F906" s="342"/>
      <c r="G906" s="342">
        <v>4</v>
      </c>
      <c r="H906" s="343"/>
      <c r="I906" s="144"/>
      <c r="J906" s="144">
        <v>5</v>
      </c>
      <c r="K906" s="145"/>
      <c r="L906" s="146"/>
      <c r="M906" s="144">
        <v>6</v>
      </c>
      <c r="N906" s="144"/>
      <c r="O906" s="147">
        <v>7</v>
      </c>
      <c r="P906" s="130" t="s">
        <v>28</v>
      </c>
      <c r="Q906" s="833" t="s">
        <v>61</v>
      </c>
      <c r="R906" s="833"/>
      <c r="S906" s="833"/>
      <c r="T906" s="833"/>
      <c r="U906" s="833"/>
      <c r="V906" s="833"/>
      <c r="W906" s="833"/>
      <c r="X906" s="833"/>
      <c r="Y906" s="833"/>
      <c r="Z906" s="130" t="s">
        <v>29</v>
      </c>
      <c r="AA906" s="453"/>
      <c r="AB906" s="453"/>
      <c r="AC906" s="453"/>
      <c r="AD906" s="138"/>
      <c r="AE906" s="86"/>
    </row>
    <row r="907" spans="1:31" ht="24.75">
      <c r="A907" s="340" t="s">
        <v>126</v>
      </c>
      <c r="B907" s="139"/>
      <c r="C907" s="844">
        <v>91</v>
      </c>
      <c r="D907" s="845"/>
      <c r="E907" s="846"/>
      <c r="F907" s="847">
        <v>13</v>
      </c>
      <c r="G907" s="848"/>
      <c r="H907" s="849"/>
      <c r="I907" s="808">
        <v>1183</v>
      </c>
      <c r="J907" s="809"/>
      <c r="K907" s="810"/>
      <c r="L907" s="808">
        <f>F907*C907</f>
        <v>1183</v>
      </c>
      <c r="M907" s="809"/>
      <c r="N907" s="810"/>
      <c r="O907" s="149"/>
      <c r="P907" s="453"/>
      <c r="Q907" s="453"/>
      <c r="R907" s="453"/>
      <c r="S907" s="453"/>
      <c r="T907" s="453"/>
      <c r="U907" s="453"/>
      <c r="V907" s="453"/>
      <c r="W907" s="453"/>
      <c r="X907" s="453"/>
      <c r="Y907" s="453"/>
      <c r="Z907" s="453"/>
      <c r="AA907" s="453"/>
      <c r="AB907" s="453"/>
      <c r="AC907" s="453"/>
      <c r="AD907" s="136"/>
      <c r="AE907" s="86"/>
    </row>
    <row r="908" spans="1:31">
      <c r="A908" s="169"/>
      <c r="B908" s="151"/>
      <c r="C908" s="152"/>
      <c r="D908" s="152"/>
      <c r="E908" s="151"/>
      <c r="F908" s="152"/>
      <c r="G908" s="152"/>
      <c r="H908" s="151"/>
      <c r="I908" s="152"/>
      <c r="J908" s="152"/>
      <c r="K908" s="152"/>
      <c r="L908" s="153"/>
      <c r="M908" s="152"/>
      <c r="N908" s="151"/>
      <c r="O908" s="48"/>
      <c r="P908" s="130" t="s">
        <v>30</v>
      </c>
      <c r="Q908" s="130"/>
      <c r="R908" s="128"/>
      <c r="S908" s="130"/>
      <c r="T908" s="130"/>
      <c r="U908" s="130"/>
      <c r="V908" s="130"/>
      <c r="W908" s="130"/>
      <c r="X908" s="130"/>
      <c r="Y908" s="130"/>
      <c r="Z908" s="154"/>
      <c r="AA908" s="453"/>
      <c r="AB908" s="453"/>
      <c r="AC908" s="453"/>
      <c r="AD908" s="138"/>
      <c r="AE908" s="86"/>
    </row>
    <row r="909" spans="1:31">
      <c r="A909" s="150"/>
      <c r="B909" s="151"/>
      <c r="C909" s="152"/>
      <c r="D909" s="152"/>
      <c r="E909" s="151"/>
      <c r="F909" s="152"/>
      <c r="G909" s="152"/>
      <c r="H909" s="151"/>
      <c r="I909" s="152"/>
      <c r="J909" s="152"/>
      <c r="K909" s="152"/>
      <c r="L909" s="153"/>
      <c r="M909" s="152"/>
      <c r="N909" s="49"/>
      <c r="O909" s="48"/>
      <c r="P909" s="453"/>
      <c r="Q909" s="453"/>
      <c r="R909" s="453"/>
      <c r="S909" s="453"/>
      <c r="T909" s="453"/>
      <c r="U909" s="453"/>
      <c r="V909" s="453"/>
      <c r="W909" s="453"/>
      <c r="X909" s="453"/>
      <c r="Y909" s="453"/>
      <c r="Z909" s="453"/>
      <c r="AA909" s="453"/>
      <c r="AB909" s="453"/>
      <c r="AC909" s="453"/>
      <c r="AD909" s="136"/>
      <c r="AE909" s="86"/>
    </row>
    <row r="910" spans="1:31" ht="15.75" thickBot="1">
      <c r="A910" s="155"/>
      <c r="B910" s="156"/>
      <c r="C910" s="157"/>
      <c r="D910" s="157"/>
      <c r="E910" s="156"/>
      <c r="F910" s="157"/>
      <c r="G910" s="157"/>
      <c r="H910" s="156"/>
      <c r="I910" s="128"/>
      <c r="J910" s="128"/>
      <c r="K910" s="128"/>
      <c r="L910" s="137"/>
      <c r="M910" s="128"/>
      <c r="N910" s="139"/>
      <c r="O910" s="158"/>
      <c r="P910" s="130" t="s">
        <v>31</v>
      </c>
      <c r="Q910" s="453"/>
      <c r="R910" s="453"/>
      <c r="S910" s="453" t="s">
        <v>76</v>
      </c>
      <c r="T910" s="453"/>
      <c r="U910" s="453"/>
      <c r="V910" s="453"/>
      <c r="W910" s="453"/>
      <c r="X910" s="453"/>
      <c r="Y910" s="453"/>
      <c r="Z910" s="154"/>
      <c r="AA910" s="453"/>
      <c r="AB910" s="453"/>
      <c r="AC910" s="453"/>
      <c r="AD910" s="159"/>
      <c r="AE910" s="86"/>
    </row>
    <row r="911" spans="1:31" ht="15.75" thickBot="1">
      <c r="A911" s="128"/>
      <c r="B911" s="128"/>
      <c r="C911" s="128"/>
      <c r="D911" s="128"/>
      <c r="E911" s="128"/>
      <c r="F911" s="128" t="s">
        <v>32</v>
      </c>
      <c r="G911" s="160"/>
      <c r="H911" s="128">
        <v>13</v>
      </c>
      <c r="I911" s="161"/>
      <c r="J911" s="162"/>
      <c r="K911" s="162"/>
      <c r="L911" s="163"/>
      <c r="M911" s="162"/>
      <c r="N911" s="164"/>
      <c r="O911" s="165"/>
      <c r="P911" s="453"/>
      <c r="Q911" s="453"/>
      <c r="R911" s="453"/>
      <c r="S911" s="453"/>
      <c r="T911" s="453"/>
      <c r="U911" s="453"/>
      <c r="V911" s="453"/>
      <c r="W911" s="453"/>
      <c r="X911" s="453"/>
      <c r="Y911" s="453"/>
      <c r="Z911" s="453"/>
      <c r="AA911" s="453"/>
      <c r="AB911" s="453"/>
      <c r="AC911" s="453"/>
      <c r="AD911" s="453"/>
      <c r="AE911" s="86"/>
    </row>
    <row r="912" spans="1:31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28"/>
      <c r="S912" s="130"/>
      <c r="T912" s="130"/>
      <c r="U912" s="130"/>
      <c r="V912" s="130"/>
      <c r="W912" s="130"/>
      <c r="X912" s="130"/>
      <c r="Y912" s="130"/>
      <c r="Z912" s="130"/>
      <c r="AA912" s="130"/>
      <c r="AB912" s="130"/>
      <c r="AC912" s="130"/>
      <c r="AD912" s="128"/>
      <c r="AE912" s="86"/>
    </row>
    <row r="913" spans="1:31">
      <c r="A913" s="50" t="s">
        <v>33</v>
      </c>
      <c r="B913" s="51"/>
      <c r="C913" s="48"/>
      <c r="D913" s="48"/>
      <c r="E913" s="48"/>
      <c r="F913" s="48"/>
      <c r="G913" s="48"/>
      <c r="H913" s="48"/>
      <c r="I913" s="48"/>
      <c r="J913" s="48"/>
      <c r="K913" s="48"/>
      <c r="L913" s="52" t="s">
        <v>34</v>
      </c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9"/>
      <c r="AB913" s="792" t="s">
        <v>57</v>
      </c>
      <c r="AC913" s="792" t="s">
        <v>59</v>
      </c>
      <c r="AD913" s="446" t="s">
        <v>35</v>
      </c>
      <c r="AE913" s="802" t="s">
        <v>60</v>
      </c>
    </row>
    <row r="914" spans="1:31">
      <c r="A914" s="457"/>
      <c r="B914" s="762" t="s">
        <v>36</v>
      </c>
      <c r="C914" s="763"/>
      <c r="D914" s="763"/>
      <c r="E914" s="763"/>
      <c r="F914" s="763"/>
      <c r="G914" s="763"/>
      <c r="H914" s="763"/>
      <c r="I914" s="764"/>
      <c r="J914" s="762" t="s">
        <v>37</v>
      </c>
      <c r="K914" s="763"/>
      <c r="L914" s="763"/>
      <c r="M914" s="763"/>
      <c r="N914" s="763"/>
      <c r="O914" s="763"/>
      <c r="P914" s="762" t="s">
        <v>38</v>
      </c>
      <c r="Q914" s="763"/>
      <c r="R914" s="763"/>
      <c r="S914" s="764"/>
      <c r="T914" s="762" t="s">
        <v>39</v>
      </c>
      <c r="U914" s="763"/>
      <c r="V914" s="763"/>
      <c r="W914" s="763"/>
      <c r="X914" s="449" t="s">
        <v>40</v>
      </c>
      <c r="Y914" s="456"/>
      <c r="Z914" s="456"/>
      <c r="AA914" s="55"/>
      <c r="AB914" s="793"/>
      <c r="AC914" s="813"/>
      <c r="AD914" s="459" t="s">
        <v>41</v>
      </c>
      <c r="AE914" s="803"/>
    </row>
    <row r="915" spans="1:31">
      <c r="A915" s="458"/>
      <c r="B915" s="765"/>
      <c r="C915" s="766"/>
      <c r="D915" s="766"/>
      <c r="E915" s="766"/>
      <c r="F915" s="766"/>
      <c r="G915" s="766"/>
      <c r="H915" s="766"/>
      <c r="I915" s="767"/>
      <c r="J915" s="765"/>
      <c r="K915" s="766"/>
      <c r="L915" s="766"/>
      <c r="M915" s="766"/>
      <c r="N915" s="766"/>
      <c r="O915" s="766"/>
      <c r="P915" s="765"/>
      <c r="Q915" s="766"/>
      <c r="R915" s="766"/>
      <c r="S915" s="767"/>
      <c r="T915" s="765"/>
      <c r="U915" s="766"/>
      <c r="V915" s="766"/>
      <c r="W915" s="766"/>
      <c r="X915" s="461" t="s">
        <v>42</v>
      </c>
      <c r="Y915" s="122"/>
      <c r="Z915" s="122"/>
      <c r="AA915" s="460"/>
      <c r="AB915" s="793"/>
      <c r="AC915" s="813"/>
      <c r="AD915" s="446" t="s">
        <v>43</v>
      </c>
      <c r="AE915" s="803"/>
    </row>
    <row r="916" spans="1:31" ht="15" customHeight="1">
      <c r="A916" s="458" t="s">
        <v>44</v>
      </c>
      <c r="B916" s="768" t="s">
        <v>232</v>
      </c>
      <c r="C916" s="769"/>
      <c r="D916" s="768" t="s">
        <v>213</v>
      </c>
      <c r="E916" s="769"/>
      <c r="F916" s="768" t="s">
        <v>212</v>
      </c>
      <c r="G916" s="769"/>
      <c r="H916" s="768" t="s">
        <v>122</v>
      </c>
      <c r="I916" s="769"/>
      <c r="J916" s="768" t="s">
        <v>233</v>
      </c>
      <c r="K916" s="769"/>
      <c r="L916" s="768" t="s">
        <v>234</v>
      </c>
      <c r="M916" s="769"/>
      <c r="N916" s="768" t="s">
        <v>102</v>
      </c>
      <c r="O916" s="769"/>
      <c r="P916" s="768" t="s">
        <v>268</v>
      </c>
      <c r="Q916" s="769"/>
      <c r="R916" s="786" t="s">
        <v>235</v>
      </c>
      <c r="S916" s="787"/>
      <c r="T916" s="818"/>
      <c r="U916" s="819"/>
      <c r="V916" s="818"/>
      <c r="W916" s="819"/>
      <c r="X916" s="818"/>
      <c r="Y916" s="819"/>
      <c r="Z916" s="818"/>
      <c r="AA916" s="819"/>
      <c r="AB916" s="811"/>
      <c r="AC916" s="813"/>
      <c r="AD916" s="61"/>
      <c r="AE916" s="803"/>
    </row>
    <row r="917" spans="1:31">
      <c r="A917" s="458"/>
      <c r="B917" s="770"/>
      <c r="C917" s="771"/>
      <c r="D917" s="770"/>
      <c r="E917" s="771"/>
      <c r="F917" s="770"/>
      <c r="G917" s="771"/>
      <c r="H917" s="770"/>
      <c r="I917" s="771"/>
      <c r="J917" s="770"/>
      <c r="K917" s="771"/>
      <c r="L917" s="770"/>
      <c r="M917" s="771"/>
      <c r="N917" s="770"/>
      <c r="O917" s="771"/>
      <c r="P917" s="770"/>
      <c r="Q917" s="771"/>
      <c r="R917" s="788"/>
      <c r="S917" s="789"/>
      <c r="T917" s="820"/>
      <c r="U917" s="821"/>
      <c r="V917" s="820"/>
      <c r="W917" s="821"/>
      <c r="X917" s="820"/>
      <c r="Y917" s="821"/>
      <c r="Z917" s="820"/>
      <c r="AA917" s="821"/>
      <c r="AB917" s="811"/>
      <c r="AC917" s="813"/>
      <c r="AD917" s="62" t="s">
        <v>45</v>
      </c>
      <c r="AE917" s="803"/>
    </row>
    <row r="918" spans="1:31">
      <c r="A918" s="460"/>
      <c r="B918" s="772"/>
      <c r="C918" s="773"/>
      <c r="D918" s="772"/>
      <c r="E918" s="773"/>
      <c r="F918" s="772"/>
      <c r="G918" s="773"/>
      <c r="H918" s="772"/>
      <c r="I918" s="773"/>
      <c r="J918" s="772"/>
      <c r="K918" s="773"/>
      <c r="L918" s="772"/>
      <c r="M918" s="773"/>
      <c r="N918" s="772"/>
      <c r="O918" s="773"/>
      <c r="P918" s="772"/>
      <c r="Q918" s="773"/>
      <c r="R918" s="790"/>
      <c r="S918" s="791"/>
      <c r="T918" s="822"/>
      <c r="U918" s="823"/>
      <c r="V918" s="822"/>
      <c r="W918" s="823"/>
      <c r="X918" s="822"/>
      <c r="Y918" s="823"/>
      <c r="Z918" s="822"/>
      <c r="AA918" s="823"/>
      <c r="AB918" s="812"/>
      <c r="AC918" s="814"/>
      <c r="AD918" s="63" t="s">
        <v>46</v>
      </c>
      <c r="AE918" s="804"/>
    </row>
    <row r="919" spans="1:31">
      <c r="A919" s="64">
        <v>1</v>
      </c>
      <c r="B919" s="65">
        <v>4</v>
      </c>
      <c r="C919" s="65">
        <v>5</v>
      </c>
      <c r="D919" s="65">
        <v>6</v>
      </c>
      <c r="E919" s="65">
        <v>7</v>
      </c>
      <c r="F919" s="65">
        <v>8</v>
      </c>
      <c r="G919" s="65">
        <v>9</v>
      </c>
      <c r="H919" s="65">
        <v>10</v>
      </c>
      <c r="I919" s="65">
        <v>11</v>
      </c>
      <c r="J919" s="65">
        <v>12</v>
      </c>
      <c r="K919" s="65">
        <v>13</v>
      </c>
      <c r="L919" s="65">
        <v>14</v>
      </c>
      <c r="M919" s="65">
        <v>15</v>
      </c>
      <c r="N919" s="65">
        <v>16</v>
      </c>
      <c r="O919" s="65">
        <v>17</v>
      </c>
      <c r="P919" s="65">
        <v>20</v>
      </c>
      <c r="Q919" s="65">
        <v>21</v>
      </c>
      <c r="R919" s="65">
        <v>22</v>
      </c>
      <c r="S919" s="65">
        <v>23</v>
      </c>
      <c r="T919" s="65">
        <v>24</v>
      </c>
      <c r="U919" s="65">
        <v>25</v>
      </c>
      <c r="V919" s="65">
        <v>26</v>
      </c>
      <c r="W919" s="65">
        <v>27</v>
      </c>
      <c r="X919" s="65">
        <v>28</v>
      </c>
      <c r="Y919" s="65">
        <v>29</v>
      </c>
      <c r="Z919" s="65">
        <v>30</v>
      </c>
      <c r="AA919" s="66">
        <v>31</v>
      </c>
      <c r="AB919" s="66">
        <v>32</v>
      </c>
      <c r="AC919" s="66">
        <v>33</v>
      </c>
      <c r="AD919" s="66">
        <v>34</v>
      </c>
      <c r="AE919" s="67"/>
    </row>
    <row r="920" spans="1:31">
      <c r="A920" s="68" t="s">
        <v>47</v>
      </c>
      <c r="B920" s="69">
        <f>SUM(F907)</f>
        <v>13</v>
      </c>
      <c r="C920" s="69"/>
      <c r="D920" s="69">
        <f>SUM(F907)</f>
        <v>13</v>
      </c>
      <c r="E920" s="69"/>
      <c r="F920" s="69">
        <f>SUM(F907)</f>
        <v>13</v>
      </c>
      <c r="G920" s="69"/>
      <c r="H920" s="69">
        <f>SUM(F907)</f>
        <v>13</v>
      </c>
      <c r="I920" s="69"/>
      <c r="J920" s="69">
        <f>SUM(F907)</f>
        <v>13</v>
      </c>
      <c r="K920" s="69"/>
      <c r="L920" s="69">
        <f>SUM(F907)</f>
        <v>13</v>
      </c>
      <c r="M920" s="69"/>
      <c r="N920" s="69">
        <f>SUM(F907)</f>
        <v>13</v>
      </c>
      <c r="O920" s="69"/>
      <c r="P920" s="69">
        <f>SUM(F907)</f>
        <v>13</v>
      </c>
      <c r="Q920" s="69"/>
      <c r="R920" s="69">
        <f>SUM(F907)</f>
        <v>13</v>
      </c>
      <c r="S920" s="69"/>
      <c r="T920" s="69"/>
      <c r="U920" s="69"/>
      <c r="V920" s="69"/>
      <c r="W920" s="69"/>
      <c r="X920" s="69"/>
      <c r="Y920" s="69"/>
      <c r="Z920" s="69"/>
      <c r="AA920" s="69"/>
      <c r="AB920" s="70"/>
      <c r="AC920" s="69"/>
      <c r="AD920" s="71"/>
      <c r="AE920" s="123"/>
    </row>
    <row r="921" spans="1:31" ht="15.75" thickBot="1">
      <c r="A921" s="81" t="s">
        <v>48</v>
      </c>
      <c r="B921" s="329"/>
      <c r="C921" s="328"/>
      <c r="D921" s="73"/>
      <c r="E921" s="73"/>
      <c r="F921" s="73"/>
      <c r="G921" s="73"/>
      <c r="H921" s="73"/>
      <c r="I921" s="73"/>
      <c r="J921" s="73"/>
      <c r="K921" s="73"/>
      <c r="L921" s="74"/>
      <c r="M921" s="73"/>
      <c r="N921" s="330"/>
      <c r="O921" s="73"/>
      <c r="P921" s="74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4"/>
      <c r="AC921" s="73"/>
      <c r="AD921" s="73"/>
      <c r="AE921" s="75"/>
    </row>
    <row r="922" spans="1:31" ht="15.75" thickTop="1">
      <c r="A922" s="465" t="s">
        <v>103</v>
      </c>
      <c r="B922" s="473"/>
      <c r="C922" s="473"/>
      <c r="D922" s="473"/>
      <c r="E922" s="473"/>
      <c r="F922" s="473"/>
      <c r="G922" s="473"/>
      <c r="H922" s="473"/>
      <c r="I922" s="473"/>
      <c r="J922" s="473"/>
      <c r="K922" s="473"/>
      <c r="L922" s="473"/>
      <c r="M922" s="473"/>
      <c r="N922" s="473"/>
      <c r="O922" s="473"/>
      <c r="P922" s="473"/>
      <c r="Q922" s="473"/>
      <c r="R922" s="473"/>
      <c r="S922" s="345"/>
      <c r="T922" s="345"/>
      <c r="U922" s="345"/>
      <c r="V922" s="345"/>
      <c r="W922" s="345"/>
      <c r="X922" s="345"/>
      <c r="Y922" s="345"/>
      <c r="Z922" s="345"/>
      <c r="AA922" s="345"/>
      <c r="AB922" s="297"/>
      <c r="AC922" s="462">
        <v>125</v>
      </c>
      <c r="AD922" s="83"/>
      <c r="AE922" s="235"/>
    </row>
    <row r="923" spans="1:31">
      <c r="A923" s="466" t="s">
        <v>108</v>
      </c>
      <c r="B923" s="237"/>
      <c r="C923" s="237"/>
      <c r="D923" s="237"/>
      <c r="E923" s="237"/>
      <c r="F923" s="237"/>
      <c r="G923" s="237"/>
      <c r="H923" s="237"/>
      <c r="I923" s="237"/>
      <c r="J923" s="237"/>
      <c r="K923" s="237"/>
      <c r="L923" s="237"/>
      <c r="M923" s="237"/>
      <c r="N923" s="237"/>
      <c r="O923" s="237"/>
      <c r="P923" s="237"/>
      <c r="Q923" s="237"/>
      <c r="R923" s="237"/>
      <c r="S923" s="351"/>
      <c r="T923" s="351"/>
      <c r="U923" s="351"/>
      <c r="V923" s="351"/>
      <c r="W923" s="351"/>
      <c r="X923" s="351"/>
      <c r="Y923" s="351"/>
      <c r="Z923" s="351"/>
      <c r="AA923" s="351"/>
      <c r="AB923" s="297"/>
      <c r="AC923" s="463">
        <v>150</v>
      </c>
      <c r="AD923" s="83"/>
      <c r="AE923" s="235"/>
    </row>
    <row r="924" spans="1:31">
      <c r="A924" s="466" t="s">
        <v>78</v>
      </c>
      <c r="B924" s="237"/>
      <c r="C924" s="237"/>
      <c r="D924" s="237"/>
      <c r="E924" s="237"/>
      <c r="F924" s="222"/>
      <c r="G924" s="237"/>
      <c r="H924" s="237"/>
      <c r="I924" s="237"/>
      <c r="J924" s="237"/>
      <c r="K924" s="237"/>
      <c r="L924" s="237"/>
      <c r="M924" s="237"/>
      <c r="N924" s="237"/>
      <c r="O924" s="237"/>
      <c r="P924" s="237"/>
      <c r="Q924" s="237"/>
      <c r="R924" s="237"/>
      <c r="S924" s="223"/>
      <c r="T924" s="223"/>
      <c r="U924" s="223"/>
      <c r="V924" s="223"/>
      <c r="W924" s="223"/>
      <c r="X924" s="223"/>
      <c r="Y924" s="223"/>
      <c r="Z924" s="223"/>
      <c r="AA924" s="223"/>
      <c r="AB924" s="297"/>
      <c r="AC924" s="463">
        <v>300</v>
      </c>
      <c r="AD924" s="83"/>
      <c r="AE924" s="235"/>
    </row>
    <row r="925" spans="1:31">
      <c r="A925" s="466" t="s">
        <v>111</v>
      </c>
      <c r="B925" s="237"/>
      <c r="C925" s="237"/>
      <c r="D925" s="237"/>
      <c r="E925" s="237"/>
      <c r="F925" s="237"/>
      <c r="G925" s="237"/>
      <c r="H925" s="237"/>
      <c r="I925" s="237"/>
      <c r="J925" s="237"/>
      <c r="K925" s="237"/>
      <c r="L925" s="237"/>
      <c r="M925" s="237"/>
      <c r="N925" s="237"/>
      <c r="O925" s="237"/>
      <c r="P925" s="237"/>
      <c r="Q925" s="237"/>
      <c r="R925" s="237"/>
      <c r="S925" s="223"/>
      <c r="T925" s="223"/>
      <c r="U925" s="223"/>
      <c r="V925" s="223"/>
      <c r="W925" s="223"/>
      <c r="X925" s="223"/>
      <c r="Y925" s="223"/>
      <c r="Z925" s="223"/>
      <c r="AA925" s="223"/>
      <c r="AB925" s="297"/>
      <c r="AC925" s="463">
        <v>480</v>
      </c>
      <c r="AD925" s="83"/>
      <c r="AE925" s="235"/>
    </row>
    <row r="926" spans="1:31">
      <c r="A926" s="466" t="s">
        <v>80</v>
      </c>
      <c r="B926" s="237"/>
      <c r="C926" s="237"/>
      <c r="D926" s="237"/>
      <c r="E926" s="237"/>
      <c r="F926" s="237"/>
      <c r="G926" s="237"/>
      <c r="H926" s="237"/>
      <c r="I926" s="237"/>
      <c r="J926" s="237"/>
      <c r="K926" s="237"/>
      <c r="L926" s="237"/>
      <c r="M926" s="237"/>
      <c r="N926" s="237"/>
      <c r="O926" s="237"/>
      <c r="P926" s="237"/>
      <c r="Q926" s="237"/>
      <c r="R926" s="237"/>
      <c r="S926" s="223"/>
      <c r="T926" s="223"/>
      <c r="U926" s="223"/>
      <c r="V926" s="223"/>
      <c r="W926" s="223"/>
      <c r="X926" s="223"/>
      <c r="Y926" s="223"/>
      <c r="Z926" s="223"/>
      <c r="AA926" s="223"/>
      <c r="AB926" s="297"/>
      <c r="AC926" s="463">
        <v>285</v>
      </c>
      <c r="AD926" s="90"/>
      <c r="AE926" s="235"/>
    </row>
    <row r="927" spans="1:31">
      <c r="A927" s="466" t="s">
        <v>245</v>
      </c>
      <c r="B927" s="237">
        <v>0.1</v>
      </c>
      <c r="C927" s="237"/>
      <c r="D927" s="237"/>
      <c r="E927" s="237"/>
      <c r="F927" s="237"/>
      <c r="G927" s="237"/>
      <c r="H927" s="237"/>
      <c r="I927" s="237"/>
      <c r="J927" s="237"/>
      <c r="K927" s="237"/>
      <c r="L927" s="237"/>
      <c r="M927" s="237"/>
      <c r="N927" s="237"/>
      <c r="O927" s="237"/>
      <c r="P927" s="237"/>
      <c r="Q927" s="237"/>
      <c r="R927" s="237">
        <v>5.6000000000000001E-2</v>
      </c>
      <c r="S927" s="223"/>
      <c r="T927" s="223"/>
      <c r="U927" s="223"/>
      <c r="V927" s="223"/>
      <c r="W927" s="223"/>
      <c r="X927" s="223"/>
      <c r="Y927" s="223"/>
      <c r="Z927" s="223"/>
      <c r="AA927" s="223"/>
      <c r="AB927" s="297">
        <f t="shared" ref="AB927:AB974" si="102">B927+D927+F927+H927+J927+L927+N927+P927+R927</f>
        <v>0.156</v>
      </c>
      <c r="AC927" s="463">
        <v>160</v>
      </c>
      <c r="AD927" s="90">
        <v>0.156</v>
      </c>
      <c r="AE927" s="235">
        <f t="shared" ref="AE927:AE974" si="103">AC927*AD927</f>
        <v>24.96</v>
      </c>
    </row>
    <row r="928" spans="1:31">
      <c r="A928" s="466" t="s">
        <v>85</v>
      </c>
      <c r="B928" s="237"/>
      <c r="C928" s="237"/>
      <c r="D928" s="237"/>
      <c r="E928" s="237"/>
      <c r="F928" s="237"/>
      <c r="G928" s="237"/>
      <c r="H928" s="237"/>
      <c r="I928" s="237"/>
      <c r="J928" s="237"/>
      <c r="K928" s="237"/>
      <c r="L928" s="237"/>
      <c r="M928" s="237"/>
      <c r="N928" s="237"/>
      <c r="O928" s="237"/>
      <c r="P928" s="237"/>
      <c r="Q928" s="237"/>
      <c r="R928" s="237"/>
      <c r="S928" s="223"/>
      <c r="T928" s="223"/>
      <c r="U928" s="223"/>
      <c r="V928" s="223"/>
      <c r="W928" s="223"/>
      <c r="X928" s="223"/>
      <c r="Y928" s="223"/>
      <c r="Z928" s="223"/>
      <c r="AA928" s="223"/>
      <c r="AB928" s="297"/>
      <c r="AC928" s="463">
        <v>1500</v>
      </c>
      <c r="AD928" s="90"/>
      <c r="AE928" s="235"/>
    </row>
    <row r="929" spans="1:31">
      <c r="A929" s="466" t="s">
        <v>143</v>
      </c>
      <c r="B929" s="237"/>
      <c r="C929" s="237"/>
      <c r="D929" s="237"/>
      <c r="E929" s="237"/>
      <c r="F929" s="237"/>
      <c r="G929" s="237"/>
      <c r="H929" s="237"/>
      <c r="I929" s="237"/>
      <c r="J929" s="237"/>
      <c r="K929" s="237"/>
      <c r="L929" s="237"/>
      <c r="M929" s="237"/>
      <c r="N929" s="237"/>
      <c r="O929" s="237"/>
      <c r="P929" s="237"/>
      <c r="Q929" s="237"/>
      <c r="R929" s="237"/>
      <c r="S929" s="223"/>
      <c r="T929" s="223"/>
      <c r="U929" s="223"/>
      <c r="V929" s="223"/>
      <c r="W929" s="223"/>
      <c r="X929" s="223"/>
      <c r="Y929" s="223"/>
      <c r="Z929" s="223"/>
      <c r="AA929" s="223"/>
      <c r="AB929" s="297"/>
      <c r="AC929" s="463">
        <v>320</v>
      </c>
      <c r="AD929" s="90"/>
      <c r="AE929" s="235"/>
    </row>
    <row r="930" spans="1:31">
      <c r="A930" s="466" t="s">
        <v>89</v>
      </c>
      <c r="B930" s="237"/>
      <c r="C930" s="237"/>
      <c r="D930" s="237"/>
      <c r="E930" s="237"/>
      <c r="F930" s="237"/>
      <c r="G930" s="237"/>
      <c r="H930" s="237"/>
      <c r="I930" s="237"/>
      <c r="J930" s="237"/>
      <c r="K930" s="237"/>
      <c r="L930" s="237"/>
      <c r="M930" s="237"/>
      <c r="N930" s="237"/>
      <c r="O930" s="237"/>
      <c r="P930" s="237"/>
      <c r="Q930" s="237"/>
      <c r="R930" s="237"/>
      <c r="S930" s="223"/>
      <c r="T930" s="223"/>
      <c r="U930" s="223"/>
      <c r="V930" s="223"/>
      <c r="W930" s="223"/>
      <c r="X930" s="223"/>
      <c r="Y930" s="223"/>
      <c r="Z930" s="223"/>
      <c r="AA930" s="223"/>
      <c r="AB930" s="297"/>
      <c r="AC930" s="463">
        <v>850</v>
      </c>
      <c r="AD930" s="90"/>
      <c r="AE930" s="235"/>
    </row>
    <row r="931" spans="1:31">
      <c r="A931" s="466" t="s">
        <v>119</v>
      </c>
      <c r="B931" s="237"/>
      <c r="C931" s="237"/>
      <c r="D931" s="237"/>
      <c r="E931" s="237"/>
      <c r="F931" s="237"/>
      <c r="G931" s="237"/>
      <c r="H931" s="237"/>
      <c r="I931" s="237"/>
      <c r="J931" s="237"/>
      <c r="K931" s="237"/>
      <c r="L931" s="237"/>
      <c r="M931" s="237"/>
      <c r="N931" s="237"/>
      <c r="O931" s="237"/>
      <c r="P931" s="237"/>
      <c r="Q931" s="237"/>
      <c r="R931" s="237"/>
      <c r="S931" s="223"/>
      <c r="T931" s="223"/>
      <c r="U931" s="223"/>
      <c r="V931" s="223"/>
      <c r="W931" s="223"/>
      <c r="X931" s="223"/>
      <c r="Y931" s="223"/>
      <c r="Z931" s="223"/>
      <c r="AA931" s="223"/>
      <c r="AB931" s="297"/>
      <c r="AC931" s="463">
        <v>45</v>
      </c>
      <c r="AD931" s="90"/>
      <c r="AE931" s="235"/>
    </row>
    <row r="932" spans="1:31">
      <c r="A932" s="466" t="s">
        <v>77</v>
      </c>
      <c r="B932" s="237"/>
      <c r="C932" s="237"/>
      <c r="D932" s="237"/>
      <c r="E932" s="237"/>
      <c r="F932" s="237"/>
      <c r="G932" s="237"/>
      <c r="H932" s="222"/>
      <c r="I932" s="237"/>
      <c r="J932" s="237">
        <v>2</v>
      </c>
      <c r="K932" s="237"/>
      <c r="L932" s="237"/>
      <c r="M932" s="237"/>
      <c r="N932" s="237"/>
      <c r="O932" s="237"/>
      <c r="P932" s="237"/>
      <c r="Q932" s="237"/>
      <c r="R932" s="237">
        <v>0.5</v>
      </c>
      <c r="S932" s="223"/>
      <c r="T932" s="223"/>
      <c r="U932" s="223"/>
      <c r="V932" s="223"/>
      <c r="W932" s="223"/>
      <c r="X932" s="223"/>
      <c r="Y932" s="223"/>
      <c r="Z932" s="223"/>
      <c r="AA932" s="223"/>
      <c r="AB932" s="297">
        <f t="shared" si="102"/>
        <v>2.5</v>
      </c>
      <c r="AC932" s="463">
        <v>45</v>
      </c>
      <c r="AD932" s="90">
        <v>2.5</v>
      </c>
      <c r="AE932" s="235">
        <f t="shared" si="103"/>
        <v>112.5</v>
      </c>
    </row>
    <row r="933" spans="1:31">
      <c r="A933" s="466" t="s">
        <v>123</v>
      </c>
      <c r="B933" s="237"/>
      <c r="C933" s="222"/>
      <c r="D933" s="222"/>
      <c r="E933" s="222"/>
      <c r="F933" s="222"/>
      <c r="G933" s="222"/>
      <c r="H933" s="222"/>
      <c r="I933" s="222"/>
      <c r="J933" s="222"/>
      <c r="K933" s="237"/>
      <c r="L933" s="222"/>
      <c r="M933" s="222"/>
      <c r="N933" s="222"/>
      <c r="O933" s="222"/>
      <c r="P933" s="222"/>
      <c r="Q933" s="222"/>
      <c r="R933" s="222"/>
      <c r="S933" s="221"/>
      <c r="T933" s="221"/>
      <c r="U933" s="221"/>
      <c r="V933" s="221"/>
      <c r="W933" s="221"/>
      <c r="X933" s="221"/>
      <c r="Y933" s="221"/>
      <c r="Z933" s="221"/>
      <c r="AA933" s="221"/>
      <c r="AB933" s="297"/>
      <c r="AC933" s="463">
        <v>200</v>
      </c>
      <c r="AD933" s="90"/>
      <c r="AE933" s="235"/>
    </row>
    <row r="934" spans="1:31">
      <c r="A934" s="466" t="s">
        <v>114</v>
      </c>
      <c r="B934" s="237"/>
      <c r="C934" s="237"/>
      <c r="D934" s="237"/>
      <c r="E934" s="237"/>
      <c r="F934" s="237"/>
      <c r="G934" s="237"/>
      <c r="H934" s="237"/>
      <c r="I934" s="237"/>
      <c r="J934" s="237"/>
      <c r="K934" s="237"/>
      <c r="L934" s="222"/>
      <c r="M934" s="237"/>
      <c r="N934" s="237"/>
      <c r="O934" s="237"/>
      <c r="P934" s="237"/>
      <c r="Q934" s="237"/>
      <c r="R934" s="237"/>
      <c r="S934" s="223"/>
      <c r="T934" s="223"/>
      <c r="U934" s="223"/>
      <c r="V934" s="223"/>
      <c r="W934" s="223"/>
      <c r="X934" s="223"/>
      <c r="Y934" s="223"/>
      <c r="Z934" s="223"/>
      <c r="AA934" s="223"/>
      <c r="AB934" s="297"/>
      <c r="AC934" s="463">
        <v>330</v>
      </c>
      <c r="AD934" s="90"/>
      <c r="AE934" s="235"/>
    </row>
    <row r="935" spans="1:31">
      <c r="A935" s="466" t="s">
        <v>113</v>
      </c>
      <c r="B935" s="237"/>
      <c r="C935" s="237"/>
      <c r="D935" s="237"/>
      <c r="E935" s="237"/>
      <c r="F935" s="237"/>
      <c r="G935" s="237"/>
      <c r="H935" s="237"/>
      <c r="I935" s="237"/>
      <c r="J935" s="237"/>
      <c r="K935" s="237"/>
      <c r="L935" s="237"/>
      <c r="M935" s="237"/>
      <c r="N935" s="237"/>
      <c r="O935" s="237"/>
      <c r="P935" s="237"/>
      <c r="Q935" s="237"/>
      <c r="R935" s="237"/>
      <c r="S935" s="223"/>
      <c r="T935" s="223"/>
      <c r="U935" s="223"/>
      <c r="V935" s="223"/>
      <c r="W935" s="223"/>
      <c r="X935" s="223"/>
      <c r="Y935" s="223"/>
      <c r="Z935" s="223"/>
      <c r="AA935" s="223"/>
      <c r="AB935" s="297"/>
      <c r="AC935" s="463">
        <v>285</v>
      </c>
      <c r="AD935" s="90"/>
      <c r="AE935" s="235"/>
    </row>
    <row r="936" spans="1:31">
      <c r="A936" s="466" t="s">
        <v>93</v>
      </c>
      <c r="B936" s="237"/>
      <c r="C936" s="237"/>
      <c r="D936" s="237"/>
      <c r="E936" s="237"/>
      <c r="F936" s="237"/>
      <c r="G936" s="237"/>
      <c r="H936" s="237"/>
      <c r="I936" s="237"/>
      <c r="J936" s="237"/>
      <c r="K936" s="237"/>
      <c r="L936" s="237">
        <v>1.1000000000000001</v>
      </c>
      <c r="M936" s="237"/>
      <c r="N936" s="237"/>
      <c r="O936" s="237"/>
      <c r="P936" s="237"/>
      <c r="Q936" s="237"/>
      <c r="R936" s="237"/>
      <c r="S936" s="223"/>
      <c r="T936" s="223"/>
      <c r="U936" s="223"/>
      <c r="V936" s="223"/>
      <c r="W936" s="223"/>
      <c r="X936" s="223"/>
      <c r="Y936" s="223"/>
      <c r="Z936" s="223"/>
      <c r="AA936" s="223"/>
      <c r="AB936" s="297">
        <f t="shared" si="102"/>
        <v>1.1000000000000001</v>
      </c>
      <c r="AC936" s="463">
        <v>330</v>
      </c>
      <c r="AD936" s="90">
        <v>1.1000000000000001</v>
      </c>
      <c r="AE936" s="235">
        <f t="shared" si="103"/>
        <v>363.00000000000006</v>
      </c>
    </row>
    <row r="937" spans="1:31">
      <c r="A937" s="467" t="s">
        <v>68</v>
      </c>
      <c r="B937" s="237"/>
      <c r="C937" s="237"/>
      <c r="D937" s="237"/>
      <c r="E937" s="237"/>
      <c r="F937" s="237"/>
      <c r="G937" s="237"/>
      <c r="H937" s="237"/>
      <c r="I937" s="237"/>
      <c r="J937" s="237"/>
      <c r="K937" s="237"/>
      <c r="L937" s="237"/>
      <c r="M937" s="237"/>
      <c r="N937" s="237"/>
      <c r="O937" s="237"/>
      <c r="P937" s="237"/>
      <c r="Q937" s="237"/>
      <c r="R937" s="237"/>
      <c r="S937" s="223"/>
      <c r="T937" s="223"/>
      <c r="U937" s="223"/>
      <c r="V937" s="223"/>
      <c r="W937" s="223"/>
      <c r="X937" s="223"/>
      <c r="Y937" s="223"/>
      <c r="Z937" s="223"/>
      <c r="AA937" s="223"/>
      <c r="AB937" s="297"/>
      <c r="AC937" s="463">
        <v>285</v>
      </c>
      <c r="AD937" s="90"/>
      <c r="AE937" s="235"/>
    </row>
    <row r="938" spans="1:31">
      <c r="A938" s="466" t="s">
        <v>112</v>
      </c>
      <c r="B938" s="237"/>
      <c r="C938" s="237"/>
      <c r="D938" s="237"/>
      <c r="E938" s="237"/>
      <c r="F938" s="237"/>
      <c r="G938" s="237"/>
      <c r="H938" s="237"/>
      <c r="I938" s="237"/>
      <c r="J938" s="237"/>
      <c r="K938" s="237"/>
      <c r="L938" s="237"/>
      <c r="M938" s="237"/>
      <c r="N938" s="237"/>
      <c r="O938" s="237"/>
      <c r="P938" s="237"/>
      <c r="Q938" s="237"/>
      <c r="R938" s="237"/>
      <c r="S938" s="223"/>
      <c r="T938" s="223"/>
      <c r="U938" s="223"/>
      <c r="V938" s="223"/>
      <c r="W938" s="223"/>
      <c r="X938" s="223"/>
      <c r="Y938" s="223"/>
      <c r="Z938" s="223"/>
      <c r="AA938" s="223"/>
      <c r="AB938" s="297"/>
      <c r="AC938" s="463">
        <v>475</v>
      </c>
      <c r="AD938" s="90"/>
      <c r="AE938" s="235"/>
    </row>
    <row r="939" spans="1:31">
      <c r="A939" s="466" t="s">
        <v>66</v>
      </c>
      <c r="B939" s="237"/>
      <c r="C939" s="237"/>
      <c r="D939" s="237"/>
      <c r="E939" s="237"/>
      <c r="F939" s="237"/>
      <c r="G939" s="237"/>
      <c r="H939" s="237"/>
      <c r="I939" s="237"/>
      <c r="J939" s="237"/>
      <c r="K939" s="237"/>
      <c r="L939" s="237"/>
      <c r="M939" s="237"/>
      <c r="N939" s="237"/>
      <c r="O939" s="237"/>
      <c r="P939" s="237">
        <v>6.5000000000000002E-2</v>
      </c>
      <c r="Q939" s="237"/>
      <c r="R939" s="237"/>
      <c r="S939" s="223"/>
      <c r="T939" s="223"/>
      <c r="U939" s="223"/>
      <c r="V939" s="223"/>
      <c r="W939" s="223"/>
      <c r="X939" s="223"/>
      <c r="Y939" s="223"/>
      <c r="Z939" s="223"/>
      <c r="AA939" s="223"/>
      <c r="AB939" s="297">
        <f t="shared" si="102"/>
        <v>6.5000000000000002E-2</v>
      </c>
      <c r="AC939" s="463">
        <v>650</v>
      </c>
      <c r="AD939" s="90">
        <v>6.5000000000000002E-2</v>
      </c>
      <c r="AE939" s="235">
        <f t="shared" si="103"/>
        <v>42.25</v>
      </c>
    </row>
    <row r="940" spans="1:31">
      <c r="A940" s="466" t="s">
        <v>86</v>
      </c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1"/>
      <c r="T940" s="221"/>
      <c r="U940" s="221"/>
      <c r="V940" s="221"/>
      <c r="W940" s="221"/>
      <c r="X940" s="221"/>
      <c r="Y940" s="221"/>
      <c r="Z940" s="221"/>
      <c r="AA940" s="221"/>
      <c r="AB940" s="297"/>
      <c r="AC940" s="463">
        <v>85</v>
      </c>
      <c r="AD940" s="90"/>
      <c r="AE940" s="235"/>
    </row>
    <row r="941" spans="1:31">
      <c r="A941" s="466" t="s">
        <v>96</v>
      </c>
      <c r="B941" s="237"/>
      <c r="C941" s="237"/>
      <c r="D941" s="237"/>
      <c r="E941" s="237"/>
      <c r="F941" s="237"/>
      <c r="G941" s="237"/>
      <c r="H941" s="237"/>
      <c r="I941" s="237"/>
      <c r="J941" s="237"/>
      <c r="K941" s="237"/>
      <c r="L941" s="237"/>
      <c r="M941" s="237"/>
      <c r="N941" s="237"/>
      <c r="O941" s="237"/>
      <c r="P941" s="237"/>
      <c r="Q941" s="237"/>
      <c r="R941" s="237"/>
      <c r="S941" s="223"/>
      <c r="T941" s="223"/>
      <c r="U941" s="223"/>
      <c r="V941" s="223"/>
      <c r="W941" s="223"/>
      <c r="X941" s="223"/>
      <c r="Y941" s="223"/>
      <c r="Z941" s="223"/>
      <c r="AA941" s="223"/>
      <c r="AB941" s="297"/>
      <c r="AC941" s="463">
        <v>45</v>
      </c>
      <c r="AD941" s="90"/>
      <c r="AE941" s="235"/>
    </row>
    <row r="942" spans="1:31">
      <c r="A942" s="467" t="s">
        <v>105</v>
      </c>
      <c r="B942" s="237"/>
      <c r="C942" s="237"/>
      <c r="D942" s="237"/>
      <c r="E942" s="237"/>
      <c r="F942" s="237"/>
      <c r="G942" s="237"/>
      <c r="H942" s="237"/>
      <c r="I942" s="237"/>
      <c r="J942" s="237"/>
      <c r="K942" s="237"/>
      <c r="L942" s="237"/>
      <c r="M942" s="237"/>
      <c r="N942" s="237"/>
      <c r="O942" s="237"/>
      <c r="P942" s="237"/>
      <c r="Q942" s="237"/>
      <c r="R942" s="237"/>
      <c r="S942" s="223"/>
      <c r="T942" s="223"/>
      <c r="U942" s="223"/>
      <c r="V942" s="223"/>
      <c r="W942" s="223"/>
      <c r="X942" s="223"/>
      <c r="Y942" s="223"/>
      <c r="Z942" s="223"/>
      <c r="AA942" s="223"/>
      <c r="AB942" s="297"/>
      <c r="AC942" s="463">
        <v>45</v>
      </c>
      <c r="AD942" s="90"/>
      <c r="AE942" s="235"/>
    </row>
    <row r="943" spans="1:31">
      <c r="A943" s="466" t="s">
        <v>99</v>
      </c>
      <c r="B943" s="237"/>
      <c r="C943" s="237"/>
      <c r="D943" s="237"/>
      <c r="E943" s="237"/>
      <c r="F943" s="237"/>
      <c r="G943" s="237"/>
      <c r="H943" s="237"/>
      <c r="I943" s="237"/>
      <c r="J943" s="237"/>
      <c r="K943" s="237"/>
      <c r="L943" s="237"/>
      <c r="M943" s="237"/>
      <c r="N943" s="237"/>
      <c r="O943" s="237"/>
      <c r="P943" s="237"/>
      <c r="Q943" s="237"/>
      <c r="R943" s="237"/>
      <c r="S943" s="223"/>
      <c r="T943" s="223"/>
      <c r="U943" s="223"/>
      <c r="V943" s="223"/>
      <c r="W943" s="223"/>
      <c r="X943" s="223"/>
      <c r="Y943" s="223"/>
      <c r="Z943" s="223"/>
      <c r="AA943" s="223"/>
      <c r="AB943" s="297"/>
      <c r="AC943" s="463">
        <v>85</v>
      </c>
      <c r="AD943" s="90"/>
      <c r="AE943" s="235"/>
    </row>
    <row r="944" spans="1:31">
      <c r="A944" s="466" t="s">
        <v>246</v>
      </c>
      <c r="B944" s="237"/>
      <c r="C944" s="237"/>
      <c r="D944" s="237"/>
      <c r="E944" s="237"/>
      <c r="F944" s="237"/>
      <c r="G944" s="237"/>
      <c r="H944" s="237"/>
      <c r="I944" s="237"/>
      <c r="J944" s="237"/>
      <c r="K944" s="237"/>
      <c r="L944" s="222"/>
      <c r="M944" s="237"/>
      <c r="N944" s="237"/>
      <c r="O944" s="237"/>
      <c r="P944" s="237"/>
      <c r="Q944" s="237"/>
      <c r="R944" s="237"/>
      <c r="S944" s="223"/>
      <c r="T944" s="223"/>
      <c r="U944" s="223"/>
      <c r="V944" s="223"/>
      <c r="W944" s="223"/>
      <c r="X944" s="223"/>
      <c r="Y944" s="223"/>
      <c r="Z944" s="223"/>
      <c r="AA944" s="223"/>
      <c r="AB944" s="297"/>
      <c r="AC944" s="463">
        <v>160</v>
      </c>
      <c r="AD944" s="90"/>
      <c r="AE944" s="235"/>
    </row>
    <row r="945" spans="1:31">
      <c r="A945" s="466" t="s">
        <v>65</v>
      </c>
      <c r="B945" s="237"/>
      <c r="C945" s="237"/>
      <c r="D945" s="237"/>
      <c r="E945" s="237"/>
      <c r="F945" s="237"/>
      <c r="G945" s="237"/>
      <c r="H945" s="237"/>
      <c r="I945" s="237"/>
      <c r="J945" s="237"/>
      <c r="K945" s="237"/>
      <c r="L945" s="237"/>
      <c r="M945" s="237"/>
      <c r="N945" s="237"/>
      <c r="O945" s="237"/>
      <c r="P945" s="237"/>
      <c r="Q945" s="237"/>
      <c r="R945" s="237"/>
      <c r="S945" s="223"/>
      <c r="T945" s="223"/>
      <c r="U945" s="223"/>
      <c r="V945" s="223"/>
      <c r="W945" s="223"/>
      <c r="X945" s="223"/>
      <c r="Y945" s="223"/>
      <c r="Z945" s="223"/>
      <c r="AA945" s="223"/>
      <c r="AB945" s="297"/>
      <c r="AC945" s="463">
        <v>550</v>
      </c>
      <c r="AD945" s="90"/>
      <c r="AE945" s="235"/>
    </row>
    <row r="946" spans="1:31">
      <c r="A946" s="466" t="s">
        <v>95</v>
      </c>
      <c r="B946" s="237"/>
      <c r="C946" s="237"/>
      <c r="D946" s="237"/>
      <c r="E946" s="237"/>
      <c r="F946" s="222"/>
      <c r="G946" s="237"/>
      <c r="H946" s="237"/>
      <c r="I946" s="237"/>
      <c r="J946" s="237"/>
      <c r="K946" s="237"/>
      <c r="L946" s="237"/>
      <c r="M946" s="237"/>
      <c r="N946" s="237"/>
      <c r="O946" s="237"/>
      <c r="P946" s="237"/>
      <c r="Q946" s="237"/>
      <c r="R946" s="237"/>
      <c r="S946" s="223"/>
      <c r="T946" s="223"/>
      <c r="U946" s="223"/>
      <c r="V946" s="223"/>
      <c r="W946" s="223"/>
      <c r="X946" s="223"/>
      <c r="Y946" s="223"/>
      <c r="Z946" s="223"/>
      <c r="AA946" s="223"/>
      <c r="AB946" s="297"/>
      <c r="AC946" s="463">
        <v>230</v>
      </c>
      <c r="AD946" s="90"/>
      <c r="AE946" s="235"/>
    </row>
    <row r="947" spans="1:31">
      <c r="A947" s="466" t="s">
        <v>62</v>
      </c>
      <c r="B947" s="237"/>
      <c r="C947" s="237"/>
      <c r="D947" s="237">
        <v>0.104</v>
      </c>
      <c r="E947" s="237"/>
      <c r="F947" s="237"/>
      <c r="G947" s="237"/>
      <c r="H947" s="237"/>
      <c r="I947" s="237"/>
      <c r="J947" s="237"/>
      <c r="K947" s="237"/>
      <c r="L947" s="237"/>
      <c r="M947" s="237"/>
      <c r="N947" s="237"/>
      <c r="O947" s="237"/>
      <c r="P947" s="237"/>
      <c r="Q947" s="237"/>
      <c r="R947" s="237"/>
      <c r="S947" s="223"/>
      <c r="T947" s="223"/>
      <c r="U947" s="223"/>
      <c r="V947" s="223"/>
      <c r="W947" s="223"/>
      <c r="X947" s="223"/>
      <c r="Y947" s="223"/>
      <c r="Z947" s="223"/>
      <c r="AA947" s="223"/>
      <c r="AB947" s="297">
        <f t="shared" si="102"/>
        <v>0.104</v>
      </c>
      <c r="AC947" s="463">
        <v>250</v>
      </c>
      <c r="AD947" s="90">
        <v>0.104</v>
      </c>
      <c r="AE947" s="235">
        <f t="shared" si="103"/>
        <v>26</v>
      </c>
    </row>
    <row r="948" spans="1:31">
      <c r="A948" s="466" t="s">
        <v>120</v>
      </c>
      <c r="B948" s="237"/>
      <c r="C948" s="237"/>
      <c r="D948" s="237"/>
      <c r="E948" s="237"/>
      <c r="F948" s="237"/>
      <c r="G948" s="237"/>
      <c r="H948" s="237"/>
      <c r="I948" s="237"/>
      <c r="J948" s="237"/>
      <c r="K948" s="237"/>
      <c r="L948" s="237">
        <v>0.1</v>
      </c>
      <c r="M948" s="237"/>
      <c r="N948" s="237"/>
      <c r="O948" s="237"/>
      <c r="P948" s="237"/>
      <c r="Q948" s="237"/>
      <c r="R948" s="237">
        <v>0.13400000000000001</v>
      </c>
      <c r="S948" s="223"/>
      <c r="T948" s="223"/>
      <c r="U948" s="223"/>
      <c r="V948" s="223"/>
      <c r="W948" s="223"/>
      <c r="X948" s="223"/>
      <c r="Y948" s="223"/>
      <c r="Z948" s="223"/>
      <c r="AA948" s="223"/>
      <c r="AB948" s="297">
        <f t="shared" si="102"/>
        <v>0.23400000000000001</v>
      </c>
      <c r="AC948" s="463">
        <v>45</v>
      </c>
      <c r="AD948" s="90">
        <v>0.23400000000000001</v>
      </c>
      <c r="AE948" s="235">
        <f t="shared" si="103"/>
        <v>10.530000000000001</v>
      </c>
    </row>
    <row r="949" spans="1:31">
      <c r="A949" s="466" t="s">
        <v>72</v>
      </c>
      <c r="B949" s="237"/>
      <c r="C949" s="237"/>
      <c r="D949" s="237"/>
      <c r="E949" s="237"/>
      <c r="F949" s="237"/>
      <c r="G949" s="237"/>
      <c r="H949" s="237"/>
      <c r="I949" s="237"/>
      <c r="J949" s="237"/>
      <c r="K949" s="237"/>
      <c r="L949" s="237"/>
      <c r="M949" s="237"/>
      <c r="N949" s="237"/>
      <c r="O949" s="237"/>
      <c r="P949" s="237"/>
      <c r="Q949" s="237"/>
      <c r="R949" s="237"/>
      <c r="S949" s="223"/>
      <c r="T949" s="223"/>
      <c r="U949" s="223"/>
      <c r="V949" s="223"/>
      <c r="W949" s="223"/>
      <c r="X949" s="223"/>
      <c r="Y949" s="223"/>
      <c r="Z949" s="223"/>
      <c r="AA949" s="223"/>
      <c r="AB949" s="297"/>
      <c r="AC949" s="463">
        <v>55</v>
      </c>
      <c r="AD949" s="90"/>
      <c r="AE949" s="235"/>
    </row>
    <row r="950" spans="1:31">
      <c r="A950" s="466" t="s">
        <v>107</v>
      </c>
      <c r="B950" s="237">
        <v>0.06</v>
      </c>
      <c r="C950" s="237"/>
      <c r="D950" s="237"/>
      <c r="E950" s="237"/>
      <c r="F950" s="222"/>
      <c r="G950" s="237"/>
      <c r="H950" s="237"/>
      <c r="I950" s="237"/>
      <c r="J950" s="237"/>
      <c r="K950" s="237"/>
      <c r="L950" s="237">
        <v>0.08</v>
      </c>
      <c r="M950" s="237"/>
      <c r="N950" s="237"/>
      <c r="O950" s="237"/>
      <c r="P950" s="237"/>
      <c r="Q950" s="237"/>
      <c r="R950" s="237">
        <v>0.02</v>
      </c>
      <c r="S950" s="223"/>
      <c r="T950" s="223"/>
      <c r="U950" s="223"/>
      <c r="V950" s="223"/>
      <c r="W950" s="223"/>
      <c r="X950" s="223"/>
      <c r="Y950" s="223"/>
      <c r="Z950" s="223"/>
      <c r="AA950" s="223"/>
      <c r="AB950" s="297">
        <f t="shared" si="102"/>
        <v>0.16</v>
      </c>
      <c r="AC950" s="463">
        <v>175</v>
      </c>
      <c r="AD950" s="90">
        <v>0.16</v>
      </c>
      <c r="AE950" s="235">
        <f t="shared" si="103"/>
        <v>28</v>
      </c>
    </row>
    <row r="951" spans="1:31">
      <c r="A951" s="466" t="s">
        <v>69</v>
      </c>
      <c r="B951" s="237">
        <v>7.0000000000000007E-2</v>
      </c>
      <c r="C951" s="237"/>
      <c r="D951" s="237"/>
      <c r="E951" s="237"/>
      <c r="F951" s="237"/>
      <c r="G951" s="237"/>
      <c r="H951" s="237"/>
      <c r="I951" s="237"/>
      <c r="J951" s="237">
        <v>7.0000000000000007E-2</v>
      </c>
      <c r="K951" s="237"/>
      <c r="L951" s="237"/>
      <c r="M951" s="237"/>
      <c r="N951" s="237"/>
      <c r="O951" s="237"/>
      <c r="P951" s="237"/>
      <c r="Q951" s="237"/>
      <c r="R951" s="237"/>
      <c r="S951" s="223"/>
      <c r="T951" s="223"/>
      <c r="U951" s="223"/>
      <c r="V951" s="223"/>
      <c r="W951" s="223"/>
      <c r="X951" s="223"/>
      <c r="Y951" s="223"/>
      <c r="Z951" s="223"/>
      <c r="AA951" s="223"/>
      <c r="AB951" s="297">
        <f t="shared" si="102"/>
        <v>0.14000000000000001</v>
      </c>
      <c r="AC951" s="463">
        <v>750</v>
      </c>
      <c r="AD951" s="90">
        <v>0.14000000000000001</v>
      </c>
      <c r="AE951" s="235">
        <f t="shared" si="103"/>
        <v>105.00000000000001</v>
      </c>
    </row>
    <row r="952" spans="1:31">
      <c r="A952" s="467" t="s">
        <v>70</v>
      </c>
      <c r="B952" s="237">
        <v>0.6</v>
      </c>
      <c r="C952" s="237"/>
      <c r="D952" s="222"/>
      <c r="E952" s="237"/>
      <c r="F952" s="237"/>
      <c r="G952" s="237"/>
      <c r="H952" s="237"/>
      <c r="I952" s="237"/>
      <c r="J952" s="237">
        <v>0.3</v>
      </c>
      <c r="K952" s="237"/>
      <c r="L952" s="237"/>
      <c r="M952" s="237"/>
      <c r="N952" s="237"/>
      <c r="O952" s="237"/>
      <c r="P952" s="237"/>
      <c r="Q952" s="237"/>
      <c r="R952" s="237"/>
      <c r="S952" s="223"/>
      <c r="T952" s="223"/>
      <c r="U952" s="223"/>
      <c r="V952" s="223"/>
      <c r="W952" s="223"/>
      <c r="X952" s="223"/>
      <c r="Y952" s="223"/>
      <c r="Z952" s="223"/>
      <c r="AA952" s="223"/>
      <c r="AB952" s="297">
        <f t="shared" si="102"/>
        <v>0.89999999999999991</v>
      </c>
      <c r="AC952" s="463">
        <v>66.900000000000006</v>
      </c>
      <c r="AD952" s="90">
        <v>0.9</v>
      </c>
      <c r="AE952" s="235">
        <f t="shared" si="103"/>
        <v>60.210000000000008</v>
      </c>
    </row>
    <row r="953" spans="1:31">
      <c r="A953" s="466" t="s">
        <v>109</v>
      </c>
      <c r="B953" s="237"/>
      <c r="C953" s="237"/>
      <c r="D953" s="237"/>
      <c r="E953" s="237"/>
      <c r="F953" s="237"/>
      <c r="G953" s="237"/>
      <c r="H953" s="237"/>
      <c r="I953" s="237"/>
      <c r="J953" s="237"/>
      <c r="K953" s="237"/>
      <c r="L953" s="237"/>
      <c r="M953" s="237"/>
      <c r="N953" s="237"/>
      <c r="O953" s="237"/>
      <c r="P953" s="237">
        <v>0.3</v>
      </c>
      <c r="Q953" s="237"/>
      <c r="R953" s="237"/>
      <c r="S953" s="223"/>
      <c r="T953" s="223"/>
      <c r="U953" s="223"/>
      <c r="V953" s="223"/>
      <c r="W953" s="223"/>
      <c r="X953" s="223"/>
      <c r="Y953" s="223"/>
      <c r="Z953" s="223"/>
      <c r="AA953" s="223"/>
      <c r="AB953" s="297">
        <f t="shared" si="102"/>
        <v>0.3</v>
      </c>
      <c r="AC953" s="463">
        <v>255</v>
      </c>
      <c r="AD953" s="90">
        <v>0.3</v>
      </c>
      <c r="AE953" s="235">
        <f t="shared" si="103"/>
        <v>76.5</v>
      </c>
    </row>
    <row r="954" spans="1:31">
      <c r="A954" s="466" t="s">
        <v>117</v>
      </c>
      <c r="B954" s="237"/>
      <c r="C954" s="237"/>
      <c r="D954" s="237"/>
      <c r="E954" s="237"/>
      <c r="F954" s="237"/>
      <c r="G954" s="237"/>
      <c r="H954" s="237"/>
      <c r="I954" s="237"/>
      <c r="J954" s="237"/>
      <c r="K954" s="237"/>
      <c r="L954" s="237">
        <v>0.1</v>
      </c>
      <c r="M954" s="237"/>
      <c r="N954" s="237"/>
      <c r="O954" s="237"/>
      <c r="P954" s="237"/>
      <c r="Q954" s="237"/>
      <c r="R954" s="237">
        <v>0.2</v>
      </c>
      <c r="S954" s="223"/>
      <c r="T954" s="223"/>
      <c r="U954" s="223"/>
      <c r="V954" s="223"/>
      <c r="W954" s="223"/>
      <c r="X954" s="223"/>
      <c r="Y954" s="223"/>
      <c r="Z954" s="223"/>
      <c r="AA954" s="223"/>
      <c r="AB954" s="297">
        <f t="shared" si="102"/>
        <v>0.30000000000000004</v>
      </c>
      <c r="AC954" s="463">
        <v>45</v>
      </c>
      <c r="AD954" s="90">
        <v>0.3</v>
      </c>
      <c r="AE954" s="235">
        <f t="shared" si="103"/>
        <v>13.5</v>
      </c>
    </row>
    <row r="955" spans="1:31">
      <c r="A955" s="466" t="s">
        <v>83</v>
      </c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1"/>
      <c r="T955" s="221"/>
      <c r="U955" s="221"/>
      <c r="V955" s="221"/>
      <c r="W955" s="221"/>
      <c r="X955" s="221"/>
      <c r="Y955" s="221"/>
      <c r="Z955" s="221"/>
      <c r="AA955" s="221"/>
      <c r="AB955" s="297"/>
      <c r="AC955" s="463">
        <v>40</v>
      </c>
      <c r="AD955" s="90"/>
      <c r="AE955" s="235"/>
    </row>
    <row r="956" spans="1:31">
      <c r="A956" s="466" t="s">
        <v>100</v>
      </c>
      <c r="B956" s="237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1"/>
      <c r="T956" s="221"/>
      <c r="U956" s="221"/>
      <c r="V956" s="221"/>
      <c r="W956" s="221"/>
      <c r="X956" s="221"/>
      <c r="Y956" s="221"/>
      <c r="Z956" s="221"/>
      <c r="AA956" s="222"/>
      <c r="AB956" s="297"/>
      <c r="AC956" s="463">
        <v>550</v>
      </c>
      <c r="AD956" s="90"/>
      <c r="AE956" s="235"/>
    </row>
    <row r="957" spans="1:31">
      <c r="A957" s="466" t="s">
        <v>110</v>
      </c>
      <c r="B957" s="237"/>
      <c r="C957" s="237"/>
      <c r="D957" s="237"/>
      <c r="E957" s="237"/>
      <c r="F957" s="237"/>
      <c r="G957" s="237"/>
      <c r="H957" s="237"/>
      <c r="I957" s="237"/>
      <c r="J957" s="237"/>
      <c r="K957" s="237"/>
      <c r="L957" s="237"/>
      <c r="M957" s="237"/>
      <c r="N957" s="237"/>
      <c r="O957" s="237"/>
      <c r="P957" s="237"/>
      <c r="Q957" s="237"/>
      <c r="R957" s="237">
        <v>0.32</v>
      </c>
      <c r="S957" s="223"/>
      <c r="T957" s="223"/>
      <c r="U957" s="223"/>
      <c r="V957" s="223"/>
      <c r="W957" s="223"/>
      <c r="X957" s="223"/>
      <c r="Y957" s="223"/>
      <c r="Z957" s="223"/>
      <c r="AA957" s="223"/>
      <c r="AB957" s="297">
        <f t="shared" si="102"/>
        <v>0.32</v>
      </c>
      <c r="AC957" s="463">
        <v>285</v>
      </c>
      <c r="AD957" s="90">
        <v>0.32</v>
      </c>
      <c r="AE957" s="235">
        <f t="shared" si="103"/>
        <v>91.2</v>
      </c>
    </row>
    <row r="958" spans="1:31">
      <c r="A958" s="466" t="s">
        <v>81</v>
      </c>
      <c r="B958" s="237"/>
      <c r="C958" s="237"/>
      <c r="D958" s="237"/>
      <c r="E958" s="237"/>
      <c r="F958" s="237"/>
      <c r="G958" s="237"/>
      <c r="H958" s="237"/>
      <c r="I958" s="237"/>
      <c r="J958" s="237"/>
      <c r="K958" s="237"/>
      <c r="L958" s="237">
        <v>0.03</v>
      </c>
      <c r="M958" s="237"/>
      <c r="N958" s="237"/>
      <c r="O958" s="237"/>
      <c r="P958" s="237"/>
      <c r="Q958" s="237"/>
      <c r="R958" s="237"/>
      <c r="S958" s="223"/>
      <c r="T958" s="223"/>
      <c r="U958" s="223"/>
      <c r="V958" s="223"/>
      <c r="W958" s="223"/>
      <c r="X958" s="223"/>
      <c r="Y958" s="223"/>
      <c r="Z958" s="223"/>
      <c r="AA958" s="223"/>
      <c r="AB958" s="297">
        <f t="shared" si="102"/>
        <v>0.03</v>
      </c>
      <c r="AC958" s="463">
        <v>230</v>
      </c>
      <c r="AD958" s="90">
        <v>0.03</v>
      </c>
      <c r="AE958" s="235">
        <f t="shared" si="103"/>
        <v>6.8999999999999995</v>
      </c>
    </row>
    <row r="959" spans="1:31">
      <c r="A959" s="467" t="s">
        <v>125</v>
      </c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/>
      <c r="M959" s="237"/>
      <c r="N959" s="237"/>
      <c r="O959" s="237"/>
      <c r="P959" s="237"/>
      <c r="Q959" s="237"/>
      <c r="R959" s="237"/>
      <c r="S959" s="223"/>
      <c r="T959" s="223"/>
      <c r="U959" s="223"/>
      <c r="V959" s="223"/>
      <c r="W959" s="223"/>
      <c r="X959" s="223"/>
      <c r="Y959" s="223"/>
      <c r="Z959" s="223"/>
      <c r="AA959" s="223"/>
      <c r="AB959" s="297"/>
      <c r="AC959" s="463">
        <v>290</v>
      </c>
      <c r="AD959" s="90"/>
      <c r="AE959" s="235"/>
    </row>
    <row r="960" spans="1:31">
      <c r="A960" s="466" t="s">
        <v>122</v>
      </c>
      <c r="B960" s="237"/>
      <c r="C960" s="237"/>
      <c r="D960" s="237"/>
      <c r="E960" s="237"/>
      <c r="F960" s="237"/>
      <c r="G960" s="237"/>
      <c r="H960" s="237"/>
      <c r="I960" s="237"/>
      <c r="J960" s="237"/>
      <c r="K960" s="237"/>
      <c r="L960" s="237"/>
      <c r="M960" s="237"/>
      <c r="N960" s="237"/>
      <c r="O960" s="237"/>
      <c r="P960" s="237"/>
      <c r="Q960" s="237"/>
      <c r="R960" s="237"/>
      <c r="S960" s="223"/>
      <c r="T960" s="223"/>
      <c r="U960" s="223"/>
      <c r="V960" s="223"/>
      <c r="W960" s="223"/>
      <c r="X960" s="223"/>
      <c r="Y960" s="223"/>
      <c r="Z960" s="223"/>
      <c r="AA960" s="223"/>
      <c r="AB960" s="297"/>
      <c r="AC960" s="463">
        <v>180</v>
      </c>
      <c r="AD960" s="90"/>
      <c r="AE960" s="235"/>
    </row>
    <row r="961" spans="1:31">
      <c r="A961" s="466" t="s">
        <v>121</v>
      </c>
      <c r="B961" s="237"/>
      <c r="C961" s="237"/>
      <c r="D961" s="237"/>
      <c r="E961" s="237"/>
      <c r="F961" s="237"/>
      <c r="G961" s="237"/>
      <c r="H961" s="237"/>
      <c r="I961" s="237"/>
      <c r="J961" s="237"/>
      <c r="K961" s="237"/>
      <c r="L961" s="237"/>
      <c r="M961" s="237"/>
      <c r="N961" s="237"/>
      <c r="O961" s="237"/>
      <c r="P961" s="237"/>
      <c r="Q961" s="237"/>
      <c r="R961" s="237"/>
      <c r="S961" s="223"/>
      <c r="T961" s="223"/>
      <c r="U961" s="223"/>
      <c r="V961" s="223"/>
      <c r="W961" s="223"/>
      <c r="X961" s="223"/>
      <c r="Y961" s="223"/>
      <c r="Z961" s="223"/>
      <c r="AA961" s="223"/>
      <c r="AB961" s="297"/>
      <c r="AC961" s="463">
        <v>220</v>
      </c>
      <c r="AD961" s="90"/>
      <c r="AE961" s="235"/>
    </row>
    <row r="962" spans="1:31" hidden="1">
      <c r="A962" s="466"/>
      <c r="B962" s="237"/>
      <c r="C962" s="237"/>
      <c r="D962" s="237"/>
      <c r="E962" s="237"/>
      <c r="F962" s="237"/>
      <c r="G962" s="237"/>
      <c r="H962" s="237"/>
      <c r="I962" s="237"/>
      <c r="J962" s="237"/>
      <c r="K962" s="237"/>
      <c r="L962" s="237"/>
      <c r="M962" s="237"/>
      <c r="N962" s="237"/>
      <c r="O962" s="237"/>
      <c r="P962" s="237"/>
      <c r="Q962" s="237"/>
      <c r="R962" s="237"/>
      <c r="S962" s="223"/>
      <c r="T962" s="223"/>
      <c r="U962" s="223"/>
      <c r="V962" s="223"/>
      <c r="W962" s="223"/>
      <c r="X962" s="223"/>
      <c r="Y962" s="223"/>
      <c r="Z962" s="223"/>
      <c r="AA962" s="223"/>
      <c r="AB962" s="297"/>
      <c r="AC962" s="463"/>
      <c r="AD962" s="90"/>
      <c r="AE962" s="235"/>
    </row>
    <row r="963" spans="1:31">
      <c r="A963" s="466" t="s">
        <v>90</v>
      </c>
      <c r="B963" s="237"/>
      <c r="C963" s="237"/>
      <c r="D963" s="237"/>
      <c r="E963" s="237"/>
      <c r="F963" s="237"/>
      <c r="G963" s="237"/>
      <c r="H963" s="237"/>
      <c r="I963" s="237"/>
      <c r="J963" s="237"/>
      <c r="K963" s="237"/>
      <c r="L963" s="237"/>
      <c r="M963" s="237"/>
      <c r="N963" s="237"/>
      <c r="O963" s="237"/>
      <c r="P963" s="237"/>
      <c r="Q963" s="237"/>
      <c r="R963" s="237"/>
      <c r="S963" s="223"/>
      <c r="T963" s="223"/>
      <c r="U963" s="223"/>
      <c r="V963" s="223"/>
      <c r="W963" s="223"/>
      <c r="X963" s="223"/>
      <c r="Y963" s="223"/>
      <c r="Z963" s="223"/>
      <c r="AA963" s="223"/>
      <c r="AB963" s="297"/>
      <c r="AC963" s="463">
        <v>145</v>
      </c>
      <c r="AD963" s="90"/>
      <c r="AE963" s="235"/>
    </row>
    <row r="964" spans="1:31">
      <c r="A964" s="466" t="s">
        <v>73</v>
      </c>
      <c r="B964" s="237"/>
      <c r="C964" s="237"/>
      <c r="D964" s="237">
        <v>0.19400000000000001</v>
      </c>
      <c r="E964" s="237"/>
      <c r="F964" s="237"/>
      <c r="G964" s="237"/>
      <c r="H964" s="237"/>
      <c r="I964" s="237"/>
      <c r="J964" s="237"/>
      <c r="K964" s="237"/>
      <c r="L964" s="237"/>
      <c r="M964" s="237"/>
      <c r="N964" s="237"/>
      <c r="O964" s="237"/>
      <c r="P964" s="237"/>
      <c r="Q964" s="237"/>
      <c r="R964" s="237"/>
      <c r="S964" s="223"/>
      <c r="T964" s="223"/>
      <c r="U964" s="223"/>
      <c r="V964" s="223"/>
      <c r="W964" s="223"/>
      <c r="X964" s="223"/>
      <c r="Y964" s="223"/>
      <c r="Z964" s="223"/>
      <c r="AA964" s="223"/>
      <c r="AB964" s="297">
        <f t="shared" si="102"/>
        <v>0.19400000000000001</v>
      </c>
      <c r="AC964" s="463">
        <v>75</v>
      </c>
      <c r="AD964" s="90">
        <v>0.19400000000000001</v>
      </c>
      <c r="AE964" s="235">
        <f t="shared" si="103"/>
        <v>14.55</v>
      </c>
    </row>
    <row r="965" spans="1:31">
      <c r="A965" s="466" t="s">
        <v>118</v>
      </c>
      <c r="B965" s="237"/>
      <c r="C965" s="237"/>
      <c r="D965" s="237"/>
      <c r="E965" s="237"/>
      <c r="F965" s="237"/>
      <c r="G965" s="237"/>
      <c r="H965" s="237"/>
      <c r="I965" s="237"/>
      <c r="J965" s="237"/>
      <c r="K965" s="237"/>
      <c r="L965" s="237"/>
      <c r="M965" s="237"/>
      <c r="N965" s="237"/>
      <c r="O965" s="237"/>
      <c r="P965" s="237"/>
      <c r="Q965" s="237"/>
      <c r="R965" s="237"/>
      <c r="S965" s="223"/>
      <c r="T965" s="223"/>
      <c r="U965" s="223"/>
      <c r="V965" s="223"/>
      <c r="W965" s="223"/>
      <c r="X965" s="223"/>
      <c r="Y965" s="223"/>
      <c r="Z965" s="223"/>
      <c r="AA965" s="223"/>
      <c r="AB965" s="297"/>
      <c r="AC965" s="463">
        <v>45</v>
      </c>
      <c r="AD965" s="90"/>
      <c r="AE965" s="235"/>
    </row>
    <row r="966" spans="1:31">
      <c r="A966" s="466" t="s">
        <v>74</v>
      </c>
      <c r="B966" s="237">
        <v>0.02</v>
      </c>
      <c r="C966" s="237"/>
      <c r="D966" s="237"/>
      <c r="E966" s="237"/>
      <c r="F966" s="237"/>
      <c r="G966" s="237"/>
      <c r="H966" s="237"/>
      <c r="I966" s="237"/>
      <c r="J966" s="237">
        <v>0.02</v>
      </c>
      <c r="K966" s="237"/>
      <c r="L966" s="237">
        <v>0.03</v>
      </c>
      <c r="M966" s="237"/>
      <c r="N966" s="237"/>
      <c r="O966" s="237"/>
      <c r="P966" s="237"/>
      <c r="Q966" s="237"/>
      <c r="R966" s="237">
        <v>0.01</v>
      </c>
      <c r="S966" s="223"/>
      <c r="T966" s="223"/>
      <c r="U966" s="223"/>
      <c r="V966" s="223"/>
      <c r="W966" s="223"/>
      <c r="X966" s="223"/>
      <c r="Y966" s="223"/>
      <c r="Z966" s="223"/>
      <c r="AA966" s="223"/>
      <c r="AB966" s="297">
        <f t="shared" si="102"/>
        <v>0.08</v>
      </c>
      <c r="AC966" s="463">
        <v>30</v>
      </c>
      <c r="AD966" s="90">
        <v>0.08</v>
      </c>
      <c r="AE966" s="235">
        <f t="shared" si="103"/>
        <v>2.4</v>
      </c>
    </row>
    <row r="967" spans="1:31">
      <c r="A967" s="466" t="s">
        <v>88</v>
      </c>
      <c r="B967" s="237"/>
      <c r="C967" s="237"/>
      <c r="D967" s="237"/>
      <c r="E967" s="237"/>
      <c r="F967" s="237"/>
      <c r="G967" s="237"/>
      <c r="H967" s="237"/>
      <c r="I967" s="237"/>
      <c r="J967" s="237"/>
      <c r="K967" s="237"/>
      <c r="L967" s="237"/>
      <c r="M967" s="237"/>
      <c r="N967" s="237"/>
      <c r="O967" s="237"/>
      <c r="P967" s="237"/>
      <c r="Q967" s="237"/>
      <c r="R967" s="237"/>
      <c r="S967" s="223"/>
      <c r="T967" s="223"/>
      <c r="U967" s="223"/>
      <c r="V967" s="223"/>
      <c r="W967" s="223"/>
      <c r="X967" s="223"/>
      <c r="Y967" s="223"/>
      <c r="Z967" s="223"/>
      <c r="AA967" s="223"/>
      <c r="AB967" s="297"/>
      <c r="AC967" s="463">
        <v>200</v>
      </c>
      <c r="AD967" s="90"/>
      <c r="AE967" s="235"/>
    </row>
    <row r="968" spans="1:31">
      <c r="A968" s="466" t="s">
        <v>91</v>
      </c>
      <c r="B968" s="237"/>
      <c r="C968" s="237"/>
      <c r="D968" s="237"/>
      <c r="E968" s="237"/>
      <c r="F968" s="237"/>
      <c r="G968" s="237"/>
      <c r="H968" s="237"/>
      <c r="I968" s="237"/>
      <c r="J968" s="237"/>
      <c r="K968" s="237"/>
      <c r="L968" s="237"/>
      <c r="M968" s="237"/>
      <c r="N968" s="237"/>
      <c r="O968" s="237"/>
      <c r="P968" s="237"/>
      <c r="Q968" s="237"/>
      <c r="R968" s="237"/>
      <c r="S968" s="223"/>
      <c r="T968" s="223"/>
      <c r="U968" s="223"/>
      <c r="V968" s="223"/>
      <c r="W968" s="223"/>
      <c r="X968" s="223"/>
      <c r="Y968" s="223"/>
      <c r="Z968" s="223"/>
      <c r="AA968" s="223"/>
      <c r="AB968" s="297"/>
      <c r="AC968" s="463">
        <v>750</v>
      </c>
      <c r="AD968" s="90"/>
      <c r="AE968" s="235"/>
    </row>
    <row r="969" spans="1:31">
      <c r="A969" s="466" t="s">
        <v>97</v>
      </c>
      <c r="B969" s="237"/>
      <c r="C969" s="237"/>
      <c r="D969" s="237"/>
      <c r="E969" s="237"/>
      <c r="F969" s="237"/>
      <c r="G969" s="237"/>
      <c r="H969" s="237"/>
      <c r="I969" s="237"/>
      <c r="J969" s="237"/>
      <c r="K969" s="237"/>
      <c r="L969" s="237"/>
      <c r="M969" s="237"/>
      <c r="N969" s="237"/>
      <c r="O969" s="237"/>
      <c r="P969" s="237"/>
      <c r="Q969" s="237"/>
      <c r="R969" s="237"/>
      <c r="S969" s="223"/>
      <c r="T969" s="223"/>
      <c r="U969" s="223"/>
      <c r="V969" s="223"/>
      <c r="W969" s="223"/>
      <c r="X969" s="223"/>
      <c r="Y969" s="223"/>
      <c r="Z969" s="223"/>
      <c r="AA969" s="223"/>
      <c r="AB969" s="297"/>
      <c r="AC969" s="463">
        <v>250</v>
      </c>
      <c r="AD969" s="90"/>
      <c r="AE969" s="235"/>
    </row>
    <row r="970" spans="1:31">
      <c r="A970" s="466" t="s">
        <v>71</v>
      </c>
      <c r="B970" s="237"/>
      <c r="C970" s="237"/>
      <c r="D970" s="237">
        <v>4.2000000000000003E-2</v>
      </c>
      <c r="E970" s="237"/>
      <c r="F970" s="237"/>
      <c r="G970" s="237"/>
      <c r="H970" s="237"/>
      <c r="I970" s="237"/>
      <c r="J970" s="237"/>
      <c r="K970" s="237"/>
      <c r="L970" s="237"/>
      <c r="M970" s="237"/>
      <c r="N970" s="237"/>
      <c r="O970" s="237"/>
      <c r="P970" s="237"/>
      <c r="Q970" s="237"/>
      <c r="R970" s="237"/>
      <c r="S970" s="223"/>
      <c r="T970" s="223"/>
      <c r="U970" s="223"/>
      <c r="V970" s="223"/>
      <c r="W970" s="223"/>
      <c r="X970" s="223"/>
      <c r="Y970" s="223"/>
      <c r="Z970" s="223"/>
      <c r="AA970" s="223"/>
      <c r="AB970" s="297">
        <f t="shared" si="102"/>
        <v>4.2000000000000003E-2</v>
      </c>
      <c r="AC970" s="463">
        <v>650</v>
      </c>
      <c r="AD970" s="90">
        <v>4.2000000000000003E-2</v>
      </c>
      <c r="AE970" s="235">
        <f t="shared" si="103"/>
        <v>27.3</v>
      </c>
    </row>
    <row r="971" spans="1:31">
      <c r="A971" s="466" t="s">
        <v>94</v>
      </c>
      <c r="B971" s="237"/>
      <c r="C971" s="237"/>
      <c r="D971" s="237"/>
      <c r="E971" s="237"/>
      <c r="F971" s="237"/>
      <c r="G971" s="237"/>
      <c r="H971" s="237"/>
      <c r="I971" s="237"/>
      <c r="J971" s="237"/>
      <c r="K971" s="237"/>
      <c r="L971" s="237"/>
      <c r="M971" s="237"/>
      <c r="N971" s="237"/>
      <c r="O971" s="237"/>
      <c r="P971" s="237"/>
      <c r="Q971" s="237"/>
      <c r="R971" s="237"/>
      <c r="S971" s="223"/>
      <c r="T971" s="223"/>
      <c r="U971" s="223"/>
      <c r="V971" s="223"/>
      <c r="W971" s="223"/>
      <c r="X971" s="223"/>
      <c r="Y971" s="223"/>
      <c r="Z971" s="223"/>
      <c r="AA971" s="223"/>
      <c r="AB971" s="297"/>
      <c r="AC971" s="463">
        <v>285</v>
      </c>
      <c r="AD971" s="260"/>
      <c r="AE971" s="235"/>
    </row>
    <row r="972" spans="1:31">
      <c r="A972" s="466" t="s">
        <v>84</v>
      </c>
      <c r="B972" s="237"/>
      <c r="C972" s="237"/>
      <c r="D972" s="237"/>
      <c r="E972" s="237"/>
      <c r="F972" s="237"/>
      <c r="G972" s="237"/>
      <c r="H972" s="237"/>
      <c r="I972" s="237"/>
      <c r="J972" s="237"/>
      <c r="K972" s="237"/>
      <c r="L972" s="237"/>
      <c r="M972" s="237"/>
      <c r="N972" s="237"/>
      <c r="O972" s="237"/>
      <c r="P972" s="237"/>
      <c r="Q972" s="237"/>
      <c r="R972" s="237"/>
      <c r="S972" s="223"/>
      <c r="T972" s="223"/>
      <c r="U972" s="223"/>
      <c r="V972" s="223"/>
      <c r="W972" s="223"/>
      <c r="X972" s="223"/>
      <c r="Y972" s="223"/>
      <c r="Z972" s="223"/>
      <c r="AA972" s="223"/>
      <c r="AB972" s="297"/>
      <c r="AC972" s="463">
        <v>145</v>
      </c>
      <c r="AD972" s="90"/>
      <c r="AE972" s="235"/>
    </row>
    <row r="973" spans="1:31">
      <c r="A973" s="468" t="s">
        <v>82</v>
      </c>
      <c r="B973" s="333">
        <v>13</v>
      </c>
      <c r="C973" s="237"/>
      <c r="D973" s="237"/>
      <c r="E973" s="237"/>
      <c r="F973" s="237"/>
      <c r="G973" s="237"/>
      <c r="H973" s="237"/>
      <c r="I973" s="237"/>
      <c r="J973" s="237"/>
      <c r="K973" s="237"/>
      <c r="L973" s="237"/>
      <c r="M973" s="237"/>
      <c r="N973" s="237"/>
      <c r="O973" s="237"/>
      <c r="P973" s="237"/>
      <c r="Q973" s="237"/>
      <c r="R973" s="237"/>
      <c r="S973" s="223"/>
      <c r="T973" s="223"/>
      <c r="U973" s="223"/>
      <c r="V973" s="223"/>
      <c r="W973" s="223"/>
      <c r="X973" s="223"/>
      <c r="Y973" s="223"/>
      <c r="Z973" s="223"/>
      <c r="AA973" s="223"/>
      <c r="AB973" s="297">
        <f t="shared" si="102"/>
        <v>13</v>
      </c>
      <c r="AC973" s="463">
        <v>9</v>
      </c>
      <c r="AD973" s="90">
        <v>13</v>
      </c>
      <c r="AE973" s="235">
        <f t="shared" si="103"/>
        <v>117</v>
      </c>
    </row>
    <row r="974" spans="1:31" ht="15.75" thickBot="1">
      <c r="A974" s="469" t="s">
        <v>102</v>
      </c>
      <c r="B974" s="327"/>
      <c r="C974" s="327"/>
      <c r="D974" s="327"/>
      <c r="E974" s="327"/>
      <c r="F974" s="327">
        <v>0.34</v>
      </c>
      <c r="G974" s="327"/>
      <c r="H974" s="327"/>
      <c r="I974" s="327"/>
      <c r="J974" s="327"/>
      <c r="K974" s="327"/>
      <c r="L974" s="327"/>
      <c r="M974" s="327"/>
      <c r="N974" s="327">
        <v>0.34</v>
      </c>
      <c r="O974" s="327"/>
      <c r="P974" s="327"/>
      <c r="Q974" s="327"/>
      <c r="R974" s="327"/>
      <c r="S974" s="239"/>
      <c r="T974" s="239"/>
      <c r="U974" s="239"/>
      <c r="V974" s="239"/>
      <c r="W974" s="239"/>
      <c r="X974" s="239"/>
      <c r="Y974" s="239"/>
      <c r="Z974" s="239"/>
      <c r="AA974" s="239"/>
      <c r="AB974" s="297">
        <f t="shared" si="102"/>
        <v>0.68</v>
      </c>
      <c r="AC974" s="464">
        <v>90</v>
      </c>
      <c r="AD974" s="90">
        <v>0.68</v>
      </c>
      <c r="AE974" s="235">
        <f t="shared" si="103"/>
        <v>61.2</v>
      </c>
    </row>
    <row r="975" spans="1:31" ht="15.75" thickBot="1">
      <c r="A975" s="470" t="s">
        <v>247</v>
      </c>
      <c r="B975" s="313"/>
      <c r="C975" s="407"/>
      <c r="D975" s="407"/>
      <c r="E975" s="407"/>
      <c r="F975" s="407"/>
      <c r="G975" s="407"/>
      <c r="H975" s="407"/>
      <c r="I975" s="407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  <c r="Z975" s="407"/>
      <c r="AA975" s="407"/>
      <c r="AB975" s="408"/>
      <c r="AC975" s="313"/>
      <c r="AD975" s="338"/>
      <c r="AE975" s="304">
        <f>SUM(AE922:AE974)</f>
        <v>1183</v>
      </c>
    </row>
    <row r="976" spans="1:31" ht="27" customHeight="1">
      <c r="A976" s="187" t="s">
        <v>49</v>
      </c>
      <c r="B976" s="189"/>
      <c r="C976" s="189"/>
      <c r="D976" s="189"/>
      <c r="E976" s="189"/>
      <c r="F976" s="189" t="s">
        <v>131</v>
      </c>
      <c r="G976" s="190"/>
      <c r="H976" s="193" t="s">
        <v>130</v>
      </c>
      <c r="I976" s="189"/>
      <c r="J976" s="189" t="s">
        <v>75</v>
      </c>
      <c r="K976" s="189"/>
      <c r="L976" s="189"/>
      <c r="M976" s="189"/>
      <c r="N976" s="835" t="s">
        <v>132</v>
      </c>
      <c r="O976" s="835"/>
      <c r="P976" s="835"/>
      <c r="Q976" s="835"/>
      <c r="R976" s="192"/>
      <c r="S976" s="189" t="s">
        <v>76</v>
      </c>
      <c r="T976" s="189"/>
      <c r="U976" s="189"/>
      <c r="V976" s="189"/>
      <c r="W976" s="189"/>
      <c r="X976" s="25"/>
      <c r="AE976" s="86"/>
    </row>
    <row r="977" spans="1:31">
      <c r="A977" s="25" t="s">
        <v>52</v>
      </c>
      <c r="B977" s="443"/>
      <c r="C977" s="443"/>
      <c r="D977" s="443"/>
      <c r="E977" s="443"/>
      <c r="F977" s="443"/>
      <c r="G977" s="25" t="s">
        <v>53</v>
      </c>
      <c r="H977" s="443"/>
      <c r="I977" s="443"/>
      <c r="J977" s="443"/>
      <c r="K977" s="443"/>
      <c r="L977" s="443"/>
      <c r="M977" s="443"/>
      <c r="P977" s="26" t="s">
        <v>128</v>
      </c>
      <c r="Q977" s="3"/>
      <c r="R977" s="444" t="s">
        <v>129</v>
      </c>
      <c r="S977" s="25" t="s">
        <v>56</v>
      </c>
    </row>
    <row r="979" spans="1:31">
      <c r="A979" s="128" t="s">
        <v>1</v>
      </c>
      <c r="B979" s="128"/>
      <c r="C979" s="128" t="s">
        <v>67</v>
      </c>
      <c r="D979" s="128"/>
      <c r="E979" s="128"/>
      <c r="F979" s="128"/>
      <c r="G979" s="128"/>
      <c r="H979" s="128"/>
      <c r="I979" s="128"/>
      <c r="J979" s="128"/>
      <c r="K979" s="128"/>
      <c r="L979" s="128"/>
      <c r="M979" s="128"/>
      <c r="N979" s="128"/>
      <c r="O979" s="128"/>
      <c r="P979" s="128"/>
      <c r="Q979" s="128"/>
      <c r="R979" s="453"/>
      <c r="S979" s="130"/>
      <c r="T979" s="128"/>
      <c r="U979" s="127"/>
      <c r="V979" s="127"/>
      <c r="W979" s="127"/>
      <c r="X979" s="127"/>
      <c r="Y979" s="127"/>
      <c r="Z979" s="127"/>
      <c r="AA979" s="127"/>
      <c r="AB979" s="130"/>
      <c r="AC979" s="451"/>
      <c r="AD979" s="451"/>
      <c r="AE979" s="119"/>
    </row>
    <row r="980" spans="1:31">
      <c r="A980" s="127" t="s">
        <v>2</v>
      </c>
      <c r="B980" s="128"/>
      <c r="C980" s="128"/>
      <c r="D980" s="128"/>
      <c r="E980" s="128"/>
      <c r="F980" s="451"/>
      <c r="G980" s="128"/>
      <c r="H980" s="128"/>
      <c r="I980" s="128"/>
      <c r="J980" s="128"/>
      <c r="K980" s="128"/>
      <c r="L980" s="128"/>
      <c r="M980" s="128"/>
      <c r="N980" s="128"/>
      <c r="O980" s="128"/>
      <c r="P980" s="128"/>
      <c r="Q980" s="128"/>
      <c r="R980" s="129" t="s">
        <v>58</v>
      </c>
      <c r="S980" s="453"/>
      <c r="T980" s="128"/>
      <c r="U980" s="127"/>
      <c r="V980" s="127"/>
      <c r="W980" s="127"/>
      <c r="X980" s="127"/>
      <c r="Y980" s="127"/>
      <c r="Z980" s="127"/>
      <c r="AA980" s="127"/>
      <c r="AB980" s="130"/>
      <c r="AC980" s="451"/>
      <c r="AD980" s="451"/>
      <c r="AE980" s="119"/>
    </row>
    <row r="981" spans="1:31">
      <c r="A981" s="174" t="s">
        <v>269</v>
      </c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828"/>
      <c r="S981" s="828"/>
      <c r="T981" s="828"/>
      <c r="U981" s="828"/>
      <c r="V981" s="828"/>
      <c r="W981" s="828"/>
      <c r="X981" s="828"/>
      <c r="Y981" s="828"/>
      <c r="Z981" s="130"/>
      <c r="AA981" s="130"/>
      <c r="AB981" s="130"/>
      <c r="AC981" s="130"/>
      <c r="AD981" s="130"/>
      <c r="AE981" s="85"/>
    </row>
    <row r="982" spans="1:31" ht="15.75" thickBot="1">
      <c r="A982" s="829" t="s">
        <v>3</v>
      </c>
      <c r="B982" s="830"/>
      <c r="C982" s="831" t="s">
        <v>4</v>
      </c>
      <c r="D982" s="829"/>
      <c r="E982" s="830"/>
      <c r="F982" s="831" t="s">
        <v>5</v>
      </c>
      <c r="G982" s="832"/>
      <c r="H982" s="775"/>
      <c r="I982" s="831" t="s">
        <v>6</v>
      </c>
      <c r="J982" s="829"/>
      <c r="K982" s="830"/>
      <c r="L982" s="131"/>
      <c r="M982" s="132"/>
      <c r="N982" s="133"/>
      <c r="O982" s="131"/>
      <c r="P982" s="130"/>
      <c r="Q982" s="130"/>
      <c r="R982" s="828"/>
      <c r="S982" s="828"/>
      <c r="T982" s="828"/>
      <c r="U982" s="828"/>
      <c r="V982" s="828"/>
      <c r="W982" s="828"/>
      <c r="X982" s="828"/>
      <c r="Y982" s="828"/>
      <c r="Z982" s="453"/>
      <c r="AA982" s="453"/>
      <c r="AB982" s="453"/>
      <c r="AC982" s="453"/>
      <c r="AD982" s="134" t="s">
        <v>7</v>
      </c>
      <c r="AE982" s="86"/>
    </row>
    <row r="983" spans="1:31">
      <c r="A983" s="806" t="s">
        <v>8</v>
      </c>
      <c r="B983" s="807"/>
      <c r="C983" s="824" t="s">
        <v>9</v>
      </c>
      <c r="D983" s="825"/>
      <c r="E983" s="826"/>
      <c r="F983" s="824" t="s">
        <v>10</v>
      </c>
      <c r="G983" s="827"/>
      <c r="H983" s="777"/>
      <c r="I983" s="824" t="s">
        <v>11</v>
      </c>
      <c r="J983" s="833"/>
      <c r="K983" s="826"/>
      <c r="L983" s="824" t="s">
        <v>12</v>
      </c>
      <c r="M983" s="825"/>
      <c r="N983" s="826"/>
      <c r="O983" s="450" t="s">
        <v>13</v>
      </c>
      <c r="P983" s="453"/>
      <c r="Q983" s="453"/>
      <c r="R983" s="453"/>
      <c r="S983" s="453"/>
      <c r="T983" s="453"/>
      <c r="U983" s="453"/>
      <c r="V983" s="453"/>
      <c r="W983" s="453"/>
      <c r="X983" s="451" t="s">
        <v>14</v>
      </c>
      <c r="Y983" s="453"/>
      <c r="Z983" s="453"/>
      <c r="AA983" s="453"/>
      <c r="AB983" s="453"/>
      <c r="AC983" s="453"/>
      <c r="AD983" s="135" t="s">
        <v>15</v>
      </c>
      <c r="AE983" s="86"/>
    </row>
    <row r="984" spans="1:31">
      <c r="A984" s="454" t="s">
        <v>16</v>
      </c>
      <c r="B984" s="454"/>
      <c r="C984" s="824" t="s">
        <v>17</v>
      </c>
      <c r="D984" s="825"/>
      <c r="E984" s="826"/>
      <c r="F984" s="824" t="s">
        <v>18</v>
      </c>
      <c r="G984" s="827"/>
      <c r="H984" s="777"/>
      <c r="I984" s="824" t="s">
        <v>19</v>
      </c>
      <c r="J984" s="825"/>
      <c r="K984" s="826"/>
      <c r="L984" s="824" t="s">
        <v>20</v>
      </c>
      <c r="M984" s="825"/>
      <c r="N984" s="826"/>
      <c r="O984" s="450" t="s">
        <v>21</v>
      </c>
      <c r="P984" s="453"/>
      <c r="Q984" s="453"/>
      <c r="R984" s="453"/>
      <c r="S984" s="453"/>
      <c r="T984" s="453"/>
      <c r="U984" s="453"/>
      <c r="V984" s="453"/>
      <c r="W984" s="453"/>
      <c r="X984" s="453"/>
      <c r="Y984" s="453"/>
      <c r="Z984" s="453"/>
      <c r="AA984" s="453"/>
      <c r="AB984" s="453"/>
      <c r="AC984" s="453"/>
      <c r="AD984" s="136"/>
      <c r="AE984" s="86"/>
    </row>
    <row r="985" spans="1:31">
      <c r="A985" s="452" t="s">
        <v>22</v>
      </c>
      <c r="B985" s="452"/>
      <c r="C985" s="824" t="s">
        <v>23</v>
      </c>
      <c r="D985" s="825"/>
      <c r="E985" s="826"/>
      <c r="F985" s="824" t="s">
        <v>24</v>
      </c>
      <c r="G985" s="827"/>
      <c r="H985" s="777"/>
      <c r="I985" s="824" t="s">
        <v>23</v>
      </c>
      <c r="J985" s="825"/>
      <c r="K985" s="826"/>
      <c r="L985" s="137"/>
      <c r="M985" s="128" t="s">
        <v>23</v>
      </c>
      <c r="N985" s="128"/>
      <c r="O985" s="450" t="s">
        <v>25</v>
      </c>
      <c r="P985" s="453"/>
      <c r="Q985" s="453"/>
      <c r="R985" s="174"/>
      <c r="S985" s="174"/>
      <c r="T985" s="257"/>
      <c r="U985" s="174"/>
      <c r="V985" s="174"/>
      <c r="W985" s="174"/>
      <c r="X985" s="174"/>
      <c r="Y985" s="211"/>
      <c r="Z985" s="130"/>
      <c r="AA985" s="130"/>
      <c r="AB985" s="455"/>
      <c r="AC985" s="130"/>
      <c r="AD985" s="138"/>
      <c r="AE985" s="86"/>
    </row>
    <row r="986" spans="1:31">
      <c r="A986" s="139"/>
      <c r="B986" s="448"/>
      <c r="C986" s="140"/>
      <c r="D986" s="128"/>
      <c r="E986" s="445"/>
      <c r="F986" s="128"/>
      <c r="G986" s="128"/>
      <c r="H986" s="445"/>
      <c r="I986" s="805"/>
      <c r="J986" s="806"/>
      <c r="K986" s="807"/>
      <c r="L986" s="137"/>
      <c r="M986" s="128"/>
      <c r="N986" s="128"/>
      <c r="O986" s="137"/>
      <c r="P986" s="453"/>
      <c r="Q986" s="174"/>
      <c r="R986" s="174" t="s">
        <v>269</v>
      </c>
      <c r="S986" s="453"/>
      <c r="T986" s="453"/>
      <c r="U986" s="453"/>
      <c r="V986" s="453"/>
      <c r="W986" s="453"/>
      <c r="X986" s="453"/>
      <c r="Y986" s="453"/>
      <c r="Z986" s="453"/>
      <c r="AA986" s="453"/>
      <c r="AB986" s="453"/>
      <c r="AC986" s="453"/>
      <c r="AD986" s="141"/>
      <c r="AE986" s="86"/>
    </row>
    <row r="987" spans="1:31" ht="15.75" thickBot="1">
      <c r="A987" s="341">
        <v>1</v>
      </c>
      <c r="B987" s="143"/>
      <c r="C987" s="342"/>
      <c r="D987" s="342">
        <v>3</v>
      </c>
      <c r="E987" s="343"/>
      <c r="F987" s="342"/>
      <c r="G987" s="342">
        <v>4</v>
      </c>
      <c r="H987" s="343"/>
      <c r="I987" s="144"/>
      <c r="J987" s="144">
        <v>5</v>
      </c>
      <c r="K987" s="145"/>
      <c r="L987" s="146"/>
      <c r="M987" s="144">
        <v>6</v>
      </c>
      <c r="N987" s="144"/>
      <c r="O987" s="147">
        <v>7</v>
      </c>
      <c r="P987" s="130" t="s">
        <v>28</v>
      </c>
      <c r="Q987" s="833" t="s">
        <v>61</v>
      </c>
      <c r="R987" s="833"/>
      <c r="S987" s="833"/>
      <c r="T987" s="833"/>
      <c r="U987" s="833"/>
      <c r="V987" s="833"/>
      <c r="W987" s="833"/>
      <c r="X987" s="833"/>
      <c r="Y987" s="833"/>
      <c r="Z987" s="130" t="s">
        <v>29</v>
      </c>
      <c r="AA987" s="453"/>
      <c r="AB987" s="453"/>
      <c r="AC987" s="453"/>
      <c r="AD987" s="138"/>
      <c r="AE987" s="86"/>
    </row>
    <row r="988" spans="1:31" ht="24.75">
      <c r="A988" s="340" t="s">
        <v>126</v>
      </c>
      <c r="B988" s="139"/>
      <c r="C988" s="844">
        <v>91</v>
      </c>
      <c r="D988" s="845"/>
      <c r="E988" s="846"/>
      <c r="F988" s="847">
        <v>13</v>
      </c>
      <c r="G988" s="848"/>
      <c r="H988" s="849"/>
      <c r="I988" s="808">
        <v>1183</v>
      </c>
      <c r="J988" s="809"/>
      <c r="K988" s="810"/>
      <c r="L988" s="808">
        <f>F988*C988</f>
        <v>1183</v>
      </c>
      <c r="M988" s="809"/>
      <c r="N988" s="810"/>
      <c r="O988" s="149"/>
      <c r="P988" s="453"/>
      <c r="Q988" s="453"/>
      <c r="R988" s="453"/>
      <c r="S988" s="453"/>
      <c r="T988" s="453"/>
      <c r="U988" s="453"/>
      <c r="V988" s="453"/>
      <c r="W988" s="453"/>
      <c r="X988" s="453"/>
      <c r="Y988" s="453"/>
      <c r="Z988" s="453"/>
      <c r="AA988" s="453"/>
      <c r="AB988" s="453"/>
      <c r="AC988" s="453"/>
      <c r="AD988" s="136"/>
      <c r="AE988" s="86"/>
    </row>
    <row r="989" spans="1:31">
      <c r="A989" s="169"/>
      <c r="B989" s="151"/>
      <c r="C989" s="152"/>
      <c r="D989" s="152"/>
      <c r="E989" s="151"/>
      <c r="F989" s="152"/>
      <c r="G989" s="152"/>
      <c r="H989" s="151"/>
      <c r="I989" s="152"/>
      <c r="J989" s="152"/>
      <c r="K989" s="152"/>
      <c r="L989" s="153"/>
      <c r="M989" s="152"/>
      <c r="N989" s="151"/>
      <c r="O989" s="48"/>
      <c r="P989" s="130" t="s">
        <v>30</v>
      </c>
      <c r="Q989" s="130"/>
      <c r="R989" s="128"/>
      <c r="S989" s="130"/>
      <c r="T989" s="130"/>
      <c r="U989" s="130"/>
      <c r="V989" s="130"/>
      <c r="W989" s="130"/>
      <c r="X989" s="130"/>
      <c r="Y989" s="130"/>
      <c r="Z989" s="154"/>
      <c r="AA989" s="453"/>
      <c r="AB989" s="453"/>
      <c r="AC989" s="453"/>
      <c r="AD989" s="138"/>
      <c r="AE989" s="86"/>
    </row>
    <row r="990" spans="1:31">
      <c r="A990" s="150"/>
      <c r="B990" s="151"/>
      <c r="C990" s="152"/>
      <c r="D990" s="152"/>
      <c r="E990" s="151"/>
      <c r="F990" s="152"/>
      <c r="G990" s="152"/>
      <c r="H990" s="151"/>
      <c r="I990" s="152"/>
      <c r="J990" s="152"/>
      <c r="K990" s="152"/>
      <c r="L990" s="153"/>
      <c r="M990" s="152"/>
      <c r="N990" s="49"/>
      <c r="O990" s="48"/>
      <c r="P990" s="453"/>
      <c r="Q990" s="453"/>
      <c r="R990" s="453"/>
      <c r="S990" s="453"/>
      <c r="T990" s="453"/>
      <c r="U990" s="453"/>
      <c r="V990" s="453"/>
      <c r="W990" s="453"/>
      <c r="X990" s="453"/>
      <c r="Y990" s="453"/>
      <c r="Z990" s="453"/>
      <c r="AA990" s="453"/>
      <c r="AB990" s="453"/>
      <c r="AC990" s="453"/>
      <c r="AD990" s="136"/>
      <c r="AE990" s="86"/>
    </row>
    <row r="991" spans="1:31" ht="15.75" thickBot="1">
      <c r="A991" s="155"/>
      <c r="B991" s="156"/>
      <c r="C991" s="157"/>
      <c r="D991" s="157"/>
      <c r="E991" s="156"/>
      <c r="F991" s="157"/>
      <c r="G991" s="157"/>
      <c r="H991" s="156"/>
      <c r="I991" s="128"/>
      <c r="J991" s="128"/>
      <c r="K991" s="128"/>
      <c r="L991" s="137"/>
      <c r="M991" s="128"/>
      <c r="N991" s="139"/>
      <c r="O991" s="158"/>
      <c r="P991" s="130" t="s">
        <v>31</v>
      </c>
      <c r="Q991" s="453"/>
      <c r="R991" s="453"/>
      <c r="S991" s="453" t="s">
        <v>76</v>
      </c>
      <c r="T991" s="453"/>
      <c r="U991" s="453"/>
      <c r="V991" s="453"/>
      <c r="W991" s="453"/>
      <c r="X991" s="453"/>
      <c r="Y991" s="453"/>
      <c r="Z991" s="154"/>
      <c r="AA991" s="453"/>
      <c r="AB991" s="453"/>
      <c r="AC991" s="453"/>
      <c r="AD991" s="159"/>
      <c r="AE991" s="86"/>
    </row>
    <row r="992" spans="1:31" ht="15.75" thickBot="1">
      <c r="A992" s="128"/>
      <c r="B992" s="128"/>
      <c r="C992" s="128"/>
      <c r="D992" s="128"/>
      <c r="E992" s="128"/>
      <c r="F992" s="128" t="s">
        <v>32</v>
      </c>
      <c r="G992" s="160"/>
      <c r="H992" s="128">
        <v>13</v>
      </c>
      <c r="I992" s="161"/>
      <c r="J992" s="162"/>
      <c r="K992" s="162"/>
      <c r="L992" s="163"/>
      <c r="M992" s="162"/>
      <c r="N992" s="164"/>
      <c r="O992" s="165"/>
      <c r="P992" s="453"/>
      <c r="Q992" s="453"/>
      <c r="R992" s="453"/>
      <c r="S992" s="453"/>
      <c r="T992" s="453"/>
      <c r="U992" s="453"/>
      <c r="V992" s="453"/>
      <c r="W992" s="453"/>
      <c r="X992" s="453"/>
      <c r="Y992" s="453"/>
      <c r="Z992" s="453"/>
      <c r="AA992" s="453"/>
      <c r="AB992" s="453"/>
      <c r="AC992" s="453"/>
      <c r="AD992" s="453"/>
      <c r="AE992" s="86"/>
    </row>
    <row r="993" spans="1:31">
      <c r="A993" s="130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28"/>
      <c r="S993" s="130"/>
      <c r="T993" s="130"/>
      <c r="U993" s="130"/>
      <c r="V993" s="130"/>
      <c r="W993" s="130"/>
      <c r="X993" s="130"/>
      <c r="Y993" s="130"/>
      <c r="Z993" s="130"/>
      <c r="AA993" s="130"/>
      <c r="AB993" s="130"/>
      <c r="AC993" s="130"/>
      <c r="AD993" s="128"/>
      <c r="AE993" s="86"/>
    </row>
    <row r="994" spans="1:31">
      <c r="A994" s="50" t="s">
        <v>33</v>
      </c>
      <c r="B994" s="51"/>
      <c r="C994" s="48"/>
      <c r="D994" s="48"/>
      <c r="E994" s="48"/>
      <c r="F994" s="48"/>
      <c r="G994" s="48"/>
      <c r="H994" s="48"/>
      <c r="I994" s="48"/>
      <c r="J994" s="48"/>
      <c r="K994" s="48"/>
      <c r="L994" s="52" t="s">
        <v>34</v>
      </c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9"/>
      <c r="AB994" s="792" t="s">
        <v>57</v>
      </c>
      <c r="AC994" s="792" t="s">
        <v>59</v>
      </c>
      <c r="AD994" s="446" t="s">
        <v>35</v>
      </c>
      <c r="AE994" s="802" t="s">
        <v>60</v>
      </c>
    </row>
    <row r="995" spans="1:31">
      <c r="A995" s="457"/>
      <c r="B995" s="762" t="s">
        <v>36</v>
      </c>
      <c r="C995" s="763"/>
      <c r="D995" s="763"/>
      <c r="E995" s="763"/>
      <c r="F995" s="763"/>
      <c r="G995" s="763"/>
      <c r="H995" s="763"/>
      <c r="I995" s="764"/>
      <c r="J995" s="762" t="s">
        <v>37</v>
      </c>
      <c r="K995" s="763"/>
      <c r="L995" s="763"/>
      <c r="M995" s="763"/>
      <c r="N995" s="763"/>
      <c r="O995" s="763"/>
      <c r="P995" s="762" t="s">
        <v>38</v>
      </c>
      <c r="Q995" s="763"/>
      <c r="R995" s="763"/>
      <c r="S995" s="764"/>
      <c r="T995" s="762" t="s">
        <v>39</v>
      </c>
      <c r="U995" s="763"/>
      <c r="V995" s="763"/>
      <c r="W995" s="763"/>
      <c r="X995" s="449" t="s">
        <v>40</v>
      </c>
      <c r="Y995" s="456"/>
      <c r="Z995" s="456"/>
      <c r="AA995" s="55"/>
      <c r="AB995" s="793"/>
      <c r="AC995" s="813"/>
      <c r="AD995" s="459" t="s">
        <v>41</v>
      </c>
      <c r="AE995" s="803"/>
    </row>
    <row r="996" spans="1:31">
      <c r="A996" s="458"/>
      <c r="B996" s="765"/>
      <c r="C996" s="766"/>
      <c r="D996" s="766"/>
      <c r="E996" s="766"/>
      <c r="F996" s="766"/>
      <c r="G996" s="766"/>
      <c r="H996" s="766"/>
      <c r="I996" s="767"/>
      <c r="J996" s="765"/>
      <c r="K996" s="766"/>
      <c r="L996" s="766"/>
      <c r="M996" s="766"/>
      <c r="N996" s="766"/>
      <c r="O996" s="766"/>
      <c r="P996" s="765"/>
      <c r="Q996" s="766"/>
      <c r="R996" s="766"/>
      <c r="S996" s="767"/>
      <c r="T996" s="765"/>
      <c r="U996" s="766"/>
      <c r="V996" s="766"/>
      <c r="W996" s="766"/>
      <c r="X996" s="461" t="s">
        <v>42</v>
      </c>
      <c r="Y996" s="122"/>
      <c r="Z996" s="122"/>
      <c r="AA996" s="460"/>
      <c r="AB996" s="793"/>
      <c r="AC996" s="813"/>
      <c r="AD996" s="446" t="s">
        <v>43</v>
      </c>
      <c r="AE996" s="803"/>
    </row>
    <row r="997" spans="1:31" ht="15" customHeight="1">
      <c r="A997" s="458" t="s">
        <v>44</v>
      </c>
      <c r="B997" s="768" t="s">
        <v>236</v>
      </c>
      <c r="C997" s="836"/>
      <c r="D997" s="768" t="s">
        <v>198</v>
      </c>
      <c r="E997" s="836"/>
      <c r="F997" s="768"/>
      <c r="G997" s="836"/>
      <c r="H997" s="780"/>
      <c r="I997" s="850"/>
      <c r="J997" s="768" t="s">
        <v>237</v>
      </c>
      <c r="K997" s="836"/>
      <c r="L997" s="768" t="s">
        <v>238</v>
      </c>
      <c r="M997" s="836"/>
      <c r="N997" s="768" t="s">
        <v>102</v>
      </c>
      <c r="O997" s="836"/>
      <c r="P997" s="768" t="s">
        <v>108</v>
      </c>
      <c r="Q997" s="769"/>
      <c r="R997" s="786"/>
      <c r="S997" s="787"/>
      <c r="T997" s="818"/>
      <c r="U997" s="819"/>
      <c r="V997" s="818"/>
      <c r="W997" s="819"/>
      <c r="X997" s="818"/>
      <c r="Y997" s="819"/>
      <c r="Z997" s="818"/>
      <c r="AA997" s="819"/>
      <c r="AB997" s="811"/>
      <c r="AC997" s="813"/>
      <c r="AD997" s="61"/>
      <c r="AE997" s="803"/>
    </row>
    <row r="998" spans="1:31">
      <c r="A998" s="458"/>
      <c r="B998" s="837"/>
      <c r="C998" s="838"/>
      <c r="D998" s="837"/>
      <c r="E998" s="838"/>
      <c r="F998" s="837"/>
      <c r="G998" s="838"/>
      <c r="H998" s="851"/>
      <c r="I998" s="852"/>
      <c r="J998" s="837"/>
      <c r="K998" s="838"/>
      <c r="L998" s="837"/>
      <c r="M998" s="838"/>
      <c r="N998" s="837"/>
      <c r="O998" s="838"/>
      <c r="P998" s="770"/>
      <c r="Q998" s="771"/>
      <c r="R998" s="788"/>
      <c r="S998" s="789"/>
      <c r="T998" s="820"/>
      <c r="U998" s="821"/>
      <c r="V998" s="820"/>
      <c r="W998" s="821"/>
      <c r="X998" s="820"/>
      <c r="Y998" s="821"/>
      <c r="Z998" s="820"/>
      <c r="AA998" s="821"/>
      <c r="AB998" s="811"/>
      <c r="AC998" s="813"/>
      <c r="AD998" s="62" t="s">
        <v>45</v>
      </c>
      <c r="AE998" s="803"/>
    </row>
    <row r="999" spans="1:31">
      <c r="A999" s="460"/>
      <c r="B999" s="839"/>
      <c r="C999" s="840"/>
      <c r="D999" s="839"/>
      <c r="E999" s="840"/>
      <c r="F999" s="839"/>
      <c r="G999" s="840"/>
      <c r="H999" s="853"/>
      <c r="I999" s="854"/>
      <c r="J999" s="839"/>
      <c r="K999" s="840"/>
      <c r="L999" s="839"/>
      <c r="M999" s="840"/>
      <c r="N999" s="839"/>
      <c r="O999" s="840"/>
      <c r="P999" s="772"/>
      <c r="Q999" s="773"/>
      <c r="R999" s="790"/>
      <c r="S999" s="791"/>
      <c r="T999" s="822"/>
      <c r="U999" s="823"/>
      <c r="V999" s="822"/>
      <c r="W999" s="823"/>
      <c r="X999" s="822"/>
      <c r="Y999" s="823"/>
      <c r="Z999" s="822"/>
      <c r="AA999" s="823"/>
      <c r="AB999" s="812"/>
      <c r="AC999" s="814"/>
      <c r="AD999" s="63" t="s">
        <v>46</v>
      </c>
      <c r="AE999" s="804"/>
    </row>
    <row r="1000" spans="1:31">
      <c r="A1000" s="64">
        <v>1</v>
      </c>
      <c r="B1000" s="65">
        <v>4</v>
      </c>
      <c r="C1000" s="65">
        <v>5</v>
      </c>
      <c r="D1000" s="65">
        <v>6</v>
      </c>
      <c r="E1000" s="65">
        <v>7</v>
      </c>
      <c r="F1000" s="65">
        <v>8</v>
      </c>
      <c r="G1000" s="65">
        <v>9</v>
      </c>
      <c r="H1000" s="65">
        <v>10</v>
      </c>
      <c r="I1000" s="65">
        <v>11</v>
      </c>
      <c r="J1000" s="65">
        <v>12</v>
      </c>
      <c r="K1000" s="65">
        <v>13</v>
      </c>
      <c r="L1000" s="65">
        <v>14</v>
      </c>
      <c r="M1000" s="65">
        <v>15</v>
      </c>
      <c r="N1000" s="65">
        <v>16</v>
      </c>
      <c r="O1000" s="65">
        <v>17</v>
      </c>
      <c r="P1000" s="65">
        <v>20</v>
      </c>
      <c r="Q1000" s="65">
        <v>21</v>
      </c>
      <c r="R1000" s="65">
        <v>22</v>
      </c>
      <c r="S1000" s="65">
        <v>23</v>
      </c>
      <c r="T1000" s="65">
        <v>24</v>
      </c>
      <c r="U1000" s="65">
        <v>25</v>
      </c>
      <c r="V1000" s="65">
        <v>26</v>
      </c>
      <c r="W1000" s="65">
        <v>27</v>
      </c>
      <c r="X1000" s="65">
        <v>28</v>
      </c>
      <c r="Y1000" s="65">
        <v>29</v>
      </c>
      <c r="Z1000" s="65">
        <v>30</v>
      </c>
      <c r="AA1000" s="66">
        <v>31</v>
      </c>
      <c r="AB1000" s="66">
        <v>32</v>
      </c>
      <c r="AC1000" s="66">
        <v>33</v>
      </c>
      <c r="AD1000" s="66">
        <v>34</v>
      </c>
      <c r="AE1000" s="67"/>
    </row>
    <row r="1001" spans="1:31">
      <c r="A1001" s="68" t="s">
        <v>47</v>
      </c>
      <c r="B1001" s="69">
        <f>SUM(F988)</f>
        <v>13</v>
      </c>
      <c r="C1001" s="69"/>
      <c r="D1001" s="69">
        <f>SUM(F988)</f>
        <v>13</v>
      </c>
      <c r="E1001" s="69"/>
      <c r="F1001" s="69">
        <f>SUM(F988)</f>
        <v>13</v>
      </c>
      <c r="G1001" s="69"/>
      <c r="H1001" s="69">
        <f>SUM(F988)</f>
        <v>13</v>
      </c>
      <c r="I1001" s="69"/>
      <c r="J1001" s="69">
        <f>SUM(F988)</f>
        <v>13</v>
      </c>
      <c r="K1001" s="69"/>
      <c r="L1001" s="69">
        <f>SUM(F988)</f>
        <v>13</v>
      </c>
      <c r="M1001" s="69"/>
      <c r="N1001" s="69">
        <f>SUM(F988)</f>
        <v>13</v>
      </c>
      <c r="O1001" s="69"/>
      <c r="P1001" s="69">
        <f>SUM(F988)</f>
        <v>13</v>
      </c>
      <c r="Q1001" s="69"/>
      <c r="R1001" s="69">
        <f>SUM(F988)</f>
        <v>13</v>
      </c>
      <c r="S1001" s="69"/>
      <c r="T1001" s="69"/>
      <c r="U1001" s="69"/>
      <c r="V1001" s="69"/>
      <c r="W1001" s="69"/>
      <c r="X1001" s="69"/>
      <c r="Y1001" s="69"/>
      <c r="Z1001" s="69"/>
      <c r="AA1001" s="69"/>
      <c r="AB1001" s="70"/>
      <c r="AC1001" s="69"/>
      <c r="AD1001" s="71"/>
      <c r="AE1001" s="123"/>
    </row>
    <row r="1002" spans="1:31" ht="15.75" thickBot="1">
      <c r="A1002" s="81" t="s">
        <v>48</v>
      </c>
      <c r="B1002" s="329"/>
      <c r="C1002" s="328"/>
      <c r="D1002" s="73"/>
      <c r="E1002" s="73"/>
      <c r="F1002" s="73"/>
      <c r="G1002" s="73"/>
      <c r="H1002" s="73"/>
      <c r="I1002" s="73"/>
      <c r="J1002" s="73"/>
      <c r="K1002" s="73"/>
      <c r="L1002" s="74"/>
      <c r="M1002" s="73"/>
      <c r="N1002" s="330"/>
      <c r="O1002" s="73"/>
      <c r="P1002" s="74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4"/>
      <c r="AC1002" s="73"/>
      <c r="AD1002" s="73"/>
      <c r="AE1002" s="75"/>
    </row>
    <row r="1003" spans="1:31" ht="15.75" thickTop="1">
      <c r="A1003" s="465" t="s">
        <v>103</v>
      </c>
      <c r="B1003" s="473"/>
      <c r="C1003" s="473"/>
      <c r="D1003" s="473"/>
      <c r="E1003" s="473"/>
      <c r="F1003" s="473"/>
      <c r="G1003" s="473"/>
      <c r="H1003" s="473"/>
      <c r="I1003" s="473"/>
      <c r="J1003" s="473"/>
      <c r="K1003" s="473"/>
      <c r="L1003" s="473"/>
      <c r="M1003" s="473"/>
      <c r="N1003" s="473"/>
      <c r="O1003" s="473"/>
      <c r="P1003" s="473"/>
      <c r="Q1003" s="473"/>
      <c r="R1003" s="473"/>
      <c r="S1003" s="345"/>
      <c r="T1003" s="345"/>
      <c r="U1003" s="345"/>
      <c r="V1003" s="345"/>
      <c r="W1003" s="345"/>
      <c r="X1003" s="345"/>
      <c r="Y1003" s="345"/>
      <c r="Z1003" s="345"/>
      <c r="AA1003" s="345"/>
      <c r="AB1003" s="297"/>
      <c r="AC1003" s="462">
        <v>125</v>
      </c>
      <c r="AD1003" s="83"/>
      <c r="AE1003" s="235"/>
    </row>
    <row r="1004" spans="1:31">
      <c r="A1004" s="466" t="s">
        <v>108</v>
      </c>
      <c r="B1004" s="237"/>
      <c r="C1004" s="237"/>
      <c r="D1004" s="237"/>
      <c r="E1004" s="237"/>
      <c r="F1004" s="237"/>
      <c r="G1004" s="237"/>
      <c r="H1004" s="237"/>
      <c r="I1004" s="237"/>
      <c r="J1004" s="237"/>
      <c r="K1004" s="237"/>
      <c r="L1004" s="237"/>
      <c r="M1004" s="237"/>
      <c r="N1004" s="237"/>
      <c r="O1004" s="237"/>
      <c r="P1004" s="237">
        <v>1.3009999999999999</v>
      </c>
      <c r="Q1004" s="237"/>
      <c r="R1004" s="237"/>
      <c r="S1004" s="351"/>
      <c r="T1004" s="351"/>
      <c r="U1004" s="351"/>
      <c r="V1004" s="351"/>
      <c r="W1004" s="351"/>
      <c r="X1004" s="351"/>
      <c r="Y1004" s="351"/>
      <c r="Z1004" s="351"/>
      <c r="AA1004" s="351"/>
      <c r="AB1004" s="297">
        <f t="shared" ref="AB1004" si="104">B1004+D1004+F1004+H1004+J1004+L1004+N1004+P1004+R1004</f>
        <v>1.3009999999999999</v>
      </c>
      <c r="AC1004" s="463">
        <v>150</v>
      </c>
      <c r="AD1004" s="83">
        <v>1.3009999999999999</v>
      </c>
      <c r="AE1004" s="235">
        <f t="shared" ref="AE1004" si="105">AC1004*AD1004</f>
        <v>195.14999999999998</v>
      </c>
    </row>
    <row r="1005" spans="1:31">
      <c r="A1005" s="466" t="s">
        <v>78</v>
      </c>
      <c r="B1005" s="237"/>
      <c r="C1005" s="237"/>
      <c r="D1005" s="237"/>
      <c r="E1005" s="237"/>
      <c r="F1005" s="222"/>
      <c r="G1005" s="237"/>
      <c r="H1005" s="237"/>
      <c r="I1005" s="237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23"/>
      <c r="T1005" s="223"/>
      <c r="U1005" s="223"/>
      <c r="V1005" s="223"/>
      <c r="W1005" s="223"/>
      <c r="X1005" s="223"/>
      <c r="Y1005" s="223"/>
      <c r="Z1005" s="223"/>
      <c r="AA1005" s="223"/>
      <c r="AB1005" s="297"/>
      <c r="AC1005" s="463">
        <v>300</v>
      </c>
      <c r="AD1005" s="83"/>
      <c r="AE1005" s="235"/>
    </row>
    <row r="1006" spans="1:31">
      <c r="A1006" s="466" t="s">
        <v>111</v>
      </c>
      <c r="B1006" s="237"/>
      <c r="C1006" s="237"/>
      <c r="D1006" s="237"/>
      <c r="E1006" s="237"/>
      <c r="F1006" s="237"/>
      <c r="G1006" s="237"/>
      <c r="H1006" s="237"/>
      <c r="I1006" s="237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23"/>
      <c r="T1006" s="223"/>
      <c r="U1006" s="223"/>
      <c r="V1006" s="223"/>
      <c r="W1006" s="223"/>
      <c r="X1006" s="223"/>
      <c r="Y1006" s="223"/>
      <c r="Z1006" s="223"/>
      <c r="AA1006" s="223"/>
      <c r="AB1006" s="297"/>
      <c r="AC1006" s="463">
        <v>480</v>
      </c>
      <c r="AD1006" s="83"/>
      <c r="AE1006" s="235"/>
    </row>
    <row r="1007" spans="1:31">
      <c r="A1007" s="466" t="s">
        <v>80</v>
      </c>
      <c r="B1007" s="237"/>
      <c r="C1007" s="237"/>
      <c r="D1007" s="237"/>
      <c r="E1007" s="237"/>
      <c r="F1007" s="237"/>
      <c r="G1007" s="237"/>
      <c r="H1007" s="237"/>
      <c r="I1007" s="237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23"/>
      <c r="T1007" s="223"/>
      <c r="U1007" s="223"/>
      <c r="V1007" s="223"/>
      <c r="W1007" s="223"/>
      <c r="X1007" s="223"/>
      <c r="Y1007" s="223"/>
      <c r="Z1007" s="223"/>
      <c r="AA1007" s="223"/>
      <c r="AB1007" s="297"/>
      <c r="AC1007" s="463">
        <v>285</v>
      </c>
      <c r="AD1007" s="90"/>
      <c r="AE1007" s="235"/>
    </row>
    <row r="1008" spans="1:31">
      <c r="A1008" s="466" t="s">
        <v>245</v>
      </c>
      <c r="B1008" s="237"/>
      <c r="C1008" s="237"/>
      <c r="D1008" s="237"/>
      <c r="E1008" s="237"/>
      <c r="F1008" s="237"/>
      <c r="G1008" s="237"/>
      <c r="H1008" s="237"/>
      <c r="I1008" s="237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23"/>
      <c r="T1008" s="223"/>
      <c r="U1008" s="223"/>
      <c r="V1008" s="223"/>
      <c r="W1008" s="223"/>
      <c r="X1008" s="223"/>
      <c r="Y1008" s="223"/>
      <c r="Z1008" s="223"/>
      <c r="AA1008" s="223"/>
      <c r="AB1008" s="297"/>
      <c r="AC1008" s="463">
        <v>160</v>
      </c>
      <c r="AD1008" s="90"/>
      <c r="AE1008" s="235"/>
    </row>
    <row r="1009" spans="1:31">
      <c r="A1009" s="466" t="s">
        <v>85</v>
      </c>
      <c r="B1009" s="237"/>
      <c r="C1009" s="237"/>
      <c r="D1009" s="237"/>
      <c r="E1009" s="237"/>
      <c r="F1009" s="237"/>
      <c r="G1009" s="237"/>
      <c r="H1009" s="237"/>
      <c r="I1009" s="237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23"/>
      <c r="T1009" s="223"/>
      <c r="U1009" s="223"/>
      <c r="V1009" s="223"/>
      <c r="W1009" s="223"/>
      <c r="X1009" s="223"/>
      <c r="Y1009" s="223"/>
      <c r="Z1009" s="223"/>
      <c r="AA1009" s="223"/>
      <c r="AB1009" s="297"/>
      <c r="AC1009" s="463">
        <v>1500</v>
      </c>
      <c r="AD1009" s="90"/>
      <c r="AE1009" s="235"/>
    </row>
    <row r="1010" spans="1:31">
      <c r="A1010" s="466" t="s">
        <v>143</v>
      </c>
      <c r="B1010" s="237"/>
      <c r="C1010" s="237"/>
      <c r="D1010" s="237"/>
      <c r="E1010" s="237"/>
      <c r="F1010" s="237"/>
      <c r="G1010" s="237"/>
      <c r="H1010" s="237"/>
      <c r="I1010" s="237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23"/>
      <c r="T1010" s="223"/>
      <c r="U1010" s="223"/>
      <c r="V1010" s="223"/>
      <c r="W1010" s="223"/>
      <c r="X1010" s="223"/>
      <c r="Y1010" s="223"/>
      <c r="Z1010" s="223"/>
      <c r="AA1010" s="223"/>
      <c r="AB1010" s="297"/>
      <c r="AC1010" s="463">
        <v>320</v>
      </c>
      <c r="AD1010" s="90"/>
      <c r="AE1010" s="235"/>
    </row>
    <row r="1011" spans="1:31">
      <c r="A1011" s="466" t="s">
        <v>89</v>
      </c>
      <c r="B1011" s="237"/>
      <c r="C1011" s="237"/>
      <c r="D1011" s="237">
        <v>5.1999999999999998E-2</v>
      </c>
      <c r="E1011" s="237"/>
      <c r="F1011" s="237"/>
      <c r="G1011" s="237"/>
      <c r="H1011" s="237"/>
      <c r="I1011" s="237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23"/>
      <c r="T1011" s="223"/>
      <c r="U1011" s="223"/>
      <c r="V1011" s="223"/>
      <c r="W1011" s="223"/>
      <c r="X1011" s="223"/>
      <c r="Y1011" s="223"/>
      <c r="Z1011" s="223"/>
      <c r="AA1011" s="223"/>
      <c r="AB1011" s="297">
        <f t="shared" ref="AB1011:AB1055" si="106">B1011+D1011+F1011+H1011+J1011+L1011+N1011+P1011+R1011</f>
        <v>5.1999999999999998E-2</v>
      </c>
      <c r="AC1011" s="463">
        <v>850</v>
      </c>
      <c r="AD1011" s="90">
        <v>5.1999999999999998E-2</v>
      </c>
      <c r="AE1011" s="235">
        <f t="shared" ref="AE1011:AE1055" si="107">AC1011*AD1011</f>
        <v>44.199999999999996</v>
      </c>
    </row>
    <row r="1012" spans="1:31">
      <c r="A1012" s="466" t="s">
        <v>119</v>
      </c>
      <c r="B1012" s="237"/>
      <c r="C1012" s="237"/>
      <c r="D1012" s="237"/>
      <c r="E1012" s="237"/>
      <c r="F1012" s="237"/>
      <c r="G1012" s="237"/>
      <c r="H1012" s="237"/>
      <c r="I1012" s="237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23"/>
      <c r="T1012" s="223"/>
      <c r="U1012" s="223"/>
      <c r="V1012" s="223"/>
      <c r="W1012" s="223"/>
      <c r="X1012" s="223"/>
      <c r="Y1012" s="223"/>
      <c r="Z1012" s="223"/>
      <c r="AA1012" s="223"/>
      <c r="AB1012" s="297"/>
      <c r="AC1012" s="463">
        <v>45</v>
      </c>
      <c r="AD1012" s="90"/>
      <c r="AE1012" s="235"/>
    </row>
    <row r="1013" spans="1:31">
      <c r="A1013" s="466" t="s">
        <v>77</v>
      </c>
      <c r="B1013" s="237"/>
      <c r="C1013" s="237"/>
      <c r="D1013" s="237"/>
      <c r="E1013" s="237"/>
      <c r="F1013" s="237"/>
      <c r="G1013" s="237"/>
      <c r="H1013" s="222"/>
      <c r="I1013" s="237"/>
      <c r="J1013" s="237">
        <v>1.3</v>
      </c>
      <c r="K1013" s="237"/>
      <c r="L1013" s="237"/>
      <c r="M1013" s="237"/>
      <c r="N1013" s="237"/>
      <c r="O1013" s="237"/>
      <c r="P1013" s="237"/>
      <c r="Q1013" s="237"/>
      <c r="R1013" s="237"/>
      <c r="S1013" s="223"/>
      <c r="T1013" s="223"/>
      <c r="U1013" s="223"/>
      <c r="V1013" s="223"/>
      <c r="W1013" s="223"/>
      <c r="X1013" s="223"/>
      <c r="Y1013" s="223"/>
      <c r="Z1013" s="223"/>
      <c r="AA1013" s="223"/>
      <c r="AB1013" s="297">
        <f t="shared" si="106"/>
        <v>1.3</v>
      </c>
      <c r="AC1013" s="463">
        <v>45</v>
      </c>
      <c r="AD1013" s="90">
        <v>1.3</v>
      </c>
      <c r="AE1013" s="235">
        <f t="shared" si="107"/>
        <v>58.5</v>
      </c>
    </row>
    <row r="1014" spans="1:31">
      <c r="A1014" s="466" t="s">
        <v>123</v>
      </c>
      <c r="B1014" s="237"/>
      <c r="C1014" s="222"/>
      <c r="D1014" s="222"/>
      <c r="E1014" s="222"/>
      <c r="F1014" s="222"/>
      <c r="G1014" s="222"/>
      <c r="H1014" s="222"/>
      <c r="I1014" s="222"/>
      <c r="J1014" s="222"/>
      <c r="K1014" s="237"/>
      <c r="L1014" s="222"/>
      <c r="M1014" s="222"/>
      <c r="N1014" s="222"/>
      <c r="O1014" s="222"/>
      <c r="P1014" s="222"/>
      <c r="Q1014" s="222"/>
      <c r="R1014" s="222"/>
      <c r="S1014" s="221"/>
      <c r="T1014" s="221"/>
      <c r="U1014" s="221"/>
      <c r="V1014" s="221"/>
      <c r="W1014" s="221"/>
      <c r="X1014" s="221"/>
      <c r="Y1014" s="221"/>
      <c r="Z1014" s="221"/>
      <c r="AA1014" s="221"/>
      <c r="AB1014" s="297"/>
      <c r="AC1014" s="463">
        <v>200</v>
      </c>
      <c r="AD1014" s="90"/>
      <c r="AE1014" s="235"/>
    </row>
    <row r="1015" spans="1:31">
      <c r="A1015" s="466" t="s">
        <v>114</v>
      </c>
      <c r="B1015" s="237"/>
      <c r="C1015" s="237"/>
      <c r="D1015" s="237"/>
      <c r="E1015" s="237"/>
      <c r="F1015" s="237"/>
      <c r="G1015" s="237"/>
      <c r="H1015" s="237"/>
      <c r="I1015" s="237"/>
      <c r="J1015" s="237"/>
      <c r="K1015" s="237"/>
      <c r="L1015" s="222"/>
      <c r="M1015" s="237"/>
      <c r="N1015" s="237"/>
      <c r="O1015" s="237"/>
      <c r="P1015" s="237"/>
      <c r="Q1015" s="237"/>
      <c r="R1015" s="237"/>
      <c r="S1015" s="223"/>
      <c r="T1015" s="223"/>
      <c r="U1015" s="223"/>
      <c r="V1015" s="223"/>
      <c r="W1015" s="223"/>
      <c r="X1015" s="223"/>
      <c r="Y1015" s="223"/>
      <c r="Z1015" s="223"/>
      <c r="AA1015" s="223"/>
      <c r="AB1015" s="297"/>
      <c r="AC1015" s="463">
        <v>330</v>
      </c>
      <c r="AD1015" s="90"/>
      <c r="AE1015" s="235"/>
    </row>
    <row r="1016" spans="1:31">
      <c r="A1016" s="466" t="s">
        <v>113</v>
      </c>
      <c r="B1016" s="237"/>
      <c r="C1016" s="237"/>
      <c r="D1016" s="237"/>
      <c r="E1016" s="237"/>
      <c r="F1016" s="237"/>
      <c r="G1016" s="237"/>
      <c r="H1016" s="237"/>
      <c r="I1016" s="237"/>
      <c r="J1016" s="237"/>
      <c r="K1016" s="237"/>
      <c r="L1016" s="237"/>
      <c r="M1016" s="237"/>
      <c r="N1016" s="237"/>
      <c r="O1016" s="237"/>
      <c r="P1016" s="237"/>
      <c r="Q1016" s="237"/>
      <c r="R1016" s="237"/>
      <c r="S1016" s="223"/>
      <c r="T1016" s="223"/>
      <c r="U1016" s="223"/>
      <c r="V1016" s="223"/>
      <c r="W1016" s="223"/>
      <c r="X1016" s="223"/>
      <c r="Y1016" s="223"/>
      <c r="Z1016" s="223"/>
      <c r="AA1016" s="223"/>
      <c r="AB1016" s="297"/>
      <c r="AC1016" s="463">
        <v>285</v>
      </c>
      <c r="AD1016" s="90"/>
      <c r="AE1016" s="235"/>
    </row>
    <row r="1017" spans="1:31">
      <c r="A1017" s="466" t="s">
        <v>93</v>
      </c>
      <c r="B1017" s="237"/>
      <c r="C1017" s="237"/>
      <c r="D1017" s="237"/>
      <c r="E1017" s="237"/>
      <c r="F1017" s="237"/>
      <c r="G1017" s="237"/>
      <c r="H1017" s="237"/>
      <c r="I1017" s="237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23"/>
      <c r="T1017" s="223"/>
      <c r="U1017" s="223"/>
      <c r="V1017" s="223"/>
      <c r="W1017" s="223"/>
      <c r="X1017" s="223"/>
      <c r="Y1017" s="223"/>
      <c r="Z1017" s="223"/>
      <c r="AA1017" s="223"/>
      <c r="AB1017" s="297"/>
      <c r="AC1017" s="463">
        <v>330</v>
      </c>
      <c r="AD1017" s="90"/>
      <c r="AE1017" s="235"/>
    </row>
    <row r="1018" spans="1:31">
      <c r="A1018" s="467" t="s">
        <v>68</v>
      </c>
      <c r="B1018" s="237"/>
      <c r="C1018" s="237"/>
      <c r="D1018" s="237"/>
      <c r="E1018" s="237"/>
      <c r="F1018" s="237"/>
      <c r="G1018" s="237"/>
      <c r="H1018" s="237"/>
      <c r="I1018" s="237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23"/>
      <c r="T1018" s="223"/>
      <c r="U1018" s="223"/>
      <c r="V1018" s="223"/>
      <c r="W1018" s="223"/>
      <c r="X1018" s="223"/>
      <c r="Y1018" s="223"/>
      <c r="Z1018" s="223"/>
      <c r="AA1018" s="223"/>
      <c r="AB1018" s="297"/>
      <c r="AC1018" s="463">
        <v>285</v>
      </c>
      <c r="AD1018" s="90"/>
      <c r="AE1018" s="235"/>
    </row>
    <row r="1019" spans="1:31">
      <c r="A1019" s="466" t="s">
        <v>112</v>
      </c>
      <c r="B1019" s="237"/>
      <c r="C1019" s="237"/>
      <c r="D1019" s="237"/>
      <c r="E1019" s="237"/>
      <c r="F1019" s="237"/>
      <c r="G1019" s="237"/>
      <c r="H1019" s="237"/>
      <c r="I1019" s="237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23"/>
      <c r="T1019" s="223"/>
      <c r="U1019" s="223"/>
      <c r="V1019" s="223"/>
      <c r="W1019" s="223"/>
      <c r="X1019" s="223"/>
      <c r="Y1019" s="223"/>
      <c r="Z1019" s="223"/>
      <c r="AA1019" s="223"/>
      <c r="AB1019" s="297"/>
      <c r="AC1019" s="463">
        <v>475</v>
      </c>
      <c r="AD1019" s="90"/>
      <c r="AE1019" s="235"/>
    </row>
    <row r="1020" spans="1:31">
      <c r="A1020" s="466" t="s">
        <v>66</v>
      </c>
      <c r="B1020" s="237"/>
      <c r="C1020" s="237"/>
      <c r="D1020" s="237"/>
      <c r="E1020" s="237"/>
      <c r="F1020" s="237"/>
      <c r="G1020" s="237"/>
      <c r="H1020" s="237"/>
      <c r="I1020" s="237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23"/>
      <c r="T1020" s="223"/>
      <c r="U1020" s="223"/>
      <c r="V1020" s="223"/>
      <c r="W1020" s="223"/>
      <c r="X1020" s="223"/>
      <c r="Y1020" s="223"/>
      <c r="Z1020" s="223"/>
      <c r="AA1020" s="223"/>
      <c r="AB1020" s="297"/>
      <c r="AC1020" s="463">
        <v>650</v>
      </c>
      <c r="AD1020" s="90"/>
      <c r="AE1020" s="235"/>
    </row>
    <row r="1021" spans="1:31">
      <c r="A1021" s="466" t="s">
        <v>86</v>
      </c>
      <c r="B1021" s="222"/>
      <c r="C1021" s="222"/>
      <c r="D1021" s="222"/>
      <c r="E1021" s="222"/>
      <c r="F1021" s="222"/>
      <c r="G1021" s="222"/>
      <c r="H1021" s="222"/>
      <c r="I1021" s="222"/>
      <c r="J1021" s="222"/>
      <c r="K1021" s="222"/>
      <c r="L1021" s="222"/>
      <c r="M1021" s="222"/>
      <c r="N1021" s="222"/>
      <c r="O1021" s="222"/>
      <c r="P1021" s="222"/>
      <c r="Q1021" s="222"/>
      <c r="R1021" s="222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97"/>
      <c r="AC1021" s="463">
        <v>85</v>
      </c>
      <c r="AD1021" s="90"/>
      <c r="AE1021" s="235"/>
    </row>
    <row r="1022" spans="1:31">
      <c r="A1022" s="466" t="s">
        <v>96</v>
      </c>
      <c r="B1022" s="237">
        <v>0.14000000000000001</v>
      </c>
      <c r="C1022" s="237"/>
      <c r="D1022" s="237"/>
      <c r="E1022" s="237"/>
      <c r="F1022" s="237"/>
      <c r="G1022" s="237"/>
      <c r="H1022" s="237"/>
      <c r="I1022" s="237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23"/>
      <c r="T1022" s="223"/>
      <c r="U1022" s="223"/>
      <c r="V1022" s="223"/>
      <c r="W1022" s="223"/>
      <c r="X1022" s="223"/>
      <c r="Y1022" s="223"/>
      <c r="Z1022" s="223"/>
      <c r="AA1022" s="223"/>
      <c r="AB1022" s="297">
        <f t="shared" si="106"/>
        <v>0.14000000000000001</v>
      </c>
      <c r="AC1022" s="463">
        <v>45</v>
      </c>
      <c r="AD1022" s="90">
        <v>0.14000000000000001</v>
      </c>
      <c r="AE1022" s="235">
        <f t="shared" si="107"/>
        <v>6.3000000000000007</v>
      </c>
    </row>
    <row r="1023" spans="1:31">
      <c r="A1023" s="467" t="s">
        <v>105</v>
      </c>
      <c r="B1023" s="237"/>
      <c r="C1023" s="237"/>
      <c r="D1023" s="237"/>
      <c r="E1023" s="237"/>
      <c r="F1023" s="237"/>
      <c r="G1023" s="237"/>
      <c r="H1023" s="237"/>
      <c r="I1023" s="237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23"/>
      <c r="T1023" s="223"/>
      <c r="U1023" s="223"/>
      <c r="V1023" s="223"/>
      <c r="W1023" s="223"/>
      <c r="X1023" s="223"/>
      <c r="Y1023" s="223"/>
      <c r="Z1023" s="223"/>
      <c r="AA1023" s="223"/>
      <c r="AB1023" s="297"/>
      <c r="AC1023" s="463">
        <v>45</v>
      </c>
      <c r="AD1023" s="90"/>
      <c r="AE1023" s="235"/>
    </row>
    <row r="1024" spans="1:31">
      <c r="A1024" s="466" t="s">
        <v>99</v>
      </c>
      <c r="B1024" s="237"/>
      <c r="C1024" s="237"/>
      <c r="D1024" s="237"/>
      <c r="E1024" s="237"/>
      <c r="F1024" s="237"/>
      <c r="G1024" s="237"/>
      <c r="H1024" s="237"/>
      <c r="I1024" s="237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23"/>
      <c r="T1024" s="223"/>
      <c r="U1024" s="223"/>
      <c r="V1024" s="223"/>
      <c r="W1024" s="223"/>
      <c r="X1024" s="223"/>
      <c r="Y1024" s="223"/>
      <c r="Z1024" s="223"/>
      <c r="AA1024" s="223"/>
      <c r="AB1024" s="297"/>
      <c r="AC1024" s="463">
        <v>85</v>
      </c>
      <c r="AD1024" s="90"/>
      <c r="AE1024" s="235"/>
    </row>
    <row r="1025" spans="1:31">
      <c r="A1025" s="466" t="s">
        <v>246</v>
      </c>
      <c r="B1025" s="237"/>
      <c r="C1025" s="237"/>
      <c r="D1025" s="237"/>
      <c r="E1025" s="237"/>
      <c r="F1025" s="237"/>
      <c r="G1025" s="237"/>
      <c r="H1025" s="237"/>
      <c r="I1025" s="237"/>
      <c r="J1025" s="237"/>
      <c r="K1025" s="237"/>
      <c r="L1025" s="222"/>
      <c r="M1025" s="237"/>
      <c r="N1025" s="237"/>
      <c r="O1025" s="237"/>
      <c r="P1025" s="237"/>
      <c r="Q1025" s="237"/>
      <c r="R1025" s="237"/>
      <c r="S1025" s="223"/>
      <c r="T1025" s="223"/>
      <c r="U1025" s="223"/>
      <c r="V1025" s="223"/>
      <c r="W1025" s="223"/>
      <c r="X1025" s="223"/>
      <c r="Y1025" s="223"/>
      <c r="Z1025" s="223"/>
      <c r="AA1025" s="223"/>
      <c r="AB1025" s="297"/>
      <c r="AC1025" s="463">
        <v>160</v>
      </c>
      <c r="AD1025" s="90"/>
      <c r="AE1025" s="235"/>
    </row>
    <row r="1026" spans="1:31">
      <c r="A1026" s="466" t="s">
        <v>65</v>
      </c>
      <c r="B1026" s="237"/>
      <c r="C1026" s="237"/>
      <c r="D1026" s="237"/>
      <c r="E1026" s="237"/>
      <c r="F1026" s="237"/>
      <c r="G1026" s="237"/>
      <c r="H1026" s="237"/>
      <c r="I1026" s="237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23"/>
      <c r="T1026" s="223"/>
      <c r="U1026" s="223"/>
      <c r="V1026" s="223"/>
      <c r="W1026" s="223"/>
      <c r="X1026" s="223"/>
      <c r="Y1026" s="223"/>
      <c r="Z1026" s="223"/>
      <c r="AA1026" s="223"/>
      <c r="AB1026" s="297"/>
      <c r="AC1026" s="463">
        <v>550</v>
      </c>
      <c r="AD1026" s="90"/>
      <c r="AE1026" s="235"/>
    </row>
    <row r="1027" spans="1:31">
      <c r="A1027" s="466" t="s">
        <v>95</v>
      </c>
      <c r="B1027" s="237"/>
      <c r="C1027" s="237"/>
      <c r="D1027" s="237"/>
      <c r="E1027" s="237"/>
      <c r="F1027" s="222"/>
      <c r="G1027" s="237"/>
      <c r="H1027" s="237"/>
      <c r="I1027" s="237"/>
      <c r="J1027" s="237">
        <v>0.5</v>
      </c>
      <c r="K1027" s="237"/>
      <c r="L1027" s="237"/>
      <c r="M1027" s="237"/>
      <c r="N1027" s="237"/>
      <c r="O1027" s="237"/>
      <c r="P1027" s="237"/>
      <c r="Q1027" s="237"/>
      <c r="R1027" s="237"/>
      <c r="S1027" s="223"/>
      <c r="T1027" s="223"/>
      <c r="U1027" s="223"/>
      <c r="V1027" s="223"/>
      <c r="W1027" s="223"/>
      <c r="X1027" s="223"/>
      <c r="Y1027" s="223"/>
      <c r="Z1027" s="223"/>
      <c r="AA1027" s="223"/>
      <c r="AB1027" s="297">
        <f t="shared" si="106"/>
        <v>0.5</v>
      </c>
      <c r="AC1027" s="463">
        <v>230</v>
      </c>
      <c r="AD1027" s="90">
        <v>0.5</v>
      </c>
      <c r="AE1027" s="235">
        <f t="shared" si="107"/>
        <v>115</v>
      </c>
    </row>
    <row r="1028" spans="1:31">
      <c r="A1028" s="466" t="s">
        <v>62</v>
      </c>
      <c r="B1028" s="237"/>
      <c r="C1028" s="237"/>
      <c r="D1028" s="237"/>
      <c r="E1028" s="237"/>
      <c r="F1028" s="237"/>
      <c r="G1028" s="237"/>
      <c r="H1028" s="237"/>
      <c r="I1028" s="237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23"/>
      <c r="T1028" s="223"/>
      <c r="U1028" s="223"/>
      <c r="V1028" s="223"/>
      <c r="W1028" s="223"/>
      <c r="X1028" s="223"/>
      <c r="Y1028" s="223"/>
      <c r="Z1028" s="223"/>
      <c r="AA1028" s="223"/>
      <c r="AB1028" s="297"/>
      <c r="AC1028" s="463">
        <v>250</v>
      </c>
      <c r="AD1028" s="90"/>
      <c r="AE1028" s="235"/>
    </row>
    <row r="1029" spans="1:31">
      <c r="A1029" s="466" t="s">
        <v>120</v>
      </c>
      <c r="B1029" s="237"/>
      <c r="C1029" s="237"/>
      <c r="D1029" s="237"/>
      <c r="E1029" s="237"/>
      <c r="F1029" s="237"/>
      <c r="G1029" s="237"/>
      <c r="H1029" s="237"/>
      <c r="I1029" s="237"/>
      <c r="J1029" s="237">
        <v>0.156</v>
      </c>
      <c r="K1029" s="237"/>
      <c r="L1029" s="237"/>
      <c r="M1029" s="237"/>
      <c r="N1029" s="237"/>
      <c r="O1029" s="237"/>
      <c r="P1029" s="237"/>
      <c r="Q1029" s="237"/>
      <c r="R1029" s="237"/>
      <c r="S1029" s="223"/>
      <c r="T1029" s="223"/>
      <c r="U1029" s="223"/>
      <c r="V1029" s="223"/>
      <c r="W1029" s="223"/>
      <c r="X1029" s="223"/>
      <c r="Y1029" s="223"/>
      <c r="Z1029" s="223"/>
      <c r="AA1029" s="223"/>
      <c r="AB1029" s="297">
        <f t="shared" si="106"/>
        <v>0.156</v>
      </c>
      <c r="AC1029" s="463">
        <v>45</v>
      </c>
      <c r="AD1029" s="90">
        <v>0.156</v>
      </c>
      <c r="AE1029" s="235">
        <f t="shared" si="107"/>
        <v>7.02</v>
      </c>
    </row>
    <row r="1030" spans="1:31">
      <c r="A1030" s="466" t="s">
        <v>72</v>
      </c>
      <c r="B1030" s="237"/>
      <c r="C1030" s="237"/>
      <c r="D1030" s="237"/>
      <c r="E1030" s="237"/>
      <c r="F1030" s="237"/>
      <c r="G1030" s="237"/>
      <c r="H1030" s="237"/>
      <c r="I1030" s="237"/>
      <c r="J1030" s="237">
        <v>0.13</v>
      </c>
      <c r="K1030" s="237"/>
      <c r="L1030" s="237"/>
      <c r="M1030" s="237"/>
      <c r="N1030" s="237"/>
      <c r="O1030" s="237"/>
      <c r="P1030" s="237"/>
      <c r="Q1030" s="237"/>
      <c r="R1030" s="237"/>
      <c r="S1030" s="223"/>
      <c r="T1030" s="223"/>
      <c r="U1030" s="223"/>
      <c r="V1030" s="223"/>
      <c r="W1030" s="223"/>
      <c r="X1030" s="223"/>
      <c r="Y1030" s="223"/>
      <c r="Z1030" s="223"/>
      <c r="AA1030" s="223"/>
      <c r="AB1030" s="297">
        <f t="shared" si="106"/>
        <v>0.13</v>
      </c>
      <c r="AC1030" s="463">
        <v>55</v>
      </c>
      <c r="AD1030" s="90">
        <v>0.13</v>
      </c>
      <c r="AE1030" s="235">
        <f t="shared" si="107"/>
        <v>7.15</v>
      </c>
    </row>
    <row r="1031" spans="1:31">
      <c r="A1031" s="466" t="s">
        <v>107</v>
      </c>
      <c r="B1031" s="237">
        <v>0.08</v>
      </c>
      <c r="C1031" s="237"/>
      <c r="D1031" s="237"/>
      <c r="E1031" s="237"/>
      <c r="F1031" s="222"/>
      <c r="G1031" s="237"/>
      <c r="H1031" s="237"/>
      <c r="I1031" s="237"/>
      <c r="J1031" s="237">
        <v>2.4E-2</v>
      </c>
      <c r="K1031" s="237"/>
      <c r="L1031" s="237"/>
      <c r="M1031" s="237"/>
      <c r="N1031" s="237"/>
      <c r="O1031" s="237"/>
      <c r="P1031" s="237"/>
      <c r="Q1031" s="237"/>
      <c r="R1031" s="237"/>
      <c r="S1031" s="223"/>
      <c r="T1031" s="223"/>
      <c r="U1031" s="223"/>
      <c r="V1031" s="223"/>
      <c r="W1031" s="223"/>
      <c r="X1031" s="223"/>
      <c r="Y1031" s="223"/>
      <c r="Z1031" s="223"/>
      <c r="AA1031" s="223"/>
      <c r="AB1031" s="297">
        <f t="shared" si="106"/>
        <v>0.10400000000000001</v>
      </c>
      <c r="AC1031" s="463">
        <v>175</v>
      </c>
      <c r="AD1031" s="90">
        <v>0.104</v>
      </c>
      <c r="AE1031" s="235">
        <f t="shared" si="107"/>
        <v>18.2</v>
      </c>
    </row>
    <row r="1032" spans="1:31">
      <c r="A1032" s="466" t="s">
        <v>69</v>
      </c>
      <c r="B1032" s="237"/>
      <c r="C1032" s="237"/>
      <c r="D1032" s="237"/>
      <c r="E1032" s="237"/>
      <c r="F1032" s="237"/>
      <c r="G1032" s="237"/>
      <c r="H1032" s="237"/>
      <c r="I1032" s="237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23"/>
      <c r="T1032" s="223"/>
      <c r="U1032" s="223"/>
      <c r="V1032" s="223"/>
      <c r="W1032" s="223"/>
      <c r="X1032" s="223"/>
      <c r="Y1032" s="223"/>
      <c r="Z1032" s="223"/>
      <c r="AA1032" s="223"/>
      <c r="AB1032" s="297"/>
      <c r="AC1032" s="463">
        <v>750</v>
      </c>
      <c r="AD1032" s="90"/>
      <c r="AE1032" s="235"/>
    </row>
    <row r="1033" spans="1:31">
      <c r="A1033" s="467" t="s">
        <v>70</v>
      </c>
      <c r="B1033" s="237"/>
      <c r="C1033" s="237"/>
      <c r="D1033" s="222">
        <v>1.3</v>
      </c>
      <c r="E1033" s="237"/>
      <c r="F1033" s="237"/>
      <c r="G1033" s="237"/>
      <c r="H1033" s="237"/>
      <c r="I1033" s="237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23"/>
      <c r="T1033" s="223"/>
      <c r="U1033" s="223"/>
      <c r="V1033" s="223"/>
      <c r="W1033" s="223"/>
      <c r="X1033" s="223"/>
      <c r="Y1033" s="223"/>
      <c r="Z1033" s="223"/>
      <c r="AA1033" s="223"/>
      <c r="AB1033" s="297">
        <f t="shared" si="106"/>
        <v>1.3</v>
      </c>
      <c r="AC1033" s="463">
        <v>66.900000000000006</v>
      </c>
      <c r="AD1033" s="90">
        <v>1.3</v>
      </c>
      <c r="AE1033" s="235">
        <f t="shared" si="107"/>
        <v>86.970000000000013</v>
      </c>
    </row>
    <row r="1034" spans="1:31">
      <c r="A1034" s="466" t="s">
        <v>109</v>
      </c>
      <c r="B1034" s="237">
        <v>0.159</v>
      </c>
      <c r="C1034" s="237"/>
      <c r="D1034" s="237"/>
      <c r="E1034" s="237"/>
      <c r="F1034" s="237"/>
      <c r="G1034" s="237"/>
      <c r="H1034" s="237"/>
      <c r="I1034" s="237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23"/>
      <c r="T1034" s="223"/>
      <c r="U1034" s="223"/>
      <c r="V1034" s="223"/>
      <c r="W1034" s="223"/>
      <c r="X1034" s="223"/>
      <c r="Y1034" s="223"/>
      <c r="Z1034" s="223"/>
      <c r="AA1034" s="223"/>
      <c r="AB1034" s="297">
        <f t="shared" si="106"/>
        <v>0.159</v>
      </c>
      <c r="AC1034" s="463">
        <v>255</v>
      </c>
      <c r="AD1034" s="90">
        <v>0.159</v>
      </c>
      <c r="AE1034" s="235">
        <f t="shared" si="107"/>
        <v>40.545000000000002</v>
      </c>
    </row>
    <row r="1035" spans="1:31">
      <c r="A1035" s="466" t="s">
        <v>117</v>
      </c>
      <c r="B1035" s="237"/>
      <c r="C1035" s="237"/>
      <c r="D1035" s="237"/>
      <c r="E1035" s="237"/>
      <c r="F1035" s="237"/>
      <c r="G1035" s="237"/>
      <c r="H1035" s="237"/>
      <c r="I1035" s="237"/>
      <c r="J1035" s="237">
        <v>0.1</v>
      </c>
      <c r="K1035" s="237"/>
      <c r="L1035" s="237"/>
      <c r="M1035" s="237"/>
      <c r="N1035" s="237"/>
      <c r="O1035" s="237"/>
      <c r="P1035" s="237"/>
      <c r="Q1035" s="237"/>
      <c r="R1035" s="237"/>
      <c r="S1035" s="223"/>
      <c r="T1035" s="223"/>
      <c r="U1035" s="223"/>
      <c r="V1035" s="223"/>
      <c r="W1035" s="223"/>
      <c r="X1035" s="223"/>
      <c r="Y1035" s="223"/>
      <c r="Z1035" s="223"/>
      <c r="AA1035" s="223"/>
      <c r="AB1035" s="297">
        <f t="shared" si="106"/>
        <v>0.1</v>
      </c>
      <c r="AC1035" s="463">
        <v>45</v>
      </c>
      <c r="AD1035" s="90">
        <v>0.1</v>
      </c>
      <c r="AE1035" s="235">
        <f t="shared" si="107"/>
        <v>4.5</v>
      </c>
    </row>
    <row r="1036" spans="1:31">
      <c r="A1036" s="466" t="s">
        <v>83</v>
      </c>
      <c r="B1036" s="222">
        <v>0.25</v>
      </c>
      <c r="C1036" s="222"/>
      <c r="D1036" s="222"/>
      <c r="E1036" s="222"/>
      <c r="F1036" s="222"/>
      <c r="G1036" s="222"/>
      <c r="H1036" s="222"/>
      <c r="I1036" s="222"/>
      <c r="J1036" s="222"/>
      <c r="K1036" s="222"/>
      <c r="L1036" s="222"/>
      <c r="M1036" s="222"/>
      <c r="N1036" s="222"/>
      <c r="O1036" s="222"/>
      <c r="P1036" s="222"/>
      <c r="Q1036" s="222"/>
      <c r="R1036" s="222"/>
      <c r="S1036" s="221"/>
      <c r="T1036" s="221"/>
      <c r="U1036" s="221"/>
      <c r="V1036" s="221"/>
      <c r="W1036" s="221"/>
      <c r="X1036" s="221"/>
      <c r="Y1036" s="221"/>
      <c r="Z1036" s="221"/>
      <c r="AA1036" s="221"/>
      <c r="AB1036" s="297">
        <f t="shared" si="106"/>
        <v>0.25</v>
      </c>
      <c r="AC1036" s="463">
        <v>40</v>
      </c>
      <c r="AD1036" s="90">
        <v>0.25</v>
      </c>
      <c r="AE1036" s="235">
        <f t="shared" si="107"/>
        <v>10</v>
      </c>
    </row>
    <row r="1037" spans="1:31">
      <c r="A1037" s="466" t="s">
        <v>100</v>
      </c>
      <c r="B1037" s="237"/>
      <c r="C1037" s="222"/>
      <c r="D1037" s="222"/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2"/>
      <c r="O1037" s="222"/>
      <c r="P1037" s="222"/>
      <c r="Q1037" s="222"/>
      <c r="R1037" s="222"/>
      <c r="S1037" s="221"/>
      <c r="T1037" s="221"/>
      <c r="U1037" s="221"/>
      <c r="V1037" s="221"/>
      <c r="W1037" s="221"/>
      <c r="X1037" s="221"/>
      <c r="Y1037" s="221"/>
      <c r="Z1037" s="221"/>
      <c r="AA1037" s="222"/>
      <c r="AB1037" s="297"/>
      <c r="AC1037" s="463">
        <v>550</v>
      </c>
      <c r="AD1037" s="90"/>
      <c r="AE1037" s="235"/>
    </row>
    <row r="1038" spans="1:31">
      <c r="A1038" s="466" t="s">
        <v>110</v>
      </c>
      <c r="B1038" s="237"/>
      <c r="C1038" s="237"/>
      <c r="D1038" s="237"/>
      <c r="E1038" s="237"/>
      <c r="F1038" s="237"/>
      <c r="G1038" s="237"/>
      <c r="H1038" s="237"/>
      <c r="I1038" s="237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23"/>
      <c r="T1038" s="223"/>
      <c r="U1038" s="223"/>
      <c r="V1038" s="223"/>
      <c r="W1038" s="223"/>
      <c r="X1038" s="223"/>
      <c r="Y1038" s="223"/>
      <c r="Z1038" s="223"/>
      <c r="AA1038" s="223"/>
      <c r="AB1038" s="297"/>
      <c r="AC1038" s="463">
        <v>285</v>
      </c>
      <c r="AD1038" s="90"/>
      <c r="AE1038" s="235"/>
    </row>
    <row r="1039" spans="1:31">
      <c r="A1039" s="466" t="s">
        <v>81</v>
      </c>
      <c r="B1039" s="237"/>
      <c r="C1039" s="237"/>
      <c r="D1039" s="237"/>
      <c r="E1039" s="237"/>
      <c r="F1039" s="237"/>
      <c r="G1039" s="237"/>
      <c r="H1039" s="237"/>
      <c r="I1039" s="237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23"/>
      <c r="T1039" s="223"/>
      <c r="U1039" s="223"/>
      <c r="V1039" s="223"/>
      <c r="W1039" s="223"/>
      <c r="X1039" s="223"/>
      <c r="Y1039" s="223"/>
      <c r="Z1039" s="223"/>
      <c r="AA1039" s="223"/>
      <c r="AB1039" s="297"/>
      <c r="AC1039" s="463">
        <v>230</v>
      </c>
      <c r="AD1039" s="90"/>
      <c r="AE1039" s="235"/>
    </row>
    <row r="1040" spans="1:31">
      <c r="A1040" s="467" t="s">
        <v>125</v>
      </c>
      <c r="B1040" s="237"/>
      <c r="C1040" s="237"/>
      <c r="D1040" s="237"/>
      <c r="E1040" s="237"/>
      <c r="F1040" s="237"/>
      <c r="G1040" s="237"/>
      <c r="H1040" s="237"/>
      <c r="I1040" s="237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23"/>
      <c r="T1040" s="223"/>
      <c r="U1040" s="223"/>
      <c r="V1040" s="223"/>
      <c r="W1040" s="223"/>
      <c r="X1040" s="223"/>
      <c r="Y1040" s="223"/>
      <c r="Z1040" s="223"/>
      <c r="AA1040" s="223"/>
      <c r="AB1040" s="297"/>
      <c r="AC1040" s="463">
        <v>290</v>
      </c>
      <c r="AD1040" s="90"/>
      <c r="AE1040" s="235"/>
    </row>
    <row r="1041" spans="1:31">
      <c r="A1041" s="466" t="s">
        <v>122</v>
      </c>
      <c r="B1041" s="237"/>
      <c r="C1041" s="237"/>
      <c r="D1041" s="237"/>
      <c r="E1041" s="237"/>
      <c r="F1041" s="237"/>
      <c r="G1041" s="237"/>
      <c r="H1041" s="237"/>
      <c r="I1041" s="237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23"/>
      <c r="T1041" s="223"/>
      <c r="U1041" s="223"/>
      <c r="V1041" s="223"/>
      <c r="W1041" s="223"/>
      <c r="X1041" s="223"/>
      <c r="Y1041" s="223"/>
      <c r="Z1041" s="223"/>
      <c r="AA1041" s="223"/>
      <c r="AB1041" s="297"/>
      <c r="AC1041" s="463">
        <v>180</v>
      </c>
      <c r="AD1041" s="90"/>
      <c r="AE1041" s="235"/>
    </row>
    <row r="1042" spans="1:31">
      <c r="A1042" s="466" t="s">
        <v>121</v>
      </c>
      <c r="B1042" s="237"/>
      <c r="C1042" s="237"/>
      <c r="D1042" s="237"/>
      <c r="E1042" s="237"/>
      <c r="F1042" s="237"/>
      <c r="G1042" s="237"/>
      <c r="H1042" s="237"/>
      <c r="I1042" s="237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23"/>
      <c r="T1042" s="223"/>
      <c r="U1042" s="223"/>
      <c r="V1042" s="223"/>
      <c r="W1042" s="223"/>
      <c r="X1042" s="223"/>
      <c r="Y1042" s="223"/>
      <c r="Z1042" s="223"/>
      <c r="AA1042" s="223"/>
      <c r="AB1042" s="297"/>
      <c r="AC1042" s="463">
        <v>220</v>
      </c>
      <c r="AD1042" s="90"/>
      <c r="AE1042" s="235"/>
    </row>
    <row r="1043" spans="1:31" hidden="1">
      <c r="A1043" s="466"/>
      <c r="B1043" s="237"/>
      <c r="C1043" s="237"/>
      <c r="D1043" s="237"/>
      <c r="E1043" s="237"/>
      <c r="F1043" s="237"/>
      <c r="G1043" s="237"/>
      <c r="H1043" s="237"/>
      <c r="I1043" s="237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23"/>
      <c r="T1043" s="223"/>
      <c r="U1043" s="223"/>
      <c r="V1043" s="223"/>
      <c r="W1043" s="223"/>
      <c r="X1043" s="223"/>
      <c r="Y1043" s="223"/>
      <c r="Z1043" s="223"/>
      <c r="AA1043" s="223"/>
      <c r="AB1043" s="297"/>
      <c r="AC1043" s="463"/>
      <c r="AD1043" s="90"/>
      <c r="AE1043" s="235"/>
    </row>
    <row r="1044" spans="1:31">
      <c r="A1044" s="466" t="s">
        <v>90</v>
      </c>
      <c r="B1044" s="237"/>
      <c r="C1044" s="237"/>
      <c r="D1044" s="237"/>
      <c r="E1044" s="237"/>
      <c r="F1044" s="237"/>
      <c r="G1044" s="237"/>
      <c r="H1044" s="237"/>
      <c r="I1044" s="237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23"/>
      <c r="T1044" s="223"/>
      <c r="U1044" s="223"/>
      <c r="V1044" s="223"/>
      <c r="W1044" s="223"/>
      <c r="X1044" s="223"/>
      <c r="Y1044" s="223"/>
      <c r="Z1044" s="223"/>
      <c r="AA1044" s="223"/>
      <c r="AB1044" s="297"/>
      <c r="AC1044" s="463">
        <v>145</v>
      </c>
      <c r="AD1044" s="90"/>
      <c r="AE1044" s="235"/>
    </row>
    <row r="1045" spans="1:31">
      <c r="A1045" s="466" t="s">
        <v>73</v>
      </c>
      <c r="B1045" s="237">
        <v>0.05</v>
      </c>
      <c r="C1045" s="237"/>
      <c r="D1045" s="237">
        <v>0.15</v>
      </c>
      <c r="E1045" s="237"/>
      <c r="F1045" s="237"/>
      <c r="G1045" s="237"/>
      <c r="H1045" s="237"/>
      <c r="I1045" s="237"/>
      <c r="J1045" s="237"/>
      <c r="K1045" s="237"/>
      <c r="L1045" s="237">
        <v>0.15</v>
      </c>
      <c r="M1045" s="237"/>
      <c r="N1045" s="237"/>
      <c r="O1045" s="237"/>
      <c r="P1045" s="237"/>
      <c r="Q1045" s="237"/>
      <c r="R1045" s="237"/>
      <c r="S1045" s="223"/>
      <c r="T1045" s="223"/>
      <c r="U1045" s="223"/>
      <c r="V1045" s="223"/>
      <c r="W1045" s="223"/>
      <c r="X1045" s="223"/>
      <c r="Y1045" s="223"/>
      <c r="Z1045" s="223"/>
      <c r="AA1045" s="223"/>
      <c r="AB1045" s="297">
        <f t="shared" si="106"/>
        <v>0.35</v>
      </c>
      <c r="AC1045" s="463">
        <v>75</v>
      </c>
      <c r="AD1045" s="90">
        <v>0.35</v>
      </c>
      <c r="AE1045" s="235">
        <f t="shared" si="107"/>
        <v>26.25</v>
      </c>
    </row>
    <row r="1046" spans="1:31">
      <c r="A1046" s="466" t="s">
        <v>118</v>
      </c>
      <c r="B1046" s="237"/>
      <c r="C1046" s="237"/>
      <c r="D1046" s="237"/>
      <c r="E1046" s="237"/>
      <c r="F1046" s="237"/>
      <c r="G1046" s="237"/>
      <c r="H1046" s="237"/>
      <c r="I1046" s="237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23"/>
      <c r="T1046" s="223"/>
      <c r="U1046" s="223"/>
      <c r="V1046" s="223"/>
      <c r="W1046" s="223"/>
      <c r="X1046" s="223"/>
      <c r="Y1046" s="223"/>
      <c r="Z1046" s="223"/>
      <c r="AA1046" s="223"/>
      <c r="AB1046" s="297"/>
      <c r="AC1046" s="463">
        <v>45</v>
      </c>
      <c r="AD1046" s="90"/>
      <c r="AE1046" s="235"/>
    </row>
    <row r="1047" spans="1:31">
      <c r="A1047" s="466" t="s">
        <v>74</v>
      </c>
      <c r="B1047" s="237">
        <v>0.03</v>
      </c>
      <c r="C1047" s="237"/>
      <c r="D1047" s="237"/>
      <c r="E1047" s="237"/>
      <c r="F1047" s="237"/>
      <c r="G1047" s="237"/>
      <c r="H1047" s="237"/>
      <c r="I1047" s="237"/>
      <c r="J1047" s="237">
        <v>3.6999999999999998E-2</v>
      </c>
      <c r="K1047" s="237"/>
      <c r="L1047" s="237"/>
      <c r="M1047" s="237"/>
      <c r="N1047" s="237"/>
      <c r="O1047" s="237"/>
      <c r="P1047" s="237"/>
      <c r="Q1047" s="237"/>
      <c r="R1047" s="237"/>
      <c r="S1047" s="223"/>
      <c r="T1047" s="223"/>
      <c r="U1047" s="223"/>
      <c r="V1047" s="223"/>
      <c r="W1047" s="223"/>
      <c r="X1047" s="223"/>
      <c r="Y1047" s="223"/>
      <c r="Z1047" s="223"/>
      <c r="AA1047" s="223"/>
      <c r="AB1047" s="297">
        <f t="shared" si="106"/>
        <v>6.7000000000000004E-2</v>
      </c>
      <c r="AC1047" s="463">
        <v>30</v>
      </c>
      <c r="AD1047" s="90">
        <v>6.7000000000000004E-2</v>
      </c>
      <c r="AE1047" s="235">
        <f t="shared" si="107"/>
        <v>2.0100000000000002</v>
      </c>
    </row>
    <row r="1048" spans="1:31">
      <c r="A1048" s="466" t="s">
        <v>88</v>
      </c>
      <c r="B1048" s="237"/>
      <c r="C1048" s="237"/>
      <c r="D1048" s="237"/>
      <c r="E1048" s="237"/>
      <c r="F1048" s="237"/>
      <c r="G1048" s="237"/>
      <c r="H1048" s="237"/>
      <c r="I1048" s="237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23"/>
      <c r="T1048" s="223"/>
      <c r="U1048" s="223"/>
      <c r="V1048" s="223"/>
      <c r="W1048" s="223"/>
      <c r="X1048" s="223"/>
      <c r="Y1048" s="223"/>
      <c r="Z1048" s="223"/>
      <c r="AA1048" s="223"/>
      <c r="AB1048" s="297"/>
      <c r="AC1048" s="463">
        <v>200</v>
      </c>
      <c r="AD1048" s="90"/>
      <c r="AE1048" s="235"/>
    </row>
    <row r="1049" spans="1:31">
      <c r="A1049" s="466" t="s">
        <v>91</v>
      </c>
      <c r="B1049" s="237"/>
      <c r="C1049" s="237"/>
      <c r="D1049" s="237"/>
      <c r="E1049" s="237"/>
      <c r="F1049" s="237"/>
      <c r="G1049" s="237"/>
      <c r="H1049" s="237"/>
      <c r="I1049" s="237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23"/>
      <c r="T1049" s="223"/>
      <c r="U1049" s="223"/>
      <c r="V1049" s="223"/>
      <c r="W1049" s="223"/>
      <c r="X1049" s="223"/>
      <c r="Y1049" s="223"/>
      <c r="Z1049" s="223"/>
      <c r="AA1049" s="223"/>
      <c r="AB1049" s="297"/>
      <c r="AC1049" s="463">
        <v>750</v>
      </c>
      <c r="AD1049" s="90"/>
      <c r="AE1049" s="235"/>
    </row>
    <row r="1050" spans="1:31">
      <c r="A1050" s="466" t="s">
        <v>97</v>
      </c>
      <c r="B1050" s="237">
        <v>1.7</v>
      </c>
      <c r="C1050" s="237"/>
      <c r="D1050" s="237"/>
      <c r="E1050" s="237"/>
      <c r="F1050" s="237"/>
      <c r="G1050" s="237"/>
      <c r="H1050" s="237"/>
      <c r="I1050" s="237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23"/>
      <c r="T1050" s="223"/>
      <c r="U1050" s="223"/>
      <c r="V1050" s="223"/>
      <c r="W1050" s="223"/>
      <c r="X1050" s="223"/>
      <c r="Y1050" s="223"/>
      <c r="Z1050" s="223"/>
      <c r="AA1050" s="223"/>
      <c r="AB1050" s="297">
        <f t="shared" si="106"/>
        <v>1.7</v>
      </c>
      <c r="AC1050" s="463">
        <v>250</v>
      </c>
      <c r="AD1050" s="90">
        <v>1.7</v>
      </c>
      <c r="AE1050" s="235">
        <f t="shared" si="107"/>
        <v>425</v>
      </c>
    </row>
    <row r="1051" spans="1:31">
      <c r="A1051" s="466" t="s">
        <v>71</v>
      </c>
      <c r="B1051" s="237"/>
      <c r="C1051" s="237"/>
      <c r="D1051" s="237"/>
      <c r="E1051" s="237"/>
      <c r="F1051" s="237"/>
      <c r="G1051" s="237"/>
      <c r="H1051" s="237"/>
      <c r="I1051" s="237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23"/>
      <c r="T1051" s="223"/>
      <c r="U1051" s="223"/>
      <c r="V1051" s="223"/>
      <c r="W1051" s="223"/>
      <c r="X1051" s="223"/>
      <c r="Y1051" s="223"/>
      <c r="Z1051" s="223"/>
      <c r="AA1051" s="223"/>
      <c r="AB1051" s="297"/>
      <c r="AC1051" s="463">
        <v>650</v>
      </c>
      <c r="AD1051" s="90"/>
      <c r="AE1051" s="235"/>
    </row>
    <row r="1052" spans="1:31">
      <c r="A1052" s="466" t="s">
        <v>94</v>
      </c>
      <c r="B1052" s="237"/>
      <c r="C1052" s="237"/>
      <c r="D1052" s="237"/>
      <c r="E1052" s="237"/>
      <c r="F1052" s="237"/>
      <c r="G1052" s="237"/>
      <c r="H1052" s="237"/>
      <c r="I1052" s="237"/>
      <c r="J1052" s="237"/>
      <c r="K1052" s="237"/>
      <c r="L1052" s="237">
        <v>0.26</v>
      </c>
      <c r="M1052" s="237"/>
      <c r="N1052" s="237"/>
      <c r="O1052" s="237"/>
      <c r="P1052" s="237"/>
      <c r="Q1052" s="237"/>
      <c r="R1052" s="237"/>
      <c r="S1052" s="223"/>
      <c r="T1052" s="223"/>
      <c r="U1052" s="223"/>
      <c r="V1052" s="223"/>
      <c r="W1052" s="223"/>
      <c r="X1052" s="223"/>
      <c r="Y1052" s="223"/>
      <c r="Z1052" s="223"/>
      <c r="AA1052" s="223"/>
      <c r="AB1052" s="297">
        <f t="shared" si="106"/>
        <v>0.26</v>
      </c>
      <c r="AC1052" s="463">
        <v>285</v>
      </c>
      <c r="AD1052" s="260">
        <v>0.26</v>
      </c>
      <c r="AE1052" s="235">
        <f t="shared" si="107"/>
        <v>74.100000000000009</v>
      </c>
    </row>
    <row r="1053" spans="1:31">
      <c r="A1053" s="466" t="s">
        <v>84</v>
      </c>
      <c r="B1053" s="237"/>
      <c r="C1053" s="237"/>
      <c r="D1053" s="237"/>
      <c r="E1053" s="237"/>
      <c r="F1053" s="237"/>
      <c r="G1053" s="237"/>
      <c r="H1053" s="237"/>
      <c r="I1053" s="237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23"/>
      <c r="T1053" s="223"/>
      <c r="U1053" s="223"/>
      <c r="V1053" s="223"/>
      <c r="W1053" s="223"/>
      <c r="X1053" s="223"/>
      <c r="Y1053" s="223"/>
      <c r="Z1053" s="223"/>
      <c r="AA1053" s="223"/>
      <c r="AB1053" s="297"/>
      <c r="AC1053" s="463">
        <v>145</v>
      </c>
      <c r="AD1053" s="90"/>
      <c r="AE1053" s="235"/>
    </row>
    <row r="1054" spans="1:31">
      <c r="A1054" s="468" t="s">
        <v>82</v>
      </c>
      <c r="B1054" s="333">
        <v>3</v>
      </c>
      <c r="C1054" s="237"/>
      <c r="D1054" s="237"/>
      <c r="E1054" s="237"/>
      <c r="F1054" s="237"/>
      <c r="G1054" s="237"/>
      <c r="H1054" s="237"/>
      <c r="I1054" s="237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23"/>
      <c r="T1054" s="223"/>
      <c r="U1054" s="223"/>
      <c r="V1054" s="223"/>
      <c r="W1054" s="223"/>
      <c r="X1054" s="223"/>
      <c r="Y1054" s="223"/>
      <c r="Z1054" s="223"/>
      <c r="AA1054" s="223"/>
      <c r="AB1054" s="297">
        <f t="shared" si="106"/>
        <v>3</v>
      </c>
      <c r="AC1054" s="463">
        <v>9</v>
      </c>
      <c r="AD1054" s="90">
        <v>3</v>
      </c>
      <c r="AE1054" s="235">
        <f t="shared" si="107"/>
        <v>27</v>
      </c>
    </row>
    <row r="1055" spans="1:31" ht="15.75" thickBot="1">
      <c r="A1055" s="469" t="s">
        <v>102</v>
      </c>
      <c r="B1055" s="327"/>
      <c r="C1055" s="327"/>
      <c r="D1055" s="327"/>
      <c r="E1055" s="327"/>
      <c r="F1055" s="327"/>
      <c r="G1055" s="327"/>
      <c r="H1055" s="327"/>
      <c r="I1055" s="327"/>
      <c r="J1055" s="327"/>
      <c r="K1055" s="327"/>
      <c r="L1055" s="327"/>
      <c r="M1055" s="327"/>
      <c r="N1055" s="327">
        <v>0.39</v>
      </c>
      <c r="O1055" s="327"/>
      <c r="P1055" s="327"/>
      <c r="Q1055" s="327"/>
      <c r="R1055" s="327"/>
      <c r="S1055" s="239"/>
      <c r="T1055" s="239"/>
      <c r="U1055" s="239"/>
      <c r="V1055" s="239"/>
      <c r="W1055" s="239"/>
      <c r="X1055" s="239"/>
      <c r="Y1055" s="239"/>
      <c r="Z1055" s="239"/>
      <c r="AA1055" s="239"/>
      <c r="AB1055" s="297">
        <f t="shared" si="106"/>
        <v>0.39</v>
      </c>
      <c r="AC1055" s="464">
        <v>90</v>
      </c>
      <c r="AD1055" s="90">
        <v>0.39</v>
      </c>
      <c r="AE1055" s="235">
        <f t="shared" si="107"/>
        <v>35.1</v>
      </c>
    </row>
    <row r="1056" spans="1:31" ht="15.75" thickBot="1">
      <c r="A1056" s="470" t="s">
        <v>247</v>
      </c>
      <c r="B1056" s="313"/>
      <c r="C1056" s="407"/>
      <c r="D1056" s="407"/>
      <c r="E1056" s="407"/>
      <c r="F1056" s="407"/>
      <c r="G1056" s="407"/>
      <c r="H1056" s="407"/>
      <c r="I1056" s="407"/>
      <c r="J1056" s="407"/>
      <c r="K1056" s="407"/>
      <c r="L1056" s="407"/>
      <c r="M1056" s="407"/>
      <c r="N1056" s="407"/>
      <c r="O1056" s="407"/>
      <c r="P1056" s="407"/>
      <c r="Q1056" s="407"/>
      <c r="R1056" s="407"/>
      <c r="S1056" s="407"/>
      <c r="T1056" s="407"/>
      <c r="U1056" s="407"/>
      <c r="V1056" s="407"/>
      <c r="W1056" s="407"/>
      <c r="X1056" s="407"/>
      <c r="Y1056" s="407"/>
      <c r="Z1056" s="407"/>
      <c r="AA1056" s="407"/>
      <c r="AB1056" s="408"/>
      <c r="AC1056" s="313"/>
      <c r="AD1056" s="338"/>
      <c r="AE1056" s="304">
        <f>SUM(AE1003:AE1055)</f>
        <v>1182.9949999999997</v>
      </c>
    </row>
    <row r="1057" spans="1:31" ht="27.75" customHeight="1">
      <c r="A1057" s="187" t="s">
        <v>49</v>
      </c>
      <c r="B1057" s="189"/>
      <c r="C1057" s="189"/>
      <c r="D1057" s="189"/>
      <c r="E1057" s="189"/>
      <c r="F1057" s="189" t="s">
        <v>131</v>
      </c>
      <c r="G1057" s="190"/>
      <c r="H1057" s="193" t="s">
        <v>130</v>
      </c>
      <c r="I1057" s="189"/>
      <c r="J1057" s="189" t="s">
        <v>75</v>
      </c>
      <c r="K1057" s="189"/>
      <c r="L1057" s="189"/>
      <c r="M1057" s="189"/>
      <c r="N1057" s="835" t="s">
        <v>132</v>
      </c>
      <c r="O1057" s="835"/>
      <c r="P1057" s="835"/>
      <c r="Q1057" s="835"/>
      <c r="R1057" s="192"/>
      <c r="S1057" s="189" t="s">
        <v>76</v>
      </c>
      <c r="T1057" s="189"/>
      <c r="U1057" s="189"/>
      <c r="V1057" s="189"/>
      <c r="W1057" s="189"/>
      <c r="X1057" s="25"/>
      <c r="AE1057" s="86"/>
    </row>
    <row r="1058" spans="1:31">
      <c r="A1058" s="25" t="s">
        <v>52</v>
      </c>
      <c r="B1058" s="443"/>
      <c r="C1058" s="443"/>
      <c r="D1058" s="443"/>
      <c r="E1058" s="443"/>
      <c r="F1058" s="443"/>
      <c r="G1058" s="25" t="s">
        <v>53</v>
      </c>
      <c r="H1058" s="443"/>
      <c r="I1058" s="443"/>
      <c r="J1058" s="443"/>
      <c r="K1058" s="443"/>
      <c r="L1058" s="443"/>
      <c r="M1058" s="443"/>
      <c r="P1058" s="26" t="s">
        <v>128</v>
      </c>
      <c r="Q1058" s="3"/>
      <c r="R1058" s="444" t="s">
        <v>129</v>
      </c>
      <c r="S1058" s="25" t="s">
        <v>56</v>
      </c>
    </row>
    <row r="1060" spans="1:31">
      <c r="A1060" s="128" t="s">
        <v>1</v>
      </c>
      <c r="B1060" s="128"/>
      <c r="C1060" s="128" t="s">
        <v>67</v>
      </c>
      <c r="D1060" s="128"/>
      <c r="E1060" s="128"/>
      <c r="F1060" s="128"/>
      <c r="G1060" s="128"/>
      <c r="H1060" s="128"/>
      <c r="I1060" s="128"/>
      <c r="J1060" s="128"/>
      <c r="K1060" s="128"/>
      <c r="L1060" s="128"/>
      <c r="M1060" s="128"/>
      <c r="N1060" s="128"/>
      <c r="O1060" s="128"/>
      <c r="P1060" s="128"/>
      <c r="Q1060" s="128"/>
      <c r="R1060" s="453"/>
      <c r="S1060" s="130"/>
      <c r="T1060" s="128"/>
      <c r="U1060" s="127"/>
      <c r="V1060" s="127"/>
      <c r="W1060" s="127"/>
      <c r="X1060" s="127"/>
      <c r="Y1060" s="127"/>
      <c r="Z1060" s="127"/>
      <c r="AA1060" s="127"/>
      <c r="AB1060" s="130"/>
      <c r="AC1060" s="451"/>
      <c r="AD1060" s="451"/>
      <c r="AE1060" s="119"/>
    </row>
    <row r="1061" spans="1:31">
      <c r="A1061" s="127" t="s">
        <v>2</v>
      </c>
      <c r="B1061" s="128"/>
      <c r="C1061" s="128"/>
      <c r="D1061" s="128"/>
      <c r="E1061" s="128"/>
      <c r="F1061" s="451"/>
      <c r="G1061" s="128"/>
      <c r="H1061" s="128"/>
      <c r="I1061" s="128"/>
      <c r="J1061" s="128"/>
      <c r="K1061" s="128"/>
      <c r="L1061" s="128"/>
      <c r="M1061" s="128"/>
      <c r="N1061" s="128"/>
      <c r="O1061" s="128"/>
      <c r="P1061" s="128"/>
      <c r="Q1061" s="128"/>
      <c r="R1061" s="129" t="s">
        <v>58</v>
      </c>
      <c r="S1061" s="453"/>
      <c r="T1061" s="128"/>
      <c r="U1061" s="127"/>
      <c r="V1061" s="127"/>
      <c r="W1061" s="127"/>
      <c r="X1061" s="127"/>
      <c r="Y1061" s="127"/>
      <c r="Z1061" s="127"/>
      <c r="AA1061" s="127"/>
      <c r="AB1061" s="130"/>
      <c r="AC1061" s="451"/>
      <c r="AD1061" s="451"/>
      <c r="AE1061" s="119"/>
    </row>
    <row r="1062" spans="1:31">
      <c r="A1062" s="174" t="s">
        <v>255</v>
      </c>
      <c r="B1062" s="130"/>
      <c r="C1062" s="130"/>
      <c r="D1062" s="130"/>
      <c r="E1062" s="130"/>
      <c r="F1062" s="130"/>
      <c r="G1062" s="130"/>
      <c r="H1062" s="130"/>
      <c r="I1062" s="130"/>
      <c r="J1062" s="130"/>
      <c r="K1062" s="130"/>
      <c r="L1062" s="130"/>
      <c r="M1062" s="130"/>
      <c r="N1062" s="130"/>
      <c r="O1062" s="130"/>
      <c r="P1062" s="130"/>
      <c r="Q1062" s="130"/>
      <c r="R1062" s="828"/>
      <c r="S1062" s="828"/>
      <c r="T1062" s="828"/>
      <c r="U1062" s="828"/>
      <c r="V1062" s="828"/>
      <c r="W1062" s="828"/>
      <c r="X1062" s="828"/>
      <c r="Y1062" s="828"/>
      <c r="Z1062" s="130"/>
      <c r="AA1062" s="130"/>
      <c r="AB1062" s="130"/>
      <c r="AC1062" s="130"/>
      <c r="AD1062" s="130"/>
      <c r="AE1062" s="85"/>
    </row>
    <row r="1063" spans="1:31" ht="15.75" thickBot="1">
      <c r="A1063" s="829" t="s">
        <v>3</v>
      </c>
      <c r="B1063" s="830"/>
      <c r="C1063" s="831" t="s">
        <v>4</v>
      </c>
      <c r="D1063" s="829"/>
      <c r="E1063" s="830"/>
      <c r="F1063" s="831" t="s">
        <v>5</v>
      </c>
      <c r="G1063" s="832"/>
      <c r="H1063" s="775"/>
      <c r="I1063" s="831" t="s">
        <v>6</v>
      </c>
      <c r="J1063" s="829"/>
      <c r="K1063" s="830"/>
      <c r="L1063" s="131"/>
      <c r="M1063" s="132"/>
      <c r="N1063" s="133"/>
      <c r="O1063" s="131"/>
      <c r="P1063" s="130"/>
      <c r="Q1063" s="130"/>
      <c r="R1063" s="828"/>
      <c r="S1063" s="828"/>
      <c r="T1063" s="828"/>
      <c r="U1063" s="828"/>
      <c r="V1063" s="828"/>
      <c r="W1063" s="828"/>
      <c r="X1063" s="828"/>
      <c r="Y1063" s="828"/>
      <c r="Z1063" s="453"/>
      <c r="AA1063" s="453"/>
      <c r="AB1063" s="453"/>
      <c r="AC1063" s="453"/>
      <c r="AD1063" s="134" t="s">
        <v>7</v>
      </c>
      <c r="AE1063" s="86"/>
    </row>
    <row r="1064" spans="1:31">
      <c r="A1064" s="806" t="s">
        <v>8</v>
      </c>
      <c r="B1064" s="807"/>
      <c r="C1064" s="824" t="s">
        <v>9</v>
      </c>
      <c r="D1064" s="825"/>
      <c r="E1064" s="826"/>
      <c r="F1064" s="824" t="s">
        <v>10</v>
      </c>
      <c r="G1064" s="827"/>
      <c r="H1064" s="777"/>
      <c r="I1064" s="824" t="s">
        <v>11</v>
      </c>
      <c r="J1064" s="833"/>
      <c r="K1064" s="826"/>
      <c r="L1064" s="824" t="s">
        <v>12</v>
      </c>
      <c r="M1064" s="825"/>
      <c r="N1064" s="826"/>
      <c r="O1064" s="450" t="s">
        <v>13</v>
      </c>
      <c r="P1064" s="453"/>
      <c r="Q1064" s="453"/>
      <c r="R1064" s="453"/>
      <c r="S1064" s="453"/>
      <c r="T1064" s="453"/>
      <c r="U1064" s="453"/>
      <c r="V1064" s="453"/>
      <c r="W1064" s="453"/>
      <c r="X1064" s="451" t="s">
        <v>14</v>
      </c>
      <c r="Y1064" s="453"/>
      <c r="Z1064" s="453"/>
      <c r="AA1064" s="453"/>
      <c r="AB1064" s="453"/>
      <c r="AC1064" s="453"/>
      <c r="AD1064" s="135" t="s">
        <v>15</v>
      </c>
      <c r="AE1064" s="86"/>
    </row>
    <row r="1065" spans="1:31">
      <c r="A1065" s="454" t="s">
        <v>16</v>
      </c>
      <c r="B1065" s="454"/>
      <c r="C1065" s="824" t="s">
        <v>17</v>
      </c>
      <c r="D1065" s="825"/>
      <c r="E1065" s="826"/>
      <c r="F1065" s="824" t="s">
        <v>18</v>
      </c>
      <c r="G1065" s="827"/>
      <c r="H1065" s="777"/>
      <c r="I1065" s="824" t="s">
        <v>19</v>
      </c>
      <c r="J1065" s="825"/>
      <c r="K1065" s="826"/>
      <c r="L1065" s="824" t="s">
        <v>20</v>
      </c>
      <c r="M1065" s="825"/>
      <c r="N1065" s="826"/>
      <c r="O1065" s="450" t="s">
        <v>21</v>
      </c>
      <c r="P1065" s="453"/>
      <c r="Q1065" s="453"/>
      <c r="R1065" s="453"/>
      <c r="S1065" s="453"/>
      <c r="T1065" s="453"/>
      <c r="U1065" s="453"/>
      <c r="V1065" s="453"/>
      <c r="W1065" s="453"/>
      <c r="X1065" s="453"/>
      <c r="Y1065" s="453"/>
      <c r="Z1065" s="453"/>
      <c r="AA1065" s="453"/>
      <c r="AB1065" s="453"/>
      <c r="AC1065" s="453"/>
      <c r="AD1065" s="136"/>
      <c r="AE1065" s="86"/>
    </row>
    <row r="1066" spans="1:31">
      <c r="A1066" s="452" t="s">
        <v>22</v>
      </c>
      <c r="B1066" s="452"/>
      <c r="C1066" s="824" t="s">
        <v>23</v>
      </c>
      <c r="D1066" s="825"/>
      <c r="E1066" s="826"/>
      <c r="F1066" s="824" t="s">
        <v>24</v>
      </c>
      <c r="G1066" s="827"/>
      <c r="H1066" s="777"/>
      <c r="I1066" s="824" t="s">
        <v>23</v>
      </c>
      <c r="J1066" s="825"/>
      <c r="K1066" s="826"/>
      <c r="L1066" s="137"/>
      <c r="M1066" s="128" t="s">
        <v>23</v>
      </c>
      <c r="N1066" s="128"/>
      <c r="O1066" s="450" t="s">
        <v>25</v>
      </c>
      <c r="P1066" s="453"/>
      <c r="Q1066" s="453"/>
      <c r="R1066" s="174"/>
      <c r="S1066" s="174"/>
      <c r="T1066" s="257"/>
      <c r="U1066" s="174"/>
      <c r="V1066" s="174"/>
      <c r="W1066" s="174"/>
      <c r="X1066" s="174"/>
      <c r="Y1066" s="211"/>
      <c r="Z1066" s="130"/>
      <c r="AA1066" s="130"/>
      <c r="AB1066" s="455"/>
      <c r="AC1066" s="130"/>
      <c r="AD1066" s="138"/>
      <c r="AE1066" s="86"/>
    </row>
    <row r="1067" spans="1:31">
      <c r="A1067" s="139"/>
      <c r="B1067" s="448"/>
      <c r="C1067" s="140"/>
      <c r="D1067" s="128"/>
      <c r="E1067" s="445"/>
      <c r="F1067" s="128"/>
      <c r="G1067" s="128"/>
      <c r="H1067" s="445"/>
      <c r="I1067" s="805"/>
      <c r="J1067" s="806"/>
      <c r="K1067" s="807"/>
      <c r="L1067" s="137"/>
      <c r="M1067" s="128"/>
      <c r="N1067" s="128"/>
      <c r="O1067" s="137"/>
      <c r="P1067" s="453"/>
      <c r="Q1067" s="174"/>
      <c r="R1067" s="174" t="s">
        <v>255</v>
      </c>
      <c r="S1067" s="453"/>
      <c r="T1067" s="453"/>
      <c r="U1067" s="453"/>
      <c r="V1067" s="453"/>
      <c r="W1067" s="453"/>
      <c r="X1067" s="453"/>
      <c r="Y1067" s="453"/>
      <c r="Z1067" s="453"/>
      <c r="AA1067" s="453"/>
      <c r="AB1067" s="453"/>
      <c r="AC1067" s="453"/>
      <c r="AD1067" s="141"/>
      <c r="AE1067" s="86"/>
    </row>
    <row r="1068" spans="1:31" ht="15.75" thickBot="1">
      <c r="A1068" s="341">
        <v>1</v>
      </c>
      <c r="B1068" s="143"/>
      <c r="C1068" s="342"/>
      <c r="D1068" s="342">
        <v>3</v>
      </c>
      <c r="E1068" s="343"/>
      <c r="F1068" s="342"/>
      <c r="G1068" s="342">
        <v>4</v>
      </c>
      <c r="H1068" s="343"/>
      <c r="I1068" s="144"/>
      <c r="J1068" s="144">
        <v>5</v>
      </c>
      <c r="K1068" s="145"/>
      <c r="L1068" s="146"/>
      <c r="M1068" s="144">
        <v>6</v>
      </c>
      <c r="N1068" s="144"/>
      <c r="O1068" s="147">
        <v>7</v>
      </c>
      <c r="P1068" s="130" t="s">
        <v>28</v>
      </c>
      <c r="Q1068" s="833" t="s">
        <v>61</v>
      </c>
      <c r="R1068" s="833"/>
      <c r="S1068" s="833"/>
      <c r="T1068" s="833"/>
      <c r="U1068" s="833"/>
      <c r="V1068" s="833"/>
      <c r="W1068" s="833"/>
      <c r="X1068" s="833"/>
      <c r="Y1068" s="833"/>
      <c r="Z1068" s="130" t="s">
        <v>29</v>
      </c>
      <c r="AA1068" s="453"/>
      <c r="AB1068" s="453"/>
      <c r="AC1068" s="453"/>
      <c r="AD1068" s="138"/>
      <c r="AE1068" s="86"/>
    </row>
    <row r="1069" spans="1:31" ht="24.75">
      <c r="A1069" s="340" t="s">
        <v>126</v>
      </c>
      <c r="B1069" s="139"/>
      <c r="C1069" s="844">
        <v>91</v>
      </c>
      <c r="D1069" s="845"/>
      <c r="E1069" s="846"/>
      <c r="F1069" s="847">
        <v>13</v>
      </c>
      <c r="G1069" s="848"/>
      <c r="H1069" s="849"/>
      <c r="I1069" s="808">
        <v>1183</v>
      </c>
      <c r="J1069" s="809"/>
      <c r="K1069" s="810"/>
      <c r="L1069" s="808">
        <f>F1069*C1069</f>
        <v>1183</v>
      </c>
      <c r="M1069" s="809"/>
      <c r="N1069" s="810"/>
      <c r="O1069" s="149"/>
      <c r="P1069" s="453"/>
      <c r="Q1069" s="453"/>
      <c r="R1069" s="453"/>
      <c r="S1069" s="453"/>
      <c r="T1069" s="453"/>
      <c r="U1069" s="453"/>
      <c r="V1069" s="453"/>
      <c r="W1069" s="453"/>
      <c r="X1069" s="453"/>
      <c r="Y1069" s="453"/>
      <c r="Z1069" s="453"/>
      <c r="AA1069" s="453"/>
      <c r="AB1069" s="453"/>
      <c r="AC1069" s="453"/>
      <c r="AD1069" s="136"/>
      <c r="AE1069" s="86"/>
    </row>
    <row r="1070" spans="1:31">
      <c r="A1070" s="169"/>
      <c r="B1070" s="151"/>
      <c r="C1070" s="152"/>
      <c r="D1070" s="152"/>
      <c r="E1070" s="151"/>
      <c r="F1070" s="152"/>
      <c r="G1070" s="152"/>
      <c r="H1070" s="151"/>
      <c r="I1070" s="152"/>
      <c r="J1070" s="152"/>
      <c r="K1070" s="152"/>
      <c r="L1070" s="153"/>
      <c r="M1070" s="152"/>
      <c r="N1070" s="151"/>
      <c r="O1070" s="48"/>
      <c r="P1070" s="130" t="s">
        <v>30</v>
      </c>
      <c r="Q1070" s="130"/>
      <c r="R1070" s="128"/>
      <c r="S1070" s="130"/>
      <c r="T1070" s="130"/>
      <c r="U1070" s="130"/>
      <c r="V1070" s="130"/>
      <c r="W1070" s="130"/>
      <c r="X1070" s="130"/>
      <c r="Y1070" s="130"/>
      <c r="Z1070" s="154"/>
      <c r="AA1070" s="453"/>
      <c r="AB1070" s="453"/>
      <c r="AC1070" s="453"/>
      <c r="AD1070" s="138"/>
      <c r="AE1070" s="86"/>
    </row>
    <row r="1071" spans="1:31">
      <c r="A1071" s="150"/>
      <c r="B1071" s="151"/>
      <c r="C1071" s="152"/>
      <c r="D1071" s="152"/>
      <c r="E1071" s="151"/>
      <c r="F1071" s="152"/>
      <c r="G1071" s="152"/>
      <c r="H1071" s="151"/>
      <c r="I1071" s="152"/>
      <c r="J1071" s="152"/>
      <c r="K1071" s="152"/>
      <c r="L1071" s="153"/>
      <c r="M1071" s="152"/>
      <c r="N1071" s="49"/>
      <c r="O1071" s="48"/>
      <c r="P1071" s="453"/>
      <c r="Q1071" s="453"/>
      <c r="R1071" s="453"/>
      <c r="S1071" s="453"/>
      <c r="T1071" s="453"/>
      <c r="U1071" s="453"/>
      <c r="V1071" s="453"/>
      <c r="W1071" s="453"/>
      <c r="X1071" s="453"/>
      <c r="Y1071" s="453"/>
      <c r="Z1071" s="453"/>
      <c r="AA1071" s="453"/>
      <c r="AB1071" s="453"/>
      <c r="AC1071" s="453"/>
      <c r="AD1071" s="136"/>
      <c r="AE1071" s="86"/>
    </row>
    <row r="1072" spans="1:31" ht="15.75" thickBot="1">
      <c r="A1072" s="155"/>
      <c r="B1072" s="156"/>
      <c r="C1072" s="157"/>
      <c r="D1072" s="157"/>
      <c r="E1072" s="156"/>
      <c r="F1072" s="157"/>
      <c r="G1072" s="157"/>
      <c r="H1072" s="156"/>
      <c r="I1072" s="128"/>
      <c r="J1072" s="128"/>
      <c r="K1072" s="128"/>
      <c r="L1072" s="137"/>
      <c r="M1072" s="128"/>
      <c r="N1072" s="139"/>
      <c r="O1072" s="158"/>
      <c r="P1072" s="130" t="s">
        <v>31</v>
      </c>
      <c r="Q1072" s="453"/>
      <c r="R1072" s="453"/>
      <c r="S1072" s="453" t="s">
        <v>76</v>
      </c>
      <c r="T1072" s="453"/>
      <c r="U1072" s="453"/>
      <c r="V1072" s="453"/>
      <c r="W1072" s="453"/>
      <c r="X1072" s="453"/>
      <c r="Y1072" s="453"/>
      <c r="Z1072" s="154"/>
      <c r="AA1072" s="453"/>
      <c r="AB1072" s="453"/>
      <c r="AC1072" s="453"/>
      <c r="AD1072" s="159"/>
      <c r="AE1072" s="86"/>
    </row>
    <row r="1073" spans="1:31" ht="15.75" thickBot="1">
      <c r="A1073" s="128"/>
      <c r="B1073" s="128"/>
      <c r="C1073" s="128"/>
      <c r="D1073" s="128"/>
      <c r="E1073" s="128"/>
      <c r="F1073" s="128" t="s">
        <v>32</v>
      </c>
      <c r="G1073" s="160"/>
      <c r="H1073" s="128">
        <v>13</v>
      </c>
      <c r="I1073" s="161"/>
      <c r="J1073" s="162"/>
      <c r="K1073" s="162"/>
      <c r="L1073" s="163"/>
      <c r="M1073" s="162"/>
      <c r="N1073" s="164"/>
      <c r="O1073" s="165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3"/>
      <c r="Z1073" s="453"/>
      <c r="AA1073" s="453"/>
      <c r="AB1073" s="453"/>
      <c r="AC1073" s="453"/>
      <c r="AD1073" s="453"/>
      <c r="AE1073" s="86"/>
    </row>
    <row r="1074" spans="1:31">
      <c r="A1074" s="130"/>
      <c r="B1074" s="130"/>
      <c r="C1074" s="130"/>
      <c r="D1074" s="130"/>
      <c r="E1074" s="130"/>
      <c r="F1074" s="130"/>
      <c r="G1074" s="130"/>
      <c r="H1074" s="130"/>
      <c r="I1074" s="130"/>
      <c r="J1074" s="130"/>
      <c r="K1074" s="130"/>
      <c r="L1074" s="130"/>
      <c r="M1074" s="130"/>
      <c r="N1074" s="130"/>
      <c r="O1074" s="130"/>
      <c r="P1074" s="130"/>
      <c r="Q1074" s="130"/>
      <c r="R1074" s="128"/>
      <c r="S1074" s="130"/>
      <c r="T1074" s="130"/>
      <c r="U1074" s="130"/>
      <c r="V1074" s="130"/>
      <c r="W1074" s="130"/>
      <c r="X1074" s="130"/>
      <c r="Y1074" s="130"/>
      <c r="Z1074" s="130"/>
      <c r="AA1074" s="130"/>
      <c r="AB1074" s="130"/>
      <c r="AC1074" s="130"/>
      <c r="AD1074" s="128"/>
      <c r="AE1074" s="86"/>
    </row>
    <row r="1075" spans="1:31">
      <c r="A1075" s="50" t="s">
        <v>33</v>
      </c>
      <c r="B1075" s="51"/>
      <c r="C1075" s="48"/>
      <c r="D1075" s="48"/>
      <c r="E1075" s="48"/>
      <c r="F1075" s="48"/>
      <c r="G1075" s="48"/>
      <c r="H1075" s="48"/>
      <c r="I1075" s="48"/>
      <c r="J1075" s="48"/>
      <c r="K1075" s="48"/>
      <c r="L1075" s="52" t="s">
        <v>34</v>
      </c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9"/>
      <c r="AB1075" s="792" t="s">
        <v>57</v>
      </c>
      <c r="AC1075" s="792" t="s">
        <v>59</v>
      </c>
      <c r="AD1075" s="446" t="s">
        <v>35</v>
      </c>
      <c r="AE1075" s="802" t="s">
        <v>60</v>
      </c>
    </row>
    <row r="1076" spans="1:31">
      <c r="A1076" s="457"/>
      <c r="B1076" s="762" t="s">
        <v>36</v>
      </c>
      <c r="C1076" s="763"/>
      <c r="D1076" s="763"/>
      <c r="E1076" s="763"/>
      <c r="F1076" s="763"/>
      <c r="G1076" s="763"/>
      <c r="H1076" s="763"/>
      <c r="I1076" s="764"/>
      <c r="J1076" s="762" t="s">
        <v>37</v>
      </c>
      <c r="K1076" s="763"/>
      <c r="L1076" s="763"/>
      <c r="M1076" s="763"/>
      <c r="N1076" s="763"/>
      <c r="O1076" s="763"/>
      <c r="P1076" s="762" t="s">
        <v>38</v>
      </c>
      <c r="Q1076" s="763"/>
      <c r="R1076" s="763"/>
      <c r="S1076" s="764"/>
      <c r="T1076" s="762" t="s">
        <v>39</v>
      </c>
      <c r="U1076" s="763"/>
      <c r="V1076" s="763"/>
      <c r="W1076" s="763"/>
      <c r="X1076" s="449" t="s">
        <v>40</v>
      </c>
      <c r="Y1076" s="456"/>
      <c r="Z1076" s="456"/>
      <c r="AA1076" s="55"/>
      <c r="AB1076" s="793"/>
      <c r="AC1076" s="813"/>
      <c r="AD1076" s="459" t="s">
        <v>41</v>
      </c>
      <c r="AE1076" s="803"/>
    </row>
    <row r="1077" spans="1:31">
      <c r="A1077" s="458"/>
      <c r="B1077" s="765"/>
      <c r="C1077" s="766"/>
      <c r="D1077" s="766"/>
      <c r="E1077" s="766"/>
      <c r="F1077" s="766"/>
      <c r="G1077" s="766"/>
      <c r="H1077" s="766"/>
      <c r="I1077" s="767"/>
      <c r="J1077" s="765"/>
      <c r="K1077" s="766"/>
      <c r="L1077" s="766"/>
      <c r="M1077" s="766"/>
      <c r="N1077" s="766"/>
      <c r="O1077" s="766"/>
      <c r="P1077" s="765"/>
      <c r="Q1077" s="766"/>
      <c r="R1077" s="766"/>
      <c r="S1077" s="767"/>
      <c r="T1077" s="765"/>
      <c r="U1077" s="766"/>
      <c r="V1077" s="766"/>
      <c r="W1077" s="766"/>
      <c r="X1077" s="461" t="s">
        <v>42</v>
      </c>
      <c r="Y1077" s="122"/>
      <c r="Z1077" s="122"/>
      <c r="AA1077" s="460"/>
      <c r="AB1077" s="793"/>
      <c r="AC1077" s="813"/>
      <c r="AD1077" s="446" t="s">
        <v>43</v>
      </c>
      <c r="AE1077" s="803"/>
    </row>
    <row r="1078" spans="1:31" ht="15" customHeight="1">
      <c r="A1078" s="458" t="s">
        <v>44</v>
      </c>
      <c r="B1078" s="768" t="s">
        <v>224</v>
      </c>
      <c r="C1078" s="769"/>
      <c r="D1078" s="768" t="s">
        <v>270</v>
      </c>
      <c r="E1078" s="769"/>
      <c r="F1078" s="768" t="s">
        <v>134</v>
      </c>
      <c r="G1078" s="769"/>
      <c r="H1078" s="768"/>
      <c r="I1078" s="769"/>
      <c r="J1078" s="768" t="s">
        <v>225</v>
      </c>
      <c r="K1078" s="769"/>
      <c r="L1078" s="768" t="s">
        <v>217</v>
      </c>
      <c r="M1078" s="769"/>
      <c r="N1078" s="768" t="s">
        <v>102</v>
      </c>
      <c r="O1078" s="769"/>
      <c r="P1078" s="768" t="s">
        <v>226</v>
      </c>
      <c r="Q1078" s="769"/>
      <c r="R1078" s="786"/>
      <c r="S1078" s="787"/>
      <c r="T1078" s="818"/>
      <c r="U1078" s="819"/>
      <c r="V1078" s="818"/>
      <c r="W1078" s="819"/>
      <c r="X1078" s="818"/>
      <c r="Y1078" s="819"/>
      <c r="Z1078" s="818"/>
      <c r="AA1078" s="819"/>
      <c r="AB1078" s="811"/>
      <c r="AC1078" s="813"/>
      <c r="AD1078" s="61"/>
      <c r="AE1078" s="803"/>
    </row>
    <row r="1079" spans="1:31">
      <c r="A1079" s="458"/>
      <c r="B1079" s="770"/>
      <c r="C1079" s="771"/>
      <c r="D1079" s="770"/>
      <c r="E1079" s="771"/>
      <c r="F1079" s="770"/>
      <c r="G1079" s="771"/>
      <c r="H1079" s="770"/>
      <c r="I1079" s="771"/>
      <c r="J1079" s="770"/>
      <c r="K1079" s="771"/>
      <c r="L1079" s="770"/>
      <c r="M1079" s="771"/>
      <c r="N1079" s="770"/>
      <c r="O1079" s="771"/>
      <c r="P1079" s="770"/>
      <c r="Q1079" s="771"/>
      <c r="R1079" s="788"/>
      <c r="S1079" s="789"/>
      <c r="T1079" s="820"/>
      <c r="U1079" s="821"/>
      <c r="V1079" s="820"/>
      <c r="W1079" s="821"/>
      <c r="X1079" s="820"/>
      <c r="Y1079" s="821"/>
      <c r="Z1079" s="820"/>
      <c r="AA1079" s="821"/>
      <c r="AB1079" s="811"/>
      <c r="AC1079" s="813"/>
      <c r="AD1079" s="62" t="s">
        <v>45</v>
      </c>
      <c r="AE1079" s="803"/>
    </row>
    <row r="1080" spans="1:31">
      <c r="A1080" s="460"/>
      <c r="B1080" s="772"/>
      <c r="C1080" s="773"/>
      <c r="D1080" s="772"/>
      <c r="E1080" s="773"/>
      <c r="F1080" s="772"/>
      <c r="G1080" s="773"/>
      <c r="H1080" s="772"/>
      <c r="I1080" s="773"/>
      <c r="J1080" s="772"/>
      <c r="K1080" s="773"/>
      <c r="L1080" s="772"/>
      <c r="M1080" s="773"/>
      <c r="N1080" s="772"/>
      <c r="O1080" s="773"/>
      <c r="P1080" s="772"/>
      <c r="Q1080" s="773"/>
      <c r="R1080" s="790"/>
      <c r="S1080" s="791"/>
      <c r="T1080" s="822"/>
      <c r="U1080" s="823"/>
      <c r="V1080" s="822"/>
      <c r="W1080" s="823"/>
      <c r="X1080" s="822"/>
      <c r="Y1080" s="823"/>
      <c r="Z1080" s="822"/>
      <c r="AA1080" s="823"/>
      <c r="AB1080" s="812"/>
      <c r="AC1080" s="814"/>
      <c r="AD1080" s="63" t="s">
        <v>46</v>
      </c>
      <c r="AE1080" s="804"/>
    </row>
    <row r="1081" spans="1:31">
      <c r="A1081" s="64">
        <v>1</v>
      </c>
      <c r="B1081" s="65">
        <v>4</v>
      </c>
      <c r="C1081" s="65">
        <v>5</v>
      </c>
      <c r="D1081" s="65">
        <v>6</v>
      </c>
      <c r="E1081" s="65">
        <v>7</v>
      </c>
      <c r="F1081" s="65">
        <v>8</v>
      </c>
      <c r="G1081" s="65">
        <v>9</v>
      </c>
      <c r="H1081" s="65">
        <v>10</v>
      </c>
      <c r="I1081" s="65">
        <v>11</v>
      </c>
      <c r="J1081" s="65">
        <v>12</v>
      </c>
      <c r="K1081" s="65">
        <v>13</v>
      </c>
      <c r="L1081" s="65">
        <v>14</v>
      </c>
      <c r="M1081" s="65">
        <v>15</v>
      </c>
      <c r="N1081" s="65">
        <v>16</v>
      </c>
      <c r="O1081" s="65">
        <v>17</v>
      </c>
      <c r="P1081" s="65">
        <v>20</v>
      </c>
      <c r="Q1081" s="65">
        <v>21</v>
      </c>
      <c r="R1081" s="65">
        <v>22</v>
      </c>
      <c r="S1081" s="65">
        <v>23</v>
      </c>
      <c r="T1081" s="65">
        <v>24</v>
      </c>
      <c r="U1081" s="65">
        <v>25</v>
      </c>
      <c r="V1081" s="65">
        <v>26</v>
      </c>
      <c r="W1081" s="65">
        <v>27</v>
      </c>
      <c r="X1081" s="65">
        <v>28</v>
      </c>
      <c r="Y1081" s="65">
        <v>29</v>
      </c>
      <c r="Z1081" s="65">
        <v>30</v>
      </c>
      <c r="AA1081" s="66">
        <v>31</v>
      </c>
      <c r="AB1081" s="66">
        <v>32</v>
      </c>
      <c r="AC1081" s="66">
        <v>33</v>
      </c>
      <c r="AD1081" s="66">
        <v>34</v>
      </c>
      <c r="AE1081" s="67"/>
    </row>
    <row r="1082" spans="1:31">
      <c r="A1082" s="68" t="s">
        <v>47</v>
      </c>
      <c r="B1082" s="69">
        <f>SUM(F1069)</f>
        <v>13</v>
      </c>
      <c r="C1082" s="69"/>
      <c r="D1082" s="69">
        <f>SUM(F1069)</f>
        <v>13</v>
      </c>
      <c r="E1082" s="69"/>
      <c r="F1082" s="69">
        <f>SUM(F1069)</f>
        <v>13</v>
      </c>
      <c r="G1082" s="69"/>
      <c r="H1082" s="69">
        <f>SUM(F1069)</f>
        <v>13</v>
      </c>
      <c r="I1082" s="69"/>
      <c r="J1082" s="69">
        <f>SUM(F1069)</f>
        <v>13</v>
      </c>
      <c r="K1082" s="69"/>
      <c r="L1082" s="69">
        <f>SUM(F1069)</f>
        <v>13</v>
      </c>
      <c r="M1082" s="69"/>
      <c r="N1082" s="69">
        <f>SUM(F1069)</f>
        <v>13</v>
      </c>
      <c r="O1082" s="69"/>
      <c r="P1082" s="69">
        <f>SUM(F1069)</f>
        <v>13</v>
      </c>
      <c r="Q1082" s="69"/>
      <c r="R1082" s="69">
        <f>SUM(F1069)</f>
        <v>13</v>
      </c>
      <c r="S1082" s="69"/>
      <c r="T1082" s="69"/>
      <c r="U1082" s="69"/>
      <c r="V1082" s="69"/>
      <c r="W1082" s="69"/>
      <c r="X1082" s="69"/>
      <c r="Y1082" s="69"/>
      <c r="Z1082" s="69"/>
      <c r="AA1082" s="69"/>
      <c r="AB1082" s="70"/>
      <c r="AC1082" s="69"/>
      <c r="AD1082" s="71"/>
      <c r="AE1082" s="123"/>
    </row>
    <row r="1083" spans="1:31" ht="15.75" thickBot="1">
      <c r="A1083" s="81" t="s">
        <v>48</v>
      </c>
      <c r="B1083" s="329"/>
      <c r="C1083" s="328"/>
      <c r="D1083" s="73"/>
      <c r="E1083" s="73"/>
      <c r="F1083" s="73"/>
      <c r="G1083" s="73"/>
      <c r="H1083" s="73"/>
      <c r="I1083" s="73"/>
      <c r="J1083" s="73"/>
      <c r="K1083" s="73"/>
      <c r="L1083" s="74"/>
      <c r="M1083" s="73"/>
      <c r="N1083" s="330"/>
      <c r="O1083" s="73"/>
      <c r="P1083" s="74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4"/>
      <c r="AC1083" s="73"/>
      <c r="AD1083" s="73"/>
      <c r="AE1083" s="75"/>
    </row>
    <row r="1084" spans="1:31" ht="15.75" thickTop="1">
      <c r="A1084" s="465" t="s">
        <v>103</v>
      </c>
      <c r="B1084" s="473"/>
      <c r="C1084" s="473"/>
      <c r="D1084" s="473"/>
      <c r="E1084" s="473"/>
      <c r="F1084" s="473"/>
      <c r="G1084" s="473"/>
      <c r="H1084" s="473"/>
      <c r="I1084" s="473"/>
      <c r="J1084" s="473"/>
      <c r="K1084" s="473"/>
      <c r="L1084" s="473"/>
      <c r="M1084" s="473"/>
      <c r="N1084" s="473"/>
      <c r="O1084" s="473"/>
      <c r="P1084" s="473"/>
      <c r="Q1084" s="473"/>
      <c r="R1084" s="473"/>
      <c r="S1084" s="345"/>
      <c r="T1084" s="345"/>
      <c r="U1084" s="345"/>
      <c r="V1084" s="345"/>
      <c r="W1084" s="345"/>
      <c r="X1084" s="345"/>
      <c r="Y1084" s="345"/>
      <c r="Z1084" s="345"/>
      <c r="AA1084" s="345"/>
      <c r="AB1084" s="297"/>
      <c r="AC1084" s="462">
        <v>125</v>
      </c>
      <c r="AD1084" s="90"/>
      <c r="AE1084" s="235"/>
    </row>
    <row r="1085" spans="1:31">
      <c r="A1085" s="466" t="s">
        <v>108</v>
      </c>
      <c r="B1085" s="237"/>
      <c r="C1085" s="237"/>
      <c r="D1085" s="237"/>
      <c r="E1085" s="237"/>
      <c r="F1085" s="237"/>
      <c r="G1085" s="237"/>
      <c r="H1085" s="237"/>
      <c r="I1085" s="237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351"/>
      <c r="T1085" s="351"/>
      <c r="U1085" s="351"/>
      <c r="V1085" s="351"/>
      <c r="W1085" s="351"/>
      <c r="X1085" s="351"/>
      <c r="Y1085" s="351"/>
      <c r="Z1085" s="351"/>
      <c r="AA1085" s="351"/>
      <c r="AB1085" s="297"/>
      <c r="AC1085" s="463">
        <v>150</v>
      </c>
      <c r="AD1085" s="90"/>
      <c r="AE1085" s="235"/>
    </row>
    <row r="1086" spans="1:31">
      <c r="A1086" s="466" t="s">
        <v>78</v>
      </c>
      <c r="B1086" s="237"/>
      <c r="C1086" s="237"/>
      <c r="D1086" s="237"/>
      <c r="E1086" s="237"/>
      <c r="F1086" s="222"/>
      <c r="G1086" s="237"/>
      <c r="H1086" s="237"/>
      <c r="I1086" s="237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23"/>
      <c r="T1086" s="223"/>
      <c r="U1086" s="223"/>
      <c r="V1086" s="223"/>
      <c r="W1086" s="223"/>
      <c r="X1086" s="223"/>
      <c r="Y1086" s="223"/>
      <c r="Z1086" s="223"/>
      <c r="AA1086" s="223"/>
      <c r="AB1086" s="297"/>
      <c r="AC1086" s="463">
        <v>300</v>
      </c>
      <c r="AD1086" s="90"/>
      <c r="AE1086" s="235"/>
    </row>
    <row r="1087" spans="1:31">
      <c r="A1087" s="466" t="s">
        <v>111</v>
      </c>
      <c r="B1087" s="237"/>
      <c r="C1087" s="237"/>
      <c r="D1087" s="237"/>
      <c r="E1087" s="237"/>
      <c r="F1087" s="237"/>
      <c r="G1087" s="237"/>
      <c r="H1087" s="237"/>
      <c r="I1087" s="237"/>
      <c r="J1087" s="237">
        <v>0.68799999999999994</v>
      </c>
      <c r="K1087" s="237"/>
      <c r="L1087" s="237"/>
      <c r="M1087" s="237"/>
      <c r="N1087" s="237"/>
      <c r="O1087" s="237"/>
      <c r="P1087" s="237"/>
      <c r="Q1087" s="237"/>
      <c r="R1087" s="237"/>
      <c r="S1087" s="223"/>
      <c r="T1087" s="223"/>
      <c r="U1087" s="223"/>
      <c r="V1087" s="223"/>
      <c r="W1087" s="223"/>
      <c r="X1087" s="223"/>
      <c r="Y1087" s="223"/>
      <c r="Z1087" s="223"/>
      <c r="AA1087" s="223"/>
      <c r="AB1087" s="297">
        <f t="shared" ref="AB1087:AB1135" si="108">B1087+D1087+F1087+H1087+J1087+L1087+N1087+P1087+R1087</f>
        <v>0.68799999999999994</v>
      </c>
      <c r="AC1087" s="463">
        <v>480</v>
      </c>
      <c r="AD1087" s="90">
        <v>0.68799999999999994</v>
      </c>
      <c r="AE1087" s="235">
        <f t="shared" ref="AE1087:AE1135" si="109">AC1087*AD1087</f>
        <v>330.23999999999995</v>
      </c>
    </row>
    <row r="1088" spans="1:31">
      <c r="A1088" s="466" t="s">
        <v>80</v>
      </c>
      <c r="B1088" s="237"/>
      <c r="C1088" s="237"/>
      <c r="D1088" s="237"/>
      <c r="E1088" s="237"/>
      <c r="F1088" s="237"/>
      <c r="G1088" s="237"/>
      <c r="H1088" s="237"/>
      <c r="I1088" s="237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23"/>
      <c r="T1088" s="223"/>
      <c r="U1088" s="223"/>
      <c r="V1088" s="223"/>
      <c r="W1088" s="223"/>
      <c r="X1088" s="223"/>
      <c r="Y1088" s="223"/>
      <c r="Z1088" s="223"/>
      <c r="AA1088" s="223"/>
      <c r="AB1088" s="297"/>
      <c r="AC1088" s="463">
        <v>285</v>
      </c>
      <c r="AD1088" s="90"/>
      <c r="AE1088" s="235"/>
    </row>
    <row r="1089" spans="1:31">
      <c r="A1089" s="466" t="s">
        <v>245</v>
      </c>
      <c r="B1089" s="237"/>
      <c r="C1089" s="237"/>
      <c r="D1089" s="237"/>
      <c r="E1089" s="237"/>
      <c r="F1089" s="237"/>
      <c r="G1089" s="237"/>
      <c r="H1089" s="237"/>
      <c r="I1089" s="237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23"/>
      <c r="T1089" s="223"/>
      <c r="U1089" s="223"/>
      <c r="V1089" s="223"/>
      <c r="W1089" s="223"/>
      <c r="X1089" s="223"/>
      <c r="Y1089" s="223"/>
      <c r="Z1089" s="223"/>
      <c r="AA1089" s="223"/>
      <c r="AB1089" s="297"/>
      <c r="AC1089" s="463">
        <v>160</v>
      </c>
      <c r="AD1089" s="90"/>
      <c r="AE1089" s="235"/>
    </row>
    <row r="1090" spans="1:31">
      <c r="A1090" s="466" t="s">
        <v>85</v>
      </c>
      <c r="B1090" s="237"/>
      <c r="C1090" s="237"/>
      <c r="D1090" s="237"/>
      <c r="E1090" s="237"/>
      <c r="F1090" s="237"/>
      <c r="G1090" s="237"/>
      <c r="H1090" s="237"/>
      <c r="I1090" s="237"/>
      <c r="J1090" s="237"/>
      <c r="K1090" s="237"/>
      <c r="L1090" s="237"/>
      <c r="M1090" s="237"/>
      <c r="N1090" s="237"/>
      <c r="O1090" s="237"/>
      <c r="P1090" s="237"/>
      <c r="R1090" s="237"/>
      <c r="S1090" s="223"/>
      <c r="T1090" s="223"/>
      <c r="U1090" s="223"/>
      <c r="V1090" s="223"/>
      <c r="W1090" s="223"/>
      <c r="X1090" s="223"/>
      <c r="Y1090" s="223"/>
      <c r="Z1090" s="223"/>
      <c r="AA1090" s="223"/>
      <c r="AB1090" s="297"/>
      <c r="AC1090" s="463">
        <v>1500</v>
      </c>
      <c r="AD1090" s="90"/>
      <c r="AE1090" s="235"/>
    </row>
    <row r="1091" spans="1:31">
      <c r="A1091" s="466" t="s">
        <v>143</v>
      </c>
      <c r="B1091" s="237"/>
      <c r="C1091" s="237"/>
      <c r="D1091" s="237"/>
      <c r="E1091" s="237"/>
      <c r="F1091" s="237"/>
      <c r="G1091" s="237"/>
      <c r="H1091" s="237"/>
      <c r="I1091" s="237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23"/>
      <c r="T1091" s="223"/>
      <c r="U1091" s="223"/>
      <c r="V1091" s="223"/>
      <c r="W1091" s="223"/>
      <c r="X1091" s="223"/>
      <c r="Y1091" s="223"/>
      <c r="Z1091" s="223"/>
      <c r="AA1091" s="223"/>
      <c r="AB1091" s="297"/>
      <c r="AC1091" s="463">
        <v>320</v>
      </c>
      <c r="AD1091" s="90"/>
      <c r="AE1091" s="235"/>
    </row>
    <row r="1092" spans="1:31">
      <c r="A1092" s="466" t="s">
        <v>89</v>
      </c>
      <c r="B1092" s="237"/>
      <c r="C1092" s="237"/>
      <c r="D1092" s="237"/>
      <c r="E1092" s="237"/>
      <c r="F1092" s="237"/>
      <c r="G1092" s="237"/>
      <c r="H1092" s="237"/>
      <c r="I1092" s="237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23"/>
      <c r="T1092" s="223"/>
      <c r="U1092" s="223"/>
      <c r="V1092" s="223"/>
      <c r="W1092" s="223"/>
      <c r="X1092" s="223"/>
      <c r="Y1092" s="223"/>
      <c r="Z1092" s="223"/>
      <c r="AA1092" s="223"/>
      <c r="AB1092" s="297"/>
      <c r="AC1092" s="463">
        <v>850</v>
      </c>
      <c r="AD1092" s="90"/>
      <c r="AE1092" s="235"/>
    </row>
    <row r="1093" spans="1:31">
      <c r="A1093" s="466" t="s">
        <v>119</v>
      </c>
      <c r="B1093" s="237"/>
      <c r="C1093" s="237"/>
      <c r="D1093" s="237"/>
      <c r="E1093" s="237"/>
      <c r="F1093" s="237"/>
      <c r="G1093" s="237"/>
      <c r="H1093" s="237"/>
      <c r="I1093" s="237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23"/>
      <c r="T1093" s="223"/>
      <c r="U1093" s="223"/>
      <c r="V1093" s="223"/>
      <c r="W1093" s="223"/>
      <c r="X1093" s="223"/>
      <c r="Y1093" s="223"/>
      <c r="Z1093" s="223"/>
      <c r="AA1093" s="223"/>
      <c r="AB1093" s="297"/>
      <c r="AC1093" s="463">
        <v>45</v>
      </c>
      <c r="AD1093" s="90"/>
      <c r="AE1093" s="235"/>
    </row>
    <row r="1094" spans="1:31">
      <c r="A1094" s="466" t="s">
        <v>77</v>
      </c>
      <c r="B1094" s="237"/>
      <c r="C1094" s="237"/>
      <c r="D1094" s="237"/>
      <c r="E1094" s="237"/>
      <c r="F1094" s="237"/>
      <c r="G1094" s="237"/>
      <c r="H1094" s="222"/>
      <c r="I1094" s="237"/>
      <c r="J1094" s="237">
        <v>1.82</v>
      </c>
      <c r="K1094" s="237"/>
      <c r="L1094" s="237"/>
      <c r="M1094" s="237"/>
      <c r="N1094" s="237"/>
      <c r="O1094" s="237"/>
      <c r="P1094" s="237"/>
      <c r="Q1094" s="237"/>
      <c r="R1094" s="237"/>
      <c r="S1094" s="223"/>
      <c r="T1094" s="223"/>
      <c r="U1094" s="223"/>
      <c r="V1094" s="223"/>
      <c r="W1094" s="223"/>
      <c r="X1094" s="223"/>
      <c r="Y1094" s="223"/>
      <c r="Z1094" s="223"/>
      <c r="AA1094" s="223"/>
      <c r="AB1094" s="297">
        <f t="shared" si="108"/>
        <v>1.82</v>
      </c>
      <c r="AC1094" s="463">
        <v>45</v>
      </c>
      <c r="AD1094" s="90">
        <v>1.82</v>
      </c>
      <c r="AE1094" s="235">
        <f t="shared" si="109"/>
        <v>81.900000000000006</v>
      </c>
    </row>
    <row r="1095" spans="1:31">
      <c r="A1095" s="466" t="s">
        <v>123</v>
      </c>
      <c r="B1095" s="237"/>
      <c r="C1095" s="222"/>
      <c r="D1095" s="222"/>
      <c r="E1095" s="222"/>
      <c r="F1095" s="222"/>
      <c r="G1095" s="222"/>
      <c r="H1095" s="222"/>
      <c r="I1095" s="222"/>
      <c r="J1095" s="222"/>
      <c r="K1095" s="237"/>
      <c r="L1095" s="222"/>
      <c r="M1095" s="222"/>
      <c r="N1095" s="222"/>
      <c r="O1095" s="222"/>
      <c r="P1095" s="222"/>
      <c r="Q1095" s="222"/>
      <c r="R1095" s="222"/>
      <c r="S1095" s="221"/>
      <c r="T1095" s="221"/>
      <c r="U1095" s="221"/>
      <c r="V1095" s="221"/>
      <c r="W1095" s="221"/>
      <c r="X1095" s="221"/>
      <c r="Y1095" s="221"/>
      <c r="Z1095" s="221"/>
      <c r="AA1095" s="221"/>
      <c r="AB1095" s="297"/>
      <c r="AC1095" s="463">
        <v>200</v>
      </c>
      <c r="AD1095" s="90"/>
      <c r="AE1095" s="235"/>
    </row>
    <row r="1096" spans="1:31">
      <c r="A1096" s="466" t="s">
        <v>114</v>
      </c>
      <c r="B1096" s="237"/>
      <c r="C1096" s="237"/>
      <c r="D1096" s="237"/>
      <c r="E1096" s="237"/>
      <c r="F1096" s="237"/>
      <c r="G1096" s="237"/>
      <c r="H1096" s="237"/>
      <c r="I1096" s="237"/>
      <c r="J1096" s="237"/>
      <c r="K1096" s="237"/>
      <c r="L1096" s="222"/>
      <c r="M1096" s="237"/>
      <c r="N1096" s="237"/>
      <c r="O1096" s="237"/>
      <c r="P1096" s="237"/>
      <c r="Q1096" s="237"/>
      <c r="R1096" s="237"/>
      <c r="S1096" s="223"/>
      <c r="T1096" s="223"/>
      <c r="U1096" s="223"/>
      <c r="V1096" s="223"/>
      <c r="W1096" s="223"/>
      <c r="X1096" s="223"/>
      <c r="Y1096" s="223"/>
      <c r="Z1096" s="223"/>
      <c r="AA1096" s="223"/>
      <c r="AB1096" s="297"/>
      <c r="AC1096" s="463">
        <v>330</v>
      </c>
      <c r="AD1096" s="90"/>
      <c r="AE1096" s="235"/>
    </row>
    <row r="1097" spans="1:31">
      <c r="A1097" s="466" t="s">
        <v>113</v>
      </c>
      <c r="B1097" s="237"/>
      <c r="C1097" s="237"/>
      <c r="D1097" s="237"/>
      <c r="E1097" s="237"/>
      <c r="F1097" s="237"/>
      <c r="G1097" s="237"/>
      <c r="H1097" s="237"/>
      <c r="I1097" s="237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23"/>
      <c r="T1097" s="223"/>
      <c r="U1097" s="223"/>
      <c r="V1097" s="223"/>
      <c r="W1097" s="223"/>
      <c r="X1097" s="223"/>
      <c r="Y1097" s="223"/>
      <c r="Z1097" s="223"/>
      <c r="AA1097" s="223"/>
      <c r="AB1097" s="297"/>
      <c r="AC1097" s="463">
        <v>285</v>
      </c>
      <c r="AD1097" s="90"/>
      <c r="AE1097" s="235"/>
    </row>
    <row r="1098" spans="1:31">
      <c r="A1098" s="466" t="s">
        <v>93</v>
      </c>
      <c r="B1098" s="237"/>
      <c r="C1098" s="237"/>
      <c r="D1098" s="237"/>
      <c r="E1098" s="237"/>
      <c r="F1098" s="237"/>
      <c r="G1098" s="237"/>
      <c r="H1098" s="237"/>
      <c r="I1098" s="237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23"/>
      <c r="T1098" s="223"/>
      <c r="U1098" s="223"/>
      <c r="V1098" s="223"/>
      <c r="W1098" s="223"/>
      <c r="X1098" s="223"/>
      <c r="Y1098" s="223"/>
      <c r="Z1098" s="223"/>
      <c r="AA1098" s="223"/>
      <c r="AB1098" s="297"/>
      <c r="AC1098" s="463">
        <v>330</v>
      </c>
      <c r="AD1098" s="90"/>
      <c r="AE1098" s="235"/>
    </row>
    <row r="1099" spans="1:31">
      <c r="A1099" s="467" t="s">
        <v>68</v>
      </c>
      <c r="B1099" s="237"/>
      <c r="C1099" s="237"/>
      <c r="D1099" s="237"/>
      <c r="E1099" s="237"/>
      <c r="F1099" s="237"/>
      <c r="G1099" s="237"/>
      <c r="H1099" s="237"/>
      <c r="I1099" s="237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23"/>
      <c r="T1099" s="223"/>
      <c r="U1099" s="223"/>
      <c r="V1099" s="223"/>
      <c r="W1099" s="223"/>
      <c r="X1099" s="223"/>
      <c r="Y1099" s="223"/>
      <c r="Z1099" s="223"/>
      <c r="AA1099" s="223"/>
      <c r="AB1099" s="297"/>
      <c r="AC1099" s="463">
        <v>285</v>
      </c>
      <c r="AD1099" s="90"/>
      <c r="AE1099" s="235"/>
    </row>
    <row r="1100" spans="1:31">
      <c r="A1100" s="466" t="s">
        <v>112</v>
      </c>
      <c r="B1100" s="237"/>
      <c r="C1100" s="237"/>
      <c r="D1100" s="237"/>
      <c r="E1100" s="237"/>
      <c r="F1100" s="237"/>
      <c r="G1100" s="237"/>
      <c r="H1100" s="237"/>
      <c r="I1100" s="237"/>
      <c r="J1100" s="237"/>
      <c r="K1100" s="237"/>
      <c r="L1100" s="237"/>
      <c r="M1100" s="237"/>
      <c r="N1100" s="237"/>
      <c r="O1100" s="237"/>
      <c r="P1100" s="237"/>
      <c r="Q1100" s="237"/>
      <c r="R1100" s="237"/>
      <c r="S1100" s="223"/>
      <c r="T1100" s="223"/>
      <c r="U1100" s="223"/>
      <c r="V1100" s="223"/>
      <c r="W1100" s="223"/>
      <c r="X1100" s="223"/>
      <c r="Y1100" s="223"/>
      <c r="Z1100" s="223"/>
      <c r="AA1100" s="223"/>
      <c r="AB1100" s="297"/>
      <c r="AC1100" s="463">
        <v>475</v>
      </c>
      <c r="AD1100" s="90"/>
      <c r="AE1100" s="235"/>
    </row>
    <row r="1101" spans="1:31">
      <c r="A1101" s="466" t="s">
        <v>66</v>
      </c>
      <c r="B1101" s="237"/>
      <c r="C1101" s="237"/>
      <c r="D1101" s="237"/>
      <c r="E1101" s="237"/>
      <c r="F1101" s="237"/>
      <c r="G1101" s="237"/>
      <c r="H1101" s="237"/>
      <c r="I1101" s="237"/>
      <c r="J1101" s="237"/>
      <c r="K1101" s="237"/>
      <c r="L1101" s="237"/>
      <c r="M1101" s="237"/>
      <c r="N1101" s="237"/>
      <c r="O1101" s="237"/>
      <c r="P1101" s="237">
        <v>5.1999999999999998E-2</v>
      </c>
      <c r="Q1101" s="237"/>
      <c r="R1101" s="237"/>
      <c r="S1101" s="223"/>
      <c r="T1101" s="223"/>
      <c r="U1101" s="223"/>
      <c r="V1101" s="223"/>
      <c r="W1101" s="223"/>
      <c r="X1101" s="223"/>
      <c r="Y1101" s="223"/>
      <c r="Z1101" s="223"/>
      <c r="AA1101" s="223"/>
      <c r="AB1101" s="297">
        <f t="shared" si="108"/>
        <v>5.1999999999999998E-2</v>
      </c>
      <c r="AC1101" s="463">
        <v>650</v>
      </c>
      <c r="AD1101" s="90">
        <v>5.1999999999999998E-2</v>
      </c>
      <c r="AE1101" s="235">
        <f t="shared" si="109"/>
        <v>33.799999999999997</v>
      </c>
    </row>
    <row r="1102" spans="1:31">
      <c r="A1102" s="466" t="s">
        <v>86</v>
      </c>
      <c r="B1102" s="222"/>
      <c r="C1102" s="222"/>
      <c r="D1102" s="222"/>
      <c r="E1102" s="222"/>
      <c r="F1102" s="222"/>
      <c r="G1102" s="222"/>
      <c r="H1102" s="222"/>
      <c r="I1102" s="222"/>
      <c r="J1102" s="222"/>
      <c r="K1102" s="222"/>
      <c r="L1102" s="222"/>
      <c r="M1102" s="222"/>
      <c r="N1102" s="222"/>
      <c r="O1102" s="222"/>
      <c r="P1102" s="222"/>
      <c r="Q1102" s="222"/>
      <c r="R1102" s="222"/>
      <c r="S1102" s="221"/>
      <c r="T1102" s="221"/>
      <c r="U1102" s="221"/>
      <c r="V1102" s="221"/>
      <c r="W1102" s="221"/>
      <c r="X1102" s="221"/>
      <c r="Y1102" s="221"/>
      <c r="Z1102" s="221"/>
      <c r="AA1102" s="221"/>
      <c r="AB1102" s="297"/>
      <c r="AC1102" s="463">
        <v>85</v>
      </c>
      <c r="AD1102" s="90"/>
      <c r="AE1102" s="235"/>
    </row>
    <row r="1103" spans="1:31">
      <c r="A1103" s="466" t="s">
        <v>96</v>
      </c>
      <c r="B1103" s="237"/>
      <c r="C1103" s="237"/>
      <c r="D1103" s="237"/>
      <c r="E1103" s="237"/>
      <c r="F1103" s="237"/>
      <c r="G1103" s="237"/>
      <c r="H1103" s="237"/>
      <c r="I1103" s="237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23"/>
      <c r="T1103" s="223"/>
      <c r="U1103" s="223"/>
      <c r="V1103" s="223"/>
      <c r="W1103" s="223"/>
      <c r="X1103" s="223"/>
      <c r="Y1103" s="223"/>
      <c r="Z1103" s="223"/>
      <c r="AA1103" s="223"/>
      <c r="AB1103" s="297"/>
      <c r="AC1103" s="463">
        <v>45</v>
      </c>
      <c r="AD1103" s="90"/>
      <c r="AE1103" s="235"/>
    </row>
    <row r="1104" spans="1:31">
      <c r="A1104" s="467" t="s">
        <v>105</v>
      </c>
      <c r="B1104" s="237"/>
      <c r="C1104" s="237"/>
      <c r="D1104" s="237"/>
      <c r="E1104" s="237"/>
      <c r="F1104" s="237"/>
      <c r="G1104" s="237"/>
      <c r="H1104" s="237"/>
      <c r="I1104" s="237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23"/>
      <c r="T1104" s="223"/>
      <c r="U1104" s="223"/>
      <c r="V1104" s="223"/>
      <c r="W1104" s="223"/>
      <c r="X1104" s="223"/>
      <c r="Y1104" s="223"/>
      <c r="Z1104" s="223"/>
      <c r="AA1104" s="223"/>
      <c r="AB1104" s="297"/>
      <c r="AC1104" s="463">
        <v>45</v>
      </c>
      <c r="AD1104" s="90"/>
      <c r="AE1104" s="235"/>
    </row>
    <row r="1105" spans="1:31">
      <c r="A1105" s="466" t="s">
        <v>99</v>
      </c>
      <c r="B1105" s="237">
        <v>0.19500000000000001</v>
      </c>
      <c r="C1105" s="237"/>
      <c r="D1105" s="237"/>
      <c r="E1105" s="237"/>
      <c r="F1105" s="237"/>
      <c r="G1105" s="237"/>
      <c r="H1105" s="237"/>
      <c r="I1105" s="237"/>
      <c r="J1105" s="237"/>
      <c r="K1105" s="237"/>
      <c r="L1105" s="237"/>
      <c r="M1105" s="237"/>
      <c r="N1105" s="237"/>
      <c r="O1105" s="237"/>
      <c r="P1105" s="237"/>
      <c r="Q1105" s="237"/>
      <c r="R1105" s="237"/>
      <c r="S1105" s="223"/>
      <c r="T1105" s="223"/>
      <c r="U1105" s="223"/>
      <c r="V1105" s="223"/>
      <c r="W1105" s="223"/>
      <c r="X1105" s="223"/>
      <c r="Y1105" s="223"/>
      <c r="Z1105" s="223"/>
      <c r="AA1105" s="223"/>
      <c r="AB1105" s="297">
        <f t="shared" si="108"/>
        <v>0.19500000000000001</v>
      </c>
      <c r="AC1105" s="463">
        <v>85</v>
      </c>
      <c r="AD1105" s="90">
        <v>0.19500000000000001</v>
      </c>
      <c r="AE1105" s="235">
        <f t="shared" si="109"/>
        <v>16.574999999999999</v>
      </c>
    </row>
    <row r="1106" spans="1:31">
      <c r="A1106" s="466" t="s">
        <v>246</v>
      </c>
      <c r="B1106" s="237"/>
      <c r="C1106" s="237"/>
      <c r="D1106" s="237"/>
      <c r="E1106" s="237"/>
      <c r="F1106" s="237"/>
      <c r="G1106" s="237"/>
      <c r="H1106" s="237"/>
      <c r="I1106" s="237"/>
      <c r="J1106" s="237"/>
      <c r="K1106" s="237"/>
      <c r="L1106" s="222"/>
      <c r="M1106" s="237"/>
      <c r="N1106" s="237"/>
      <c r="O1106" s="237"/>
      <c r="P1106" s="237"/>
      <c r="Q1106" s="237"/>
      <c r="R1106" s="237"/>
      <c r="S1106" s="223"/>
      <c r="T1106" s="223"/>
      <c r="U1106" s="223"/>
      <c r="V1106" s="223"/>
      <c r="W1106" s="223"/>
      <c r="X1106" s="223"/>
      <c r="Y1106" s="223"/>
      <c r="Z1106" s="223"/>
      <c r="AA1106" s="223"/>
      <c r="AB1106" s="297"/>
      <c r="AC1106" s="463">
        <v>160</v>
      </c>
      <c r="AD1106" s="90"/>
      <c r="AE1106" s="235"/>
    </row>
    <row r="1107" spans="1:31">
      <c r="A1107" s="466" t="s">
        <v>65</v>
      </c>
      <c r="B1107" s="237"/>
      <c r="C1107" s="237"/>
      <c r="D1107" s="237"/>
      <c r="E1107" s="237"/>
      <c r="F1107" s="237"/>
      <c r="G1107" s="237"/>
      <c r="H1107" s="237"/>
      <c r="I1107" s="237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23"/>
      <c r="T1107" s="223"/>
      <c r="U1107" s="223"/>
      <c r="V1107" s="223"/>
      <c r="W1107" s="223"/>
      <c r="X1107" s="223"/>
      <c r="Y1107" s="223"/>
      <c r="Z1107" s="223"/>
      <c r="AA1107" s="223"/>
      <c r="AB1107" s="297"/>
      <c r="AC1107" s="463">
        <v>550</v>
      </c>
      <c r="AD1107" s="90"/>
      <c r="AE1107" s="235"/>
    </row>
    <row r="1108" spans="1:31">
      <c r="A1108" s="466" t="s">
        <v>95</v>
      </c>
      <c r="B1108" s="237"/>
      <c r="C1108" s="237"/>
      <c r="D1108" s="237"/>
      <c r="E1108" s="237"/>
      <c r="F1108" s="222"/>
      <c r="G1108" s="237"/>
      <c r="H1108" s="237"/>
      <c r="I1108" s="237"/>
      <c r="J1108" s="237"/>
      <c r="K1108" s="237"/>
      <c r="L1108" s="237"/>
      <c r="M1108" s="237"/>
      <c r="N1108" s="237"/>
      <c r="O1108" s="237"/>
      <c r="P1108" s="237"/>
      <c r="Q1108" s="237"/>
      <c r="R1108" s="237"/>
      <c r="S1108" s="223"/>
      <c r="T1108" s="223"/>
      <c r="U1108" s="223"/>
      <c r="V1108" s="223"/>
      <c r="W1108" s="223"/>
      <c r="X1108" s="223"/>
      <c r="Y1108" s="223"/>
      <c r="Z1108" s="223"/>
      <c r="AA1108" s="223"/>
      <c r="AB1108" s="297"/>
      <c r="AC1108" s="463">
        <v>230</v>
      </c>
      <c r="AD1108" s="90"/>
      <c r="AE1108" s="235"/>
    </row>
    <row r="1109" spans="1:31">
      <c r="A1109" s="466" t="s">
        <v>62</v>
      </c>
      <c r="B1109" s="237"/>
      <c r="C1109" s="237"/>
      <c r="D1109" s="237"/>
      <c r="E1109" s="237"/>
      <c r="F1109" s="237"/>
      <c r="G1109" s="237"/>
      <c r="H1109" s="237"/>
      <c r="I1109" s="237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23"/>
      <c r="T1109" s="223"/>
      <c r="U1109" s="223"/>
      <c r="V1109" s="223"/>
      <c r="W1109" s="223"/>
      <c r="X1109" s="223"/>
      <c r="Y1109" s="223"/>
      <c r="Z1109" s="223"/>
      <c r="AA1109" s="223"/>
      <c r="AB1109" s="297"/>
      <c r="AC1109" s="463">
        <v>250</v>
      </c>
      <c r="AD1109" s="90"/>
      <c r="AE1109" s="235"/>
    </row>
    <row r="1110" spans="1:31">
      <c r="A1110" s="466" t="s">
        <v>120</v>
      </c>
      <c r="B1110" s="237"/>
      <c r="C1110" s="237"/>
      <c r="D1110" s="237"/>
      <c r="E1110" s="237"/>
      <c r="F1110" s="237"/>
      <c r="G1110" s="237"/>
      <c r="H1110" s="237"/>
      <c r="I1110" s="237"/>
      <c r="J1110" s="237">
        <v>0.158</v>
      </c>
      <c r="K1110" s="237"/>
      <c r="L1110" s="237"/>
      <c r="M1110" s="237"/>
      <c r="N1110" s="237"/>
      <c r="O1110" s="237"/>
      <c r="P1110" s="237"/>
      <c r="Q1110" s="237"/>
      <c r="R1110" s="237"/>
      <c r="S1110" s="223"/>
      <c r="T1110" s="223"/>
      <c r="U1110" s="223"/>
      <c r="V1110" s="223"/>
      <c r="W1110" s="223"/>
      <c r="X1110" s="223"/>
      <c r="Y1110" s="223"/>
      <c r="Z1110" s="223"/>
      <c r="AA1110" s="223"/>
      <c r="AB1110" s="297">
        <f t="shared" si="108"/>
        <v>0.158</v>
      </c>
      <c r="AC1110" s="463">
        <v>45</v>
      </c>
      <c r="AD1110" s="90">
        <v>0.158</v>
      </c>
      <c r="AE1110" s="235">
        <f t="shared" si="109"/>
        <v>7.11</v>
      </c>
    </row>
    <row r="1111" spans="1:31">
      <c r="A1111" s="466" t="s">
        <v>72</v>
      </c>
      <c r="B1111" s="237"/>
      <c r="C1111" s="237"/>
      <c r="D1111" s="237"/>
      <c r="E1111" s="237"/>
      <c r="F1111" s="237"/>
      <c r="G1111" s="237"/>
      <c r="H1111" s="237"/>
      <c r="I1111" s="237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23"/>
      <c r="T1111" s="223"/>
      <c r="U1111" s="223"/>
      <c r="V1111" s="223"/>
      <c r="W1111" s="223"/>
      <c r="X1111" s="223"/>
      <c r="Y1111" s="223"/>
      <c r="Z1111" s="223"/>
      <c r="AA1111" s="223"/>
      <c r="AB1111" s="297"/>
      <c r="AC1111" s="463">
        <v>55</v>
      </c>
      <c r="AD1111" s="90"/>
      <c r="AE1111" s="235"/>
    </row>
    <row r="1112" spans="1:31">
      <c r="A1112" s="466" t="s">
        <v>107</v>
      </c>
      <c r="B1112" s="237"/>
      <c r="C1112" s="237"/>
      <c r="D1112" s="237"/>
      <c r="E1112" s="237"/>
      <c r="F1112" s="222"/>
      <c r="G1112" s="237"/>
      <c r="H1112" s="237"/>
      <c r="I1112" s="237"/>
      <c r="J1112" s="237">
        <v>6.5000000000000002E-2</v>
      </c>
      <c r="K1112" s="237"/>
      <c r="L1112" s="237"/>
      <c r="M1112" s="237"/>
      <c r="N1112" s="237"/>
      <c r="O1112" s="237"/>
      <c r="P1112" s="237"/>
      <c r="Q1112" s="237"/>
      <c r="R1112" s="237"/>
      <c r="S1112" s="223"/>
      <c r="T1112" s="223"/>
      <c r="U1112" s="223"/>
      <c r="V1112" s="223"/>
      <c r="W1112" s="223"/>
      <c r="X1112" s="223"/>
      <c r="Y1112" s="223"/>
      <c r="Z1112" s="223"/>
      <c r="AA1112" s="223"/>
      <c r="AB1112" s="297">
        <f t="shared" si="108"/>
        <v>6.5000000000000002E-2</v>
      </c>
      <c r="AC1112" s="463">
        <v>175</v>
      </c>
      <c r="AD1112" s="90">
        <v>6.5000000000000002E-2</v>
      </c>
      <c r="AE1112" s="235">
        <f t="shared" si="109"/>
        <v>11.375</v>
      </c>
    </row>
    <row r="1113" spans="1:31">
      <c r="A1113" s="466" t="s">
        <v>69</v>
      </c>
      <c r="B1113" s="237">
        <v>2.4E-2</v>
      </c>
      <c r="C1113" s="237"/>
      <c r="D1113" s="237">
        <v>0.08</v>
      </c>
      <c r="E1113" s="237"/>
      <c r="F1113" s="237"/>
      <c r="G1113" s="237"/>
      <c r="H1113" s="237"/>
      <c r="I1113" s="237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23"/>
      <c r="T1113" s="223"/>
      <c r="U1113" s="223"/>
      <c r="V1113" s="223"/>
      <c r="W1113" s="223"/>
      <c r="X1113" s="223"/>
      <c r="Y1113" s="223"/>
      <c r="Z1113" s="223"/>
      <c r="AA1113" s="223"/>
      <c r="AB1113" s="297">
        <f t="shared" si="108"/>
        <v>0.10400000000000001</v>
      </c>
      <c r="AC1113" s="463">
        <v>750</v>
      </c>
      <c r="AD1113" s="90">
        <v>0.104</v>
      </c>
      <c r="AE1113" s="235">
        <f t="shared" si="109"/>
        <v>78</v>
      </c>
    </row>
    <row r="1114" spans="1:31">
      <c r="A1114" s="467" t="s">
        <v>70</v>
      </c>
      <c r="B1114" s="237">
        <v>2.2000000000000002</v>
      </c>
      <c r="C1114" s="237"/>
      <c r="D1114" s="222"/>
      <c r="E1114" s="237"/>
      <c r="F1114" s="237"/>
      <c r="G1114" s="237"/>
      <c r="H1114" s="237"/>
      <c r="I1114" s="237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23"/>
      <c r="T1114" s="223"/>
      <c r="U1114" s="223"/>
      <c r="V1114" s="223"/>
      <c r="W1114" s="223"/>
      <c r="X1114" s="223"/>
      <c r="Y1114" s="223"/>
      <c r="Z1114" s="223"/>
      <c r="AA1114" s="223"/>
      <c r="AB1114" s="297">
        <f t="shared" si="108"/>
        <v>2.2000000000000002</v>
      </c>
      <c r="AC1114" s="463">
        <v>66.900000000000006</v>
      </c>
      <c r="AD1114" s="90">
        <v>2.2000000000000002</v>
      </c>
      <c r="AE1114" s="235">
        <f t="shared" si="109"/>
        <v>147.18000000000004</v>
      </c>
    </row>
    <row r="1115" spans="1:31">
      <c r="A1115" s="466" t="s">
        <v>109</v>
      </c>
      <c r="B1115" s="237"/>
      <c r="C1115" s="237"/>
      <c r="D1115" s="237"/>
      <c r="E1115" s="237"/>
      <c r="F1115" s="237"/>
      <c r="G1115" s="237"/>
      <c r="H1115" s="237"/>
      <c r="I1115" s="237"/>
      <c r="J1115" s="237"/>
      <c r="K1115" s="237"/>
      <c r="L1115" s="237"/>
      <c r="M1115" s="237"/>
      <c r="N1115" s="237"/>
      <c r="O1115" s="237"/>
      <c r="P1115" s="237">
        <v>0.54400000000000004</v>
      </c>
      <c r="Q1115" s="237"/>
      <c r="R1115" s="237"/>
      <c r="S1115" s="223"/>
      <c r="T1115" s="223"/>
      <c r="U1115" s="223"/>
      <c r="V1115" s="223"/>
      <c r="W1115" s="223"/>
      <c r="X1115" s="223"/>
      <c r="Y1115" s="223"/>
      <c r="Z1115" s="223"/>
      <c r="AA1115" s="223"/>
      <c r="AB1115" s="297">
        <f t="shared" si="108"/>
        <v>0.54400000000000004</v>
      </c>
      <c r="AC1115" s="463">
        <v>255</v>
      </c>
      <c r="AD1115" s="90">
        <v>0.54400000000000004</v>
      </c>
      <c r="AE1115" s="235">
        <f t="shared" si="109"/>
        <v>138.72</v>
      </c>
    </row>
    <row r="1116" spans="1:31">
      <c r="A1116" s="466" t="s">
        <v>117</v>
      </c>
      <c r="B1116" s="237"/>
      <c r="C1116" s="237"/>
      <c r="D1116" s="237"/>
      <c r="E1116" s="237"/>
      <c r="F1116" s="237"/>
      <c r="G1116" s="237"/>
      <c r="H1116" s="237"/>
      <c r="I1116" s="237"/>
      <c r="J1116" s="237">
        <v>0.114</v>
      </c>
      <c r="K1116" s="237"/>
      <c r="L1116" s="237"/>
      <c r="M1116" s="237"/>
      <c r="N1116" s="237"/>
      <c r="O1116" s="237"/>
      <c r="P1116" s="237"/>
      <c r="Q1116" s="237"/>
      <c r="R1116" s="237"/>
      <c r="S1116" s="223"/>
      <c r="T1116" s="223"/>
      <c r="U1116" s="223"/>
      <c r="V1116" s="223"/>
      <c r="W1116" s="223"/>
      <c r="X1116" s="223"/>
      <c r="Y1116" s="223"/>
      <c r="Z1116" s="223"/>
      <c r="AA1116" s="223"/>
      <c r="AB1116" s="297">
        <f t="shared" si="108"/>
        <v>0.114</v>
      </c>
      <c r="AC1116" s="463">
        <v>45</v>
      </c>
      <c r="AD1116" s="90">
        <v>0.114</v>
      </c>
      <c r="AE1116" s="235">
        <f t="shared" si="109"/>
        <v>5.13</v>
      </c>
    </row>
    <row r="1117" spans="1:31">
      <c r="A1117" s="466" t="s">
        <v>83</v>
      </c>
      <c r="B1117" s="222"/>
      <c r="C1117" s="222"/>
      <c r="D1117" s="222"/>
      <c r="E1117" s="222"/>
      <c r="F1117" s="222"/>
      <c r="G1117" s="222"/>
      <c r="H1117" s="222"/>
      <c r="I1117" s="222"/>
      <c r="J1117" s="222"/>
      <c r="K1117" s="222"/>
      <c r="L1117" s="222"/>
      <c r="M1117" s="222"/>
      <c r="N1117" s="222"/>
      <c r="O1117" s="222"/>
      <c r="P1117" s="222"/>
      <c r="Q1117" s="222"/>
      <c r="R1117" s="222"/>
      <c r="S1117" s="221"/>
      <c r="T1117" s="221"/>
      <c r="U1117" s="221"/>
      <c r="V1117" s="221"/>
      <c r="W1117" s="221"/>
      <c r="X1117" s="221"/>
      <c r="Y1117" s="221"/>
      <c r="Z1117" s="221"/>
      <c r="AA1117" s="221"/>
      <c r="AB1117" s="297"/>
      <c r="AC1117" s="463">
        <v>40</v>
      </c>
      <c r="AD1117" s="90"/>
      <c r="AE1117" s="235"/>
    </row>
    <row r="1118" spans="1:31">
      <c r="A1118" s="466" t="s">
        <v>100</v>
      </c>
      <c r="B1118" s="237"/>
      <c r="C1118" s="222"/>
      <c r="D1118" s="222"/>
      <c r="E1118" s="222"/>
      <c r="F1118" s="222"/>
      <c r="G1118" s="222"/>
      <c r="H1118" s="222"/>
      <c r="I1118" s="222"/>
      <c r="J1118" s="222"/>
      <c r="K1118" s="222"/>
      <c r="L1118" s="222"/>
      <c r="M1118" s="222"/>
      <c r="N1118" s="222"/>
      <c r="O1118" s="222"/>
      <c r="P1118" s="222"/>
      <c r="Q1118" s="222"/>
      <c r="R1118" s="222"/>
      <c r="S1118" s="221"/>
      <c r="T1118" s="221"/>
      <c r="U1118" s="221"/>
      <c r="V1118" s="221"/>
      <c r="W1118" s="221"/>
      <c r="X1118" s="221"/>
      <c r="Y1118" s="221"/>
      <c r="Z1118" s="221"/>
      <c r="AA1118" s="222"/>
      <c r="AB1118" s="297"/>
      <c r="AC1118" s="463">
        <v>550</v>
      </c>
      <c r="AD1118" s="90"/>
      <c r="AE1118" s="235"/>
    </row>
    <row r="1119" spans="1:31">
      <c r="A1119" s="466" t="s">
        <v>110</v>
      </c>
      <c r="B1119" s="237"/>
      <c r="C1119" s="237"/>
      <c r="D1119" s="237"/>
      <c r="E1119" s="237"/>
      <c r="F1119" s="237"/>
      <c r="G1119" s="237"/>
      <c r="H1119" s="237"/>
      <c r="I1119" s="237"/>
      <c r="J1119" s="237"/>
      <c r="K1119" s="237"/>
      <c r="L1119" s="237">
        <v>0.7</v>
      </c>
      <c r="M1119" s="237"/>
      <c r="N1119" s="237"/>
      <c r="O1119" s="237"/>
      <c r="P1119" s="237"/>
      <c r="Q1119" s="237"/>
      <c r="R1119" s="237"/>
      <c r="S1119" s="223"/>
      <c r="T1119" s="223"/>
      <c r="U1119" s="223"/>
      <c r="V1119" s="223"/>
      <c r="W1119" s="223"/>
      <c r="X1119" s="223"/>
      <c r="Y1119" s="223"/>
      <c r="Z1119" s="223"/>
      <c r="AA1119" s="223"/>
      <c r="AB1119" s="297">
        <f t="shared" si="108"/>
        <v>0.7</v>
      </c>
      <c r="AC1119" s="463">
        <v>285</v>
      </c>
      <c r="AD1119" s="90">
        <v>0.7</v>
      </c>
      <c r="AE1119" s="235">
        <f t="shared" si="109"/>
        <v>199.5</v>
      </c>
    </row>
    <row r="1120" spans="1:31">
      <c r="A1120" s="466" t="s">
        <v>81</v>
      </c>
      <c r="B1120" s="237"/>
      <c r="C1120" s="237"/>
      <c r="D1120" s="237"/>
      <c r="E1120" s="237"/>
      <c r="F1120" s="237"/>
      <c r="G1120" s="237"/>
      <c r="H1120" s="237"/>
      <c r="I1120" s="237"/>
      <c r="J1120" s="237">
        <v>7.8E-2</v>
      </c>
      <c r="K1120" s="237"/>
      <c r="L1120" s="237"/>
      <c r="M1120" s="237"/>
      <c r="N1120" s="237"/>
      <c r="O1120" s="237"/>
      <c r="P1120" s="237"/>
      <c r="Q1120" s="237"/>
      <c r="R1120" s="237"/>
      <c r="S1120" s="223"/>
      <c r="T1120" s="223"/>
      <c r="U1120" s="223"/>
      <c r="V1120" s="223"/>
      <c r="W1120" s="223"/>
      <c r="X1120" s="223"/>
      <c r="Y1120" s="223"/>
      <c r="Z1120" s="223"/>
      <c r="AA1120" s="223"/>
      <c r="AB1120" s="297">
        <f t="shared" si="108"/>
        <v>7.8E-2</v>
      </c>
      <c r="AC1120" s="463">
        <v>230</v>
      </c>
      <c r="AD1120" s="90">
        <v>7.8E-2</v>
      </c>
      <c r="AE1120" s="235">
        <f t="shared" si="109"/>
        <v>17.940000000000001</v>
      </c>
    </row>
    <row r="1121" spans="1:31">
      <c r="A1121" s="467" t="s">
        <v>125</v>
      </c>
      <c r="B1121" s="237"/>
      <c r="C1121" s="237"/>
      <c r="D1121" s="237"/>
      <c r="E1121" s="237"/>
      <c r="F1121" s="237"/>
      <c r="G1121" s="237"/>
      <c r="H1121" s="237"/>
      <c r="I1121" s="237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23"/>
      <c r="T1121" s="223"/>
      <c r="U1121" s="223"/>
      <c r="V1121" s="223"/>
      <c r="W1121" s="223"/>
      <c r="X1121" s="223"/>
      <c r="Y1121" s="223"/>
      <c r="Z1121" s="223"/>
      <c r="AA1121" s="223"/>
      <c r="AB1121" s="297"/>
      <c r="AC1121" s="463">
        <v>290</v>
      </c>
      <c r="AD1121" s="90"/>
      <c r="AE1121" s="235"/>
    </row>
    <row r="1122" spans="1:31">
      <c r="A1122" s="466" t="s">
        <v>122</v>
      </c>
      <c r="B1122" s="237"/>
      <c r="C1122" s="237"/>
      <c r="D1122" s="237"/>
      <c r="E1122" s="237"/>
      <c r="F1122" s="237"/>
      <c r="G1122" s="237"/>
      <c r="H1122" s="237"/>
      <c r="I1122" s="237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23"/>
      <c r="T1122" s="223"/>
      <c r="U1122" s="223"/>
      <c r="V1122" s="223"/>
      <c r="W1122" s="223"/>
      <c r="X1122" s="223"/>
      <c r="Y1122" s="223"/>
      <c r="Z1122" s="223"/>
      <c r="AA1122" s="223"/>
      <c r="AB1122" s="297"/>
      <c r="AC1122" s="463">
        <v>180</v>
      </c>
      <c r="AD1122" s="90"/>
      <c r="AE1122" s="235"/>
    </row>
    <row r="1123" spans="1:31">
      <c r="A1123" s="466" t="s">
        <v>121</v>
      </c>
      <c r="B1123" s="237"/>
      <c r="C1123" s="237"/>
      <c r="D1123" s="237"/>
      <c r="E1123" s="237"/>
      <c r="F1123" s="237"/>
      <c r="G1123" s="237"/>
      <c r="H1123" s="237"/>
      <c r="I1123" s="237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23"/>
      <c r="T1123" s="223"/>
      <c r="U1123" s="223"/>
      <c r="V1123" s="223"/>
      <c r="W1123" s="223"/>
      <c r="X1123" s="223"/>
      <c r="Y1123" s="223"/>
      <c r="Z1123" s="223"/>
      <c r="AA1123" s="223"/>
      <c r="AB1123" s="297"/>
      <c r="AC1123" s="463">
        <v>220</v>
      </c>
      <c r="AD1123" s="90"/>
      <c r="AE1123" s="235"/>
    </row>
    <row r="1124" spans="1:31">
      <c r="A1124" s="466" t="s">
        <v>90</v>
      </c>
      <c r="B1124" s="237"/>
      <c r="C1124" s="237"/>
      <c r="D1124" s="237"/>
      <c r="E1124" s="237"/>
      <c r="F1124" s="237"/>
      <c r="G1124" s="237"/>
      <c r="H1124" s="237"/>
      <c r="I1124" s="237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23"/>
      <c r="T1124" s="223"/>
      <c r="U1124" s="223"/>
      <c r="V1124" s="223"/>
      <c r="W1124" s="223"/>
      <c r="X1124" s="223"/>
      <c r="Y1124" s="223"/>
      <c r="Z1124" s="223"/>
      <c r="AA1124" s="223"/>
      <c r="AB1124" s="297"/>
      <c r="AC1124" s="463">
        <v>145</v>
      </c>
      <c r="AD1124" s="90"/>
      <c r="AE1124" s="235"/>
    </row>
    <row r="1125" spans="1:31">
      <c r="A1125" s="466" t="s">
        <v>73</v>
      </c>
      <c r="B1125" s="237"/>
      <c r="C1125" s="237"/>
      <c r="D1125" s="237"/>
      <c r="E1125" s="237"/>
      <c r="F1125" s="237">
        <v>0.22</v>
      </c>
      <c r="G1125" s="237"/>
      <c r="H1125" s="237"/>
      <c r="I1125" s="237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23"/>
      <c r="T1125" s="223"/>
      <c r="U1125" s="223"/>
      <c r="V1125" s="223"/>
      <c r="W1125" s="223"/>
      <c r="X1125" s="223"/>
      <c r="Y1125" s="223"/>
      <c r="Z1125" s="223"/>
      <c r="AA1125" s="223"/>
      <c r="AB1125" s="297">
        <f t="shared" si="108"/>
        <v>0.22</v>
      </c>
      <c r="AC1125" s="463">
        <v>75</v>
      </c>
      <c r="AD1125" s="90">
        <v>0.22</v>
      </c>
      <c r="AE1125" s="235">
        <f t="shared" si="109"/>
        <v>16.5</v>
      </c>
    </row>
    <row r="1126" spans="1:31">
      <c r="A1126" s="466" t="s">
        <v>118</v>
      </c>
      <c r="B1126" s="237"/>
      <c r="C1126" s="237"/>
      <c r="D1126" s="237"/>
      <c r="E1126" s="237"/>
      <c r="F1126" s="237"/>
      <c r="G1126" s="237"/>
      <c r="H1126" s="237"/>
      <c r="I1126" s="237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23"/>
      <c r="T1126" s="223"/>
      <c r="U1126" s="223"/>
      <c r="V1126" s="223"/>
      <c r="W1126" s="223"/>
      <c r="X1126" s="223"/>
      <c r="Y1126" s="223"/>
      <c r="Z1126" s="223"/>
      <c r="AA1126" s="223"/>
      <c r="AB1126" s="297"/>
      <c r="AC1126" s="463">
        <v>45</v>
      </c>
      <c r="AD1126" s="90"/>
      <c r="AE1126" s="235"/>
    </row>
    <row r="1127" spans="1:31">
      <c r="A1127" s="466" t="s">
        <v>74</v>
      </c>
      <c r="B1127" s="237">
        <v>0.02</v>
      </c>
      <c r="C1127" s="237"/>
      <c r="D1127" s="237"/>
      <c r="E1127" s="237"/>
      <c r="F1127" s="237"/>
      <c r="G1127" s="237"/>
      <c r="H1127" s="237"/>
      <c r="I1127" s="237"/>
      <c r="J1127" s="237">
        <v>3.1E-2</v>
      </c>
      <c r="K1127" s="237"/>
      <c r="L1127" s="237"/>
      <c r="M1127" s="237"/>
      <c r="N1127" s="237"/>
      <c r="O1127" s="237"/>
      <c r="P1127" s="237"/>
      <c r="Q1127" s="237"/>
      <c r="R1127" s="237"/>
      <c r="S1127" s="223"/>
      <c r="T1127" s="223"/>
      <c r="U1127" s="223"/>
      <c r="V1127" s="223"/>
      <c r="W1127" s="223"/>
      <c r="X1127" s="223"/>
      <c r="Y1127" s="223"/>
      <c r="Z1127" s="223"/>
      <c r="AA1127" s="223"/>
      <c r="AB1127" s="297">
        <f t="shared" si="108"/>
        <v>5.1000000000000004E-2</v>
      </c>
      <c r="AC1127" s="463">
        <v>30</v>
      </c>
      <c r="AD1127" s="90">
        <v>5.0999999999999997E-2</v>
      </c>
      <c r="AE1127" s="235">
        <f t="shared" si="109"/>
        <v>1.5299999999999998</v>
      </c>
    </row>
    <row r="1128" spans="1:31">
      <c r="A1128" s="466" t="s">
        <v>88</v>
      </c>
      <c r="B1128" s="237"/>
      <c r="C1128" s="237"/>
      <c r="D1128" s="237"/>
      <c r="E1128" s="237"/>
      <c r="F1128" s="237"/>
      <c r="G1128" s="237"/>
      <c r="H1128" s="237"/>
      <c r="I1128" s="237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23"/>
      <c r="T1128" s="223"/>
      <c r="U1128" s="223"/>
      <c r="V1128" s="223"/>
      <c r="W1128" s="223"/>
      <c r="X1128" s="223"/>
      <c r="Y1128" s="223"/>
      <c r="Z1128" s="223"/>
      <c r="AA1128" s="223"/>
      <c r="AB1128" s="297"/>
      <c r="AC1128" s="463">
        <v>200</v>
      </c>
      <c r="AD1128" s="90"/>
      <c r="AE1128" s="235"/>
    </row>
    <row r="1129" spans="1:31">
      <c r="A1129" s="466" t="s">
        <v>91</v>
      </c>
      <c r="B1129" s="237"/>
      <c r="C1129" s="237"/>
      <c r="D1129" s="237"/>
      <c r="E1129" s="237"/>
      <c r="F1129" s="237"/>
      <c r="G1129" s="237"/>
      <c r="H1129" s="237"/>
      <c r="I1129" s="237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23"/>
      <c r="T1129" s="223"/>
      <c r="U1129" s="223"/>
      <c r="V1129" s="223"/>
      <c r="W1129" s="223"/>
      <c r="X1129" s="223"/>
      <c r="Y1129" s="223"/>
      <c r="Z1129" s="223"/>
      <c r="AA1129" s="223"/>
      <c r="AB1129" s="297"/>
      <c r="AC1129" s="463">
        <v>750</v>
      </c>
      <c r="AD1129" s="90"/>
      <c r="AE1129" s="235"/>
    </row>
    <row r="1130" spans="1:31">
      <c r="A1130" s="466" t="s">
        <v>97</v>
      </c>
      <c r="B1130" s="237"/>
      <c r="C1130" s="237"/>
      <c r="D1130" s="237"/>
      <c r="E1130" s="237"/>
      <c r="F1130" s="237"/>
      <c r="G1130" s="237"/>
      <c r="H1130" s="237"/>
      <c r="I1130" s="237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23"/>
      <c r="T1130" s="223"/>
      <c r="U1130" s="223"/>
      <c r="V1130" s="223"/>
      <c r="W1130" s="223"/>
      <c r="X1130" s="223"/>
      <c r="Y1130" s="223"/>
      <c r="Z1130" s="223"/>
      <c r="AA1130" s="223"/>
      <c r="AB1130" s="297"/>
      <c r="AC1130" s="463">
        <v>250</v>
      </c>
      <c r="AD1130" s="90"/>
      <c r="AE1130" s="235"/>
    </row>
    <row r="1131" spans="1:31">
      <c r="A1131" s="466" t="s">
        <v>71</v>
      </c>
      <c r="B1131" s="237"/>
      <c r="C1131" s="237"/>
      <c r="D1131" s="237"/>
      <c r="E1131" s="237"/>
      <c r="F1131" s="237">
        <v>4.2000000000000003E-2</v>
      </c>
      <c r="G1131" s="237"/>
      <c r="H1131" s="237"/>
      <c r="I1131" s="237"/>
      <c r="J1131" s="237"/>
      <c r="K1131" s="237"/>
      <c r="L1131" s="237"/>
      <c r="M1131" s="237"/>
      <c r="N1131" s="237"/>
      <c r="O1131" s="237"/>
      <c r="P1131" s="237"/>
      <c r="Q1131" s="237"/>
      <c r="R1131" s="237"/>
      <c r="S1131" s="223"/>
      <c r="T1131" s="223"/>
      <c r="U1131" s="223"/>
      <c r="V1131" s="223"/>
      <c r="W1131" s="223"/>
      <c r="X1131" s="223"/>
      <c r="Y1131" s="223"/>
      <c r="Z1131" s="223"/>
      <c r="AA1131" s="223"/>
      <c r="AB1131" s="297">
        <f t="shared" si="108"/>
        <v>4.2000000000000003E-2</v>
      </c>
      <c r="AC1131" s="463">
        <v>650</v>
      </c>
      <c r="AD1131" s="90">
        <v>4.2000000000000003E-2</v>
      </c>
      <c r="AE1131" s="235">
        <f t="shared" si="109"/>
        <v>27.3</v>
      </c>
    </row>
    <row r="1132" spans="1:31">
      <c r="A1132" s="466" t="s">
        <v>94</v>
      </c>
      <c r="B1132" s="237"/>
      <c r="C1132" s="237"/>
      <c r="D1132" s="237"/>
      <c r="E1132" s="237"/>
      <c r="F1132" s="237"/>
      <c r="G1132" s="237"/>
      <c r="H1132" s="237"/>
      <c r="I1132" s="237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23"/>
      <c r="T1132" s="223"/>
      <c r="U1132" s="223"/>
      <c r="V1132" s="223"/>
      <c r="W1132" s="223"/>
      <c r="X1132" s="223"/>
      <c r="Y1132" s="223"/>
      <c r="Z1132" s="223"/>
      <c r="AA1132" s="223"/>
      <c r="AB1132" s="297"/>
      <c r="AC1132" s="463">
        <v>285</v>
      </c>
      <c r="AD1132" s="90"/>
      <c r="AE1132" s="235"/>
    </row>
    <row r="1133" spans="1:31">
      <c r="A1133" s="466" t="s">
        <v>84</v>
      </c>
      <c r="B1133" s="237"/>
      <c r="C1133" s="237"/>
      <c r="D1133" s="237"/>
      <c r="E1133" s="237"/>
      <c r="F1133" s="237"/>
      <c r="G1133" s="237"/>
      <c r="H1133" s="237"/>
      <c r="I1133" s="237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23"/>
      <c r="T1133" s="223"/>
      <c r="U1133" s="223"/>
      <c r="V1133" s="223"/>
      <c r="W1133" s="223"/>
      <c r="X1133" s="223"/>
      <c r="Y1133" s="223"/>
      <c r="Z1133" s="223"/>
      <c r="AA1133" s="223"/>
      <c r="AB1133" s="297"/>
      <c r="AC1133" s="463">
        <v>145</v>
      </c>
      <c r="AD1133" s="90"/>
      <c r="AE1133" s="235"/>
    </row>
    <row r="1134" spans="1:31">
      <c r="A1134" s="468" t="s">
        <v>82</v>
      </c>
      <c r="B1134" s="333"/>
      <c r="C1134" s="237"/>
      <c r="D1134" s="237"/>
      <c r="E1134" s="237"/>
      <c r="F1134" s="237"/>
      <c r="G1134" s="237"/>
      <c r="H1134" s="237"/>
      <c r="I1134" s="237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23"/>
      <c r="T1134" s="223"/>
      <c r="U1134" s="223"/>
      <c r="V1134" s="223"/>
      <c r="W1134" s="223"/>
      <c r="X1134" s="223"/>
      <c r="Y1134" s="223"/>
      <c r="Z1134" s="223"/>
      <c r="AA1134" s="223"/>
      <c r="AB1134" s="297"/>
      <c r="AC1134" s="463">
        <v>9</v>
      </c>
      <c r="AD1134" s="90"/>
      <c r="AE1134" s="235"/>
    </row>
    <row r="1135" spans="1:31" ht="15.75" thickBot="1">
      <c r="A1135" s="469" t="s">
        <v>102</v>
      </c>
      <c r="B1135" s="327"/>
      <c r="C1135" s="327"/>
      <c r="D1135" s="327">
        <v>0.39</v>
      </c>
      <c r="E1135" s="327"/>
      <c r="F1135" s="327"/>
      <c r="G1135" s="327"/>
      <c r="H1135" s="327"/>
      <c r="I1135" s="327"/>
      <c r="J1135" s="327"/>
      <c r="K1135" s="327"/>
      <c r="L1135" s="327"/>
      <c r="M1135" s="327"/>
      <c r="N1135" s="327">
        <v>0.39</v>
      </c>
      <c r="O1135" s="327"/>
      <c r="P1135" s="327"/>
      <c r="Q1135" s="327"/>
      <c r="R1135" s="327"/>
      <c r="S1135" s="239"/>
      <c r="T1135" s="239"/>
      <c r="U1135" s="239"/>
      <c r="V1135" s="239"/>
      <c r="W1135" s="239"/>
      <c r="X1135" s="239"/>
      <c r="Y1135" s="239"/>
      <c r="Z1135" s="239"/>
      <c r="AA1135" s="239"/>
      <c r="AB1135" s="297">
        <f t="shared" si="108"/>
        <v>0.78</v>
      </c>
      <c r="AC1135" s="464">
        <v>90</v>
      </c>
      <c r="AD1135" s="90">
        <v>0.78</v>
      </c>
      <c r="AE1135" s="235">
        <f t="shared" si="109"/>
        <v>70.2</v>
      </c>
    </row>
    <row r="1136" spans="1:31" ht="15.75" thickBot="1">
      <c r="A1136" s="470" t="s">
        <v>247</v>
      </c>
      <c r="B1136" s="313"/>
      <c r="C1136" s="407"/>
      <c r="D1136" s="407"/>
      <c r="E1136" s="407"/>
      <c r="F1136" s="407"/>
      <c r="G1136" s="407"/>
      <c r="H1136" s="407"/>
      <c r="I1136" s="407"/>
      <c r="J1136" s="407"/>
      <c r="K1136" s="407"/>
      <c r="L1136" s="407"/>
      <c r="M1136" s="407"/>
      <c r="N1136" s="407"/>
      <c r="O1136" s="407"/>
      <c r="P1136" s="407"/>
      <c r="Q1136" s="407"/>
      <c r="R1136" s="407"/>
      <c r="S1136" s="407"/>
      <c r="T1136" s="407"/>
      <c r="U1136" s="407"/>
      <c r="V1136" s="407"/>
      <c r="W1136" s="407"/>
      <c r="X1136" s="407"/>
      <c r="Y1136" s="407"/>
      <c r="Z1136" s="407"/>
      <c r="AA1136" s="407"/>
      <c r="AB1136" s="408"/>
      <c r="AC1136" s="313"/>
      <c r="AD1136" s="338"/>
      <c r="AE1136" s="304">
        <f>SUM(AE1084:AE1135)</f>
        <v>1183.0000000000002</v>
      </c>
    </row>
    <row r="1137" spans="1:31" ht="28.5" customHeight="1">
      <c r="A1137" s="187" t="s">
        <v>49</v>
      </c>
      <c r="B1137" s="189"/>
      <c r="C1137" s="189"/>
      <c r="D1137" s="189"/>
      <c r="E1137" s="189"/>
      <c r="F1137" s="189" t="s">
        <v>131</v>
      </c>
      <c r="G1137" s="190"/>
      <c r="H1137" s="193" t="s">
        <v>130</v>
      </c>
      <c r="I1137" s="189"/>
      <c r="J1137" s="189" t="s">
        <v>75</v>
      </c>
      <c r="K1137" s="189"/>
      <c r="L1137" s="189"/>
      <c r="M1137" s="189"/>
      <c r="N1137" s="835" t="s">
        <v>132</v>
      </c>
      <c r="O1137" s="835"/>
      <c r="P1137" s="835"/>
      <c r="Q1137" s="835"/>
      <c r="R1137" s="192"/>
      <c r="S1137" s="189" t="s">
        <v>76</v>
      </c>
      <c r="T1137" s="189"/>
      <c r="U1137" s="189"/>
      <c r="V1137" s="189"/>
      <c r="W1137" s="189"/>
      <c r="X1137" s="25"/>
      <c r="AE1137" s="86"/>
    </row>
    <row r="1138" spans="1:31">
      <c r="A1138" s="25" t="s">
        <v>52</v>
      </c>
      <c r="B1138" s="443"/>
      <c r="C1138" s="443"/>
      <c r="D1138" s="443"/>
      <c r="E1138" s="443"/>
      <c r="F1138" s="443"/>
      <c r="G1138" s="25" t="s">
        <v>53</v>
      </c>
      <c r="H1138" s="443"/>
      <c r="I1138" s="443"/>
      <c r="J1138" s="443"/>
      <c r="K1138" s="443"/>
      <c r="L1138" s="443"/>
      <c r="M1138" s="443"/>
      <c r="P1138" s="26" t="s">
        <v>128</v>
      </c>
      <c r="Q1138" s="3"/>
      <c r="R1138" s="444" t="s">
        <v>129</v>
      </c>
      <c r="S1138" s="25" t="s">
        <v>56</v>
      </c>
    </row>
    <row r="1141" spans="1:31">
      <c r="A1141" s="128" t="s">
        <v>1</v>
      </c>
      <c r="B1141" s="128"/>
      <c r="C1141" s="128" t="s">
        <v>67</v>
      </c>
      <c r="D1141" s="128"/>
      <c r="E1141" s="128"/>
      <c r="F1141" s="128"/>
      <c r="G1141" s="128"/>
      <c r="H1141" s="128"/>
      <c r="I1141" s="128"/>
      <c r="J1141" s="128"/>
      <c r="K1141" s="128"/>
      <c r="L1141" s="128"/>
      <c r="M1141" s="128"/>
      <c r="N1141" s="128"/>
      <c r="O1141" s="128"/>
      <c r="P1141" s="128"/>
      <c r="Q1141" s="128"/>
      <c r="R1141" s="453"/>
      <c r="S1141" s="130"/>
      <c r="T1141" s="128"/>
      <c r="U1141" s="127"/>
      <c r="V1141" s="127"/>
      <c r="W1141" s="127"/>
      <c r="X1141" s="127"/>
      <c r="Y1141" s="127"/>
      <c r="Z1141" s="127"/>
      <c r="AA1141" s="127"/>
      <c r="AB1141" s="130"/>
      <c r="AC1141" s="451"/>
      <c r="AD1141" s="451"/>
      <c r="AE1141" s="119"/>
    </row>
    <row r="1142" spans="1:31">
      <c r="A1142" s="127" t="s">
        <v>2</v>
      </c>
      <c r="B1142" s="128"/>
      <c r="C1142" s="128"/>
      <c r="D1142" s="128"/>
      <c r="E1142" s="128"/>
      <c r="F1142" s="451"/>
      <c r="G1142" s="128"/>
      <c r="H1142" s="128"/>
      <c r="I1142" s="128"/>
      <c r="J1142" s="128"/>
      <c r="K1142" s="128"/>
      <c r="L1142" s="128"/>
      <c r="M1142" s="128"/>
      <c r="N1142" s="128"/>
      <c r="O1142" s="128"/>
      <c r="P1142" s="128"/>
      <c r="Q1142" s="128"/>
      <c r="R1142" s="129" t="s">
        <v>58</v>
      </c>
      <c r="S1142" s="453"/>
      <c r="T1142" s="128"/>
      <c r="U1142" s="127"/>
      <c r="V1142" s="127"/>
      <c r="W1142" s="127"/>
      <c r="X1142" s="127"/>
      <c r="Y1142" s="127"/>
      <c r="Z1142" s="127"/>
      <c r="AA1142" s="127"/>
      <c r="AB1142" s="130"/>
      <c r="AC1142" s="451"/>
      <c r="AD1142" s="451"/>
      <c r="AE1142" s="119"/>
    </row>
    <row r="1143" spans="1:31">
      <c r="A1143" s="174" t="s">
        <v>271</v>
      </c>
      <c r="B1143" s="130"/>
      <c r="C1143" s="130"/>
      <c r="D1143" s="130"/>
      <c r="E1143" s="130"/>
      <c r="F1143" s="130"/>
      <c r="G1143" s="130"/>
      <c r="H1143" s="130"/>
      <c r="I1143" s="130"/>
      <c r="J1143" s="130"/>
      <c r="K1143" s="130"/>
      <c r="L1143" s="130"/>
      <c r="M1143" s="130"/>
      <c r="N1143" s="130"/>
      <c r="O1143" s="130"/>
      <c r="P1143" s="130"/>
      <c r="Q1143" s="130"/>
      <c r="R1143" s="828"/>
      <c r="S1143" s="828"/>
      <c r="T1143" s="828"/>
      <c r="U1143" s="828"/>
      <c r="V1143" s="828"/>
      <c r="W1143" s="828"/>
      <c r="X1143" s="828"/>
      <c r="Y1143" s="828"/>
      <c r="Z1143" s="130"/>
      <c r="AA1143" s="130"/>
      <c r="AB1143" s="130"/>
      <c r="AC1143" s="130"/>
      <c r="AD1143" s="130"/>
      <c r="AE1143" s="85"/>
    </row>
    <row r="1144" spans="1:31" ht="15.75" thickBot="1">
      <c r="A1144" s="829" t="s">
        <v>3</v>
      </c>
      <c r="B1144" s="830"/>
      <c r="C1144" s="831" t="s">
        <v>4</v>
      </c>
      <c r="D1144" s="829"/>
      <c r="E1144" s="830"/>
      <c r="F1144" s="831" t="s">
        <v>5</v>
      </c>
      <c r="G1144" s="832"/>
      <c r="H1144" s="775"/>
      <c r="I1144" s="831" t="s">
        <v>6</v>
      </c>
      <c r="J1144" s="829"/>
      <c r="K1144" s="830"/>
      <c r="L1144" s="131"/>
      <c r="M1144" s="132"/>
      <c r="N1144" s="133"/>
      <c r="O1144" s="131"/>
      <c r="P1144" s="130"/>
      <c r="Q1144" s="130"/>
      <c r="R1144" s="828"/>
      <c r="S1144" s="828"/>
      <c r="T1144" s="828"/>
      <c r="U1144" s="828"/>
      <c r="V1144" s="828"/>
      <c r="W1144" s="828"/>
      <c r="X1144" s="828"/>
      <c r="Y1144" s="828"/>
      <c r="Z1144" s="453"/>
      <c r="AA1144" s="453"/>
      <c r="AB1144" s="453"/>
      <c r="AC1144" s="453"/>
      <c r="AD1144" s="134" t="s">
        <v>7</v>
      </c>
      <c r="AE1144" s="86"/>
    </row>
    <row r="1145" spans="1:31">
      <c r="A1145" s="806" t="s">
        <v>8</v>
      </c>
      <c r="B1145" s="807"/>
      <c r="C1145" s="824" t="s">
        <v>9</v>
      </c>
      <c r="D1145" s="825"/>
      <c r="E1145" s="826"/>
      <c r="F1145" s="824" t="s">
        <v>10</v>
      </c>
      <c r="G1145" s="827"/>
      <c r="H1145" s="777"/>
      <c r="I1145" s="824" t="s">
        <v>11</v>
      </c>
      <c r="J1145" s="833"/>
      <c r="K1145" s="826"/>
      <c r="L1145" s="824" t="s">
        <v>12</v>
      </c>
      <c r="M1145" s="825"/>
      <c r="N1145" s="826"/>
      <c r="O1145" s="450" t="s">
        <v>13</v>
      </c>
      <c r="P1145" s="453"/>
      <c r="Q1145" s="453"/>
      <c r="R1145" s="453"/>
      <c r="S1145" s="453"/>
      <c r="T1145" s="453"/>
      <c r="U1145" s="453"/>
      <c r="V1145" s="453"/>
      <c r="W1145" s="453"/>
      <c r="X1145" s="451" t="s">
        <v>14</v>
      </c>
      <c r="Y1145" s="453"/>
      <c r="Z1145" s="453"/>
      <c r="AA1145" s="453"/>
      <c r="AB1145" s="453"/>
      <c r="AC1145" s="453"/>
      <c r="AD1145" s="135" t="s">
        <v>15</v>
      </c>
      <c r="AE1145" s="86"/>
    </row>
    <row r="1146" spans="1:31">
      <c r="A1146" s="454" t="s">
        <v>16</v>
      </c>
      <c r="B1146" s="454"/>
      <c r="C1146" s="824" t="s">
        <v>17</v>
      </c>
      <c r="D1146" s="825"/>
      <c r="E1146" s="826"/>
      <c r="F1146" s="824" t="s">
        <v>18</v>
      </c>
      <c r="G1146" s="827"/>
      <c r="H1146" s="777"/>
      <c r="I1146" s="824" t="s">
        <v>19</v>
      </c>
      <c r="J1146" s="825"/>
      <c r="K1146" s="826"/>
      <c r="L1146" s="824" t="s">
        <v>20</v>
      </c>
      <c r="M1146" s="825"/>
      <c r="N1146" s="826"/>
      <c r="O1146" s="450" t="s">
        <v>21</v>
      </c>
      <c r="P1146" s="453"/>
      <c r="Q1146" s="453"/>
      <c r="R1146" s="453"/>
      <c r="S1146" s="453"/>
      <c r="T1146" s="453"/>
      <c r="U1146" s="453"/>
      <c r="V1146" s="453"/>
      <c r="W1146" s="453"/>
      <c r="X1146" s="453"/>
      <c r="Y1146" s="453"/>
      <c r="Z1146" s="453"/>
      <c r="AA1146" s="453"/>
      <c r="AB1146" s="453"/>
      <c r="AC1146" s="453"/>
      <c r="AD1146" s="136"/>
      <c r="AE1146" s="86"/>
    </row>
    <row r="1147" spans="1:31">
      <c r="A1147" s="452" t="s">
        <v>22</v>
      </c>
      <c r="B1147" s="452"/>
      <c r="C1147" s="824" t="s">
        <v>23</v>
      </c>
      <c r="D1147" s="825"/>
      <c r="E1147" s="826"/>
      <c r="F1147" s="824" t="s">
        <v>24</v>
      </c>
      <c r="G1147" s="827"/>
      <c r="H1147" s="777"/>
      <c r="I1147" s="824" t="s">
        <v>23</v>
      </c>
      <c r="J1147" s="825"/>
      <c r="K1147" s="826"/>
      <c r="L1147" s="137"/>
      <c r="M1147" s="128" t="s">
        <v>23</v>
      </c>
      <c r="N1147" s="128"/>
      <c r="O1147" s="450" t="s">
        <v>25</v>
      </c>
      <c r="P1147" s="453"/>
      <c r="Q1147" s="453"/>
      <c r="R1147" s="174"/>
      <c r="S1147" s="174"/>
      <c r="T1147" s="257"/>
      <c r="U1147" s="174"/>
      <c r="V1147" s="174"/>
      <c r="W1147" s="174"/>
      <c r="X1147" s="174"/>
      <c r="Y1147" s="211"/>
      <c r="Z1147" s="130"/>
      <c r="AA1147" s="130"/>
      <c r="AB1147" s="455"/>
      <c r="AC1147" s="130"/>
      <c r="AD1147" s="138"/>
      <c r="AE1147" s="86"/>
    </row>
    <row r="1148" spans="1:31">
      <c r="A1148" s="139"/>
      <c r="B1148" s="448"/>
      <c r="C1148" s="140"/>
      <c r="D1148" s="128"/>
      <c r="E1148" s="445"/>
      <c r="F1148" s="128"/>
      <c r="G1148" s="128"/>
      <c r="H1148" s="445"/>
      <c r="I1148" s="805"/>
      <c r="J1148" s="806"/>
      <c r="K1148" s="807"/>
      <c r="L1148" s="137"/>
      <c r="M1148" s="128"/>
      <c r="N1148" s="128"/>
      <c r="O1148" s="137"/>
      <c r="P1148" s="453"/>
      <c r="Q1148" s="174"/>
      <c r="R1148" s="174" t="s">
        <v>271</v>
      </c>
      <c r="S1148" s="453"/>
      <c r="T1148" s="453"/>
      <c r="U1148" s="453"/>
      <c r="V1148" s="453"/>
      <c r="W1148" s="453"/>
      <c r="X1148" s="453"/>
      <c r="Y1148" s="453"/>
      <c r="Z1148" s="453"/>
      <c r="AA1148" s="453"/>
      <c r="AB1148" s="453"/>
      <c r="AC1148" s="453"/>
      <c r="AD1148" s="141"/>
      <c r="AE1148" s="86"/>
    </row>
    <row r="1149" spans="1:31" ht="15.75" thickBot="1">
      <c r="A1149" s="341">
        <v>1</v>
      </c>
      <c r="B1149" s="143"/>
      <c r="C1149" s="342"/>
      <c r="D1149" s="342">
        <v>3</v>
      </c>
      <c r="E1149" s="343"/>
      <c r="F1149" s="342"/>
      <c r="G1149" s="342">
        <v>4</v>
      </c>
      <c r="H1149" s="343"/>
      <c r="I1149" s="144"/>
      <c r="J1149" s="144">
        <v>5</v>
      </c>
      <c r="K1149" s="145"/>
      <c r="L1149" s="146"/>
      <c r="M1149" s="144">
        <v>6</v>
      </c>
      <c r="N1149" s="144"/>
      <c r="O1149" s="147">
        <v>7</v>
      </c>
      <c r="P1149" s="130" t="s">
        <v>28</v>
      </c>
      <c r="Q1149" s="833" t="s">
        <v>61</v>
      </c>
      <c r="R1149" s="833"/>
      <c r="S1149" s="833"/>
      <c r="T1149" s="833"/>
      <c r="U1149" s="833"/>
      <c r="V1149" s="833"/>
      <c r="W1149" s="833"/>
      <c r="X1149" s="833"/>
      <c r="Y1149" s="833"/>
      <c r="Z1149" s="130" t="s">
        <v>29</v>
      </c>
      <c r="AA1149" s="453"/>
      <c r="AB1149" s="453"/>
      <c r="AC1149" s="453"/>
      <c r="AD1149" s="138"/>
      <c r="AE1149" s="86"/>
    </row>
    <row r="1150" spans="1:31" ht="24.75">
      <c r="A1150" s="340" t="s">
        <v>126</v>
      </c>
      <c r="B1150" s="139"/>
      <c r="C1150" s="844">
        <v>91</v>
      </c>
      <c r="D1150" s="845"/>
      <c r="E1150" s="846"/>
      <c r="F1150" s="847">
        <v>12</v>
      </c>
      <c r="G1150" s="848"/>
      <c r="H1150" s="849"/>
      <c r="I1150" s="808">
        <v>1092</v>
      </c>
      <c r="J1150" s="809"/>
      <c r="K1150" s="810"/>
      <c r="L1150" s="808">
        <f>F1150*C1150</f>
        <v>1092</v>
      </c>
      <c r="M1150" s="809"/>
      <c r="N1150" s="810"/>
      <c r="O1150" s="149"/>
      <c r="P1150" s="453"/>
      <c r="Q1150" s="453"/>
      <c r="R1150" s="453"/>
      <c r="S1150" s="453"/>
      <c r="T1150" s="453"/>
      <c r="U1150" s="453"/>
      <c r="V1150" s="453"/>
      <c r="W1150" s="453"/>
      <c r="X1150" s="453"/>
      <c r="Y1150" s="453"/>
      <c r="Z1150" s="453"/>
      <c r="AA1150" s="453"/>
      <c r="AB1150" s="453"/>
      <c r="AC1150" s="453"/>
      <c r="AD1150" s="136"/>
      <c r="AE1150" s="86"/>
    </row>
    <row r="1151" spans="1:31">
      <c r="A1151" s="169"/>
      <c r="B1151" s="151"/>
      <c r="C1151" s="152"/>
      <c r="D1151" s="152"/>
      <c r="E1151" s="151"/>
      <c r="F1151" s="152"/>
      <c r="G1151" s="152"/>
      <c r="H1151" s="151"/>
      <c r="I1151" s="152"/>
      <c r="J1151" s="152"/>
      <c r="K1151" s="152"/>
      <c r="L1151" s="153"/>
      <c r="M1151" s="152"/>
      <c r="N1151" s="151"/>
      <c r="O1151" s="48"/>
      <c r="P1151" s="130" t="s">
        <v>30</v>
      </c>
      <c r="Q1151" s="130"/>
      <c r="R1151" s="128"/>
      <c r="S1151" s="130"/>
      <c r="T1151" s="130"/>
      <c r="U1151" s="130"/>
      <c r="V1151" s="130"/>
      <c r="W1151" s="130"/>
      <c r="X1151" s="130"/>
      <c r="Y1151" s="130"/>
      <c r="Z1151" s="154"/>
      <c r="AA1151" s="453"/>
      <c r="AB1151" s="453"/>
      <c r="AC1151" s="453"/>
      <c r="AD1151" s="138"/>
      <c r="AE1151" s="86"/>
    </row>
    <row r="1152" spans="1:31">
      <c r="A1152" s="150"/>
      <c r="B1152" s="151"/>
      <c r="C1152" s="152"/>
      <c r="D1152" s="152"/>
      <c r="E1152" s="151"/>
      <c r="F1152" s="152"/>
      <c r="G1152" s="152"/>
      <c r="H1152" s="151"/>
      <c r="I1152" s="152"/>
      <c r="J1152" s="152"/>
      <c r="K1152" s="152"/>
      <c r="L1152" s="153"/>
      <c r="M1152" s="152"/>
      <c r="N1152" s="49"/>
      <c r="O1152" s="48"/>
      <c r="P1152" s="453"/>
      <c r="Q1152" s="453"/>
      <c r="R1152" s="453"/>
      <c r="S1152" s="453"/>
      <c r="T1152" s="453"/>
      <c r="U1152" s="453"/>
      <c r="V1152" s="453"/>
      <c r="W1152" s="453"/>
      <c r="X1152" s="453"/>
      <c r="Y1152" s="453"/>
      <c r="Z1152" s="453"/>
      <c r="AA1152" s="453"/>
      <c r="AB1152" s="453"/>
      <c r="AC1152" s="453"/>
      <c r="AD1152" s="136"/>
      <c r="AE1152" s="86"/>
    </row>
    <row r="1153" spans="1:31" ht="15.75" thickBot="1">
      <c r="A1153" s="155"/>
      <c r="B1153" s="156"/>
      <c r="C1153" s="157"/>
      <c r="D1153" s="157"/>
      <c r="E1153" s="156"/>
      <c r="F1153" s="157"/>
      <c r="G1153" s="157"/>
      <c r="H1153" s="156"/>
      <c r="I1153" s="128"/>
      <c r="J1153" s="128"/>
      <c r="K1153" s="128"/>
      <c r="L1153" s="137"/>
      <c r="M1153" s="128"/>
      <c r="N1153" s="139"/>
      <c r="O1153" s="158"/>
      <c r="P1153" s="130" t="s">
        <v>31</v>
      </c>
      <c r="Q1153" s="453"/>
      <c r="R1153" s="453"/>
      <c r="S1153" s="453" t="s">
        <v>76</v>
      </c>
      <c r="T1153" s="453"/>
      <c r="U1153" s="453"/>
      <c r="V1153" s="453"/>
      <c r="W1153" s="453"/>
      <c r="X1153" s="453"/>
      <c r="Y1153" s="453"/>
      <c r="Z1153" s="154"/>
      <c r="AA1153" s="453"/>
      <c r="AB1153" s="453"/>
      <c r="AC1153" s="453"/>
      <c r="AD1153" s="159"/>
      <c r="AE1153" s="86"/>
    </row>
    <row r="1154" spans="1:31" ht="15.75" thickBot="1">
      <c r="A1154" s="128"/>
      <c r="B1154" s="128"/>
      <c r="C1154" s="128"/>
      <c r="D1154" s="128"/>
      <c r="E1154" s="128"/>
      <c r="F1154" s="128" t="s">
        <v>32</v>
      </c>
      <c r="G1154" s="160"/>
      <c r="H1154" s="128">
        <v>12</v>
      </c>
      <c r="I1154" s="161"/>
      <c r="J1154" s="162"/>
      <c r="K1154" s="162"/>
      <c r="L1154" s="163"/>
      <c r="M1154" s="162"/>
      <c r="N1154" s="164"/>
      <c r="O1154" s="165"/>
      <c r="P1154" s="453"/>
      <c r="Q1154" s="453"/>
      <c r="R1154" s="453"/>
      <c r="S1154" s="453"/>
      <c r="T1154" s="453"/>
      <c r="U1154" s="453"/>
      <c r="V1154" s="453"/>
      <c r="W1154" s="453"/>
      <c r="X1154" s="453"/>
      <c r="Y1154" s="453"/>
      <c r="Z1154" s="453"/>
      <c r="AA1154" s="453"/>
      <c r="AB1154" s="453"/>
      <c r="AC1154" s="453"/>
      <c r="AD1154" s="453"/>
      <c r="AE1154" s="86"/>
    </row>
    <row r="1155" spans="1:31">
      <c r="A1155" s="130"/>
      <c r="B1155" s="130"/>
      <c r="C1155" s="130"/>
      <c r="D1155" s="130"/>
      <c r="E1155" s="130"/>
      <c r="F1155" s="130"/>
      <c r="G1155" s="130"/>
      <c r="H1155" s="130"/>
      <c r="I1155" s="130"/>
      <c r="J1155" s="130"/>
      <c r="K1155" s="130"/>
      <c r="L1155" s="130"/>
      <c r="M1155" s="130"/>
      <c r="N1155" s="130"/>
      <c r="O1155" s="130"/>
      <c r="P1155" s="130"/>
      <c r="Q1155" s="130"/>
      <c r="R1155" s="128"/>
      <c r="S1155" s="130"/>
      <c r="T1155" s="130"/>
      <c r="U1155" s="130"/>
      <c r="V1155" s="130"/>
      <c r="W1155" s="130"/>
      <c r="X1155" s="130"/>
      <c r="Y1155" s="130"/>
      <c r="Z1155" s="130"/>
      <c r="AA1155" s="130"/>
      <c r="AB1155" s="130"/>
      <c r="AC1155" s="130"/>
      <c r="AD1155" s="128"/>
      <c r="AE1155" s="86"/>
    </row>
    <row r="1156" spans="1:31">
      <c r="A1156" s="50" t="s">
        <v>33</v>
      </c>
      <c r="B1156" s="51"/>
      <c r="C1156" s="48"/>
      <c r="D1156" s="48"/>
      <c r="E1156" s="48"/>
      <c r="F1156" s="48"/>
      <c r="G1156" s="48"/>
      <c r="H1156" s="48"/>
      <c r="I1156" s="48"/>
      <c r="J1156" s="48"/>
      <c r="K1156" s="48"/>
      <c r="L1156" s="52" t="s">
        <v>34</v>
      </c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9"/>
      <c r="AB1156" s="792" t="s">
        <v>57</v>
      </c>
      <c r="AC1156" s="792" t="s">
        <v>59</v>
      </c>
      <c r="AD1156" s="446" t="s">
        <v>35</v>
      </c>
      <c r="AE1156" s="802" t="s">
        <v>60</v>
      </c>
    </row>
    <row r="1157" spans="1:31">
      <c r="A1157" s="457"/>
      <c r="B1157" s="762" t="s">
        <v>36</v>
      </c>
      <c r="C1157" s="763"/>
      <c r="D1157" s="763"/>
      <c r="E1157" s="763"/>
      <c r="F1157" s="763"/>
      <c r="G1157" s="763"/>
      <c r="H1157" s="763"/>
      <c r="I1157" s="764"/>
      <c r="J1157" s="762" t="s">
        <v>37</v>
      </c>
      <c r="K1157" s="763"/>
      <c r="L1157" s="763"/>
      <c r="M1157" s="763"/>
      <c r="N1157" s="763"/>
      <c r="O1157" s="763"/>
      <c r="P1157" s="762" t="s">
        <v>38</v>
      </c>
      <c r="Q1157" s="763"/>
      <c r="R1157" s="763"/>
      <c r="S1157" s="764"/>
      <c r="T1157" s="762" t="s">
        <v>39</v>
      </c>
      <c r="U1157" s="763"/>
      <c r="V1157" s="763"/>
      <c r="W1157" s="763"/>
      <c r="X1157" s="449" t="s">
        <v>40</v>
      </c>
      <c r="Y1157" s="456"/>
      <c r="Z1157" s="456"/>
      <c r="AA1157" s="55"/>
      <c r="AB1157" s="793"/>
      <c r="AC1157" s="813"/>
      <c r="AD1157" s="459" t="s">
        <v>41</v>
      </c>
      <c r="AE1157" s="803"/>
    </row>
    <row r="1158" spans="1:31">
      <c r="A1158" s="458"/>
      <c r="B1158" s="765"/>
      <c r="C1158" s="766"/>
      <c r="D1158" s="766"/>
      <c r="E1158" s="766"/>
      <c r="F1158" s="766"/>
      <c r="G1158" s="766"/>
      <c r="H1158" s="766"/>
      <c r="I1158" s="767"/>
      <c r="J1158" s="765"/>
      <c r="K1158" s="766"/>
      <c r="L1158" s="766"/>
      <c r="M1158" s="766"/>
      <c r="N1158" s="766"/>
      <c r="O1158" s="766"/>
      <c r="P1158" s="765"/>
      <c r="Q1158" s="766"/>
      <c r="R1158" s="766"/>
      <c r="S1158" s="767"/>
      <c r="T1158" s="765"/>
      <c r="U1158" s="766"/>
      <c r="V1158" s="766"/>
      <c r="W1158" s="766"/>
      <c r="X1158" s="461" t="s">
        <v>42</v>
      </c>
      <c r="Y1158" s="122"/>
      <c r="Z1158" s="122"/>
      <c r="AA1158" s="460"/>
      <c r="AB1158" s="793"/>
      <c r="AC1158" s="813"/>
      <c r="AD1158" s="446" t="s">
        <v>43</v>
      </c>
      <c r="AE1158" s="803"/>
    </row>
    <row r="1159" spans="1:31" ht="15" customHeight="1">
      <c r="A1159" s="458" t="s">
        <v>44</v>
      </c>
      <c r="B1159" s="768" t="s">
        <v>218</v>
      </c>
      <c r="C1159" s="769"/>
      <c r="D1159" s="768" t="s">
        <v>212</v>
      </c>
      <c r="E1159" s="769"/>
      <c r="F1159" s="768" t="s">
        <v>219</v>
      </c>
      <c r="G1159" s="769"/>
      <c r="H1159" s="780"/>
      <c r="I1159" s="781"/>
      <c r="J1159" s="768" t="s">
        <v>220</v>
      </c>
      <c r="K1159" s="769"/>
      <c r="L1159" s="768" t="s">
        <v>221</v>
      </c>
      <c r="M1159" s="769"/>
      <c r="N1159" s="768" t="s">
        <v>222</v>
      </c>
      <c r="O1159" s="769"/>
      <c r="P1159" s="768" t="s">
        <v>223</v>
      </c>
      <c r="Q1159" s="769"/>
      <c r="R1159" s="786" t="s">
        <v>212</v>
      </c>
      <c r="S1159" s="787"/>
      <c r="T1159" s="818"/>
      <c r="U1159" s="819"/>
      <c r="V1159" s="818"/>
      <c r="W1159" s="819"/>
      <c r="X1159" s="818"/>
      <c r="Y1159" s="819"/>
      <c r="Z1159" s="818"/>
      <c r="AA1159" s="819"/>
      <c r="AB1159" s="811"/>
      <c r="AC1159" s="813"/>
      <c r="AD1159" s="61"/>
      <c r="AE1159" s="803"/>
    </row>
    <row r="1160" spans="1:31">
      <c r="A1160" s="458"/>
      <c r="B1160" s="770"/>
      <c r="C1160" s="771"/>
      <c r="D1160" s="770"/>
      <c r="E1160" s="771"/>
      <c r="F1160" s="770"/>
      <c r="G1160" s="771"/>
      <c r="H1160" s="782"/>
      <c r="I1160" s="783"/>
      <c r="J1160" s="770"/>
      <c r="K1160" s="771"/>
      <c r="L1160" s="770"/>
      <c r="M1160" s="771"/>
      <c r="N1160" s="770"/>
      <c r="O1160" s="771"/>
      <c r="P1160" s="770"/>
      <c r="Q1160" s="771"/>
      <c r="R1160" s="788"/>
      <c r="S1160" s="789"/>
      <c r="T1160" s="820"/>
      <c r="U1160" s="821"/>
      <c r="V1160" s="820"/>
      <c r="W1160" s="821"/>
      <c r="X1160" s="820"/>
      <c r="Y1160" s="821"/>
      <c r="Z1160" s="820"/>
      <c r="AA1160" s="821"/>
      <c r="AB1160" s="811"/>
      <c r="AC1160" s="813"/>
      <c r="AD1160" s="62" t="s">
        <v>45</v>
      </c>
      <c r="AE1160" s="803"/>
    </row>
    <row r="1161" spans="1:31">
      <c r="A1161" s="460"/>
      <c r="B1161" s="772"/>
      <c r="C1161" s="773"/>
      <c r="D1161" s="772"/>
      <c r="E1161" s="773"/>
      <c r="F1161" s="772"/>
      <c r="G1161" s="773"/>
      <c r="H1161" s="784"/>
      <c r="I1161" s="785"/>
      <c r="J1161" s="772"/>
      <c r="K1161" s="773"/>
      <c r="L1161" s="772"/>
      <c r="M1161" s="773"/>
      <c r="N1161" s="772"/>
      <c r="O1161" s="773"/>
      <c r="P1161" s="772"/>
      <c r="Q1161" s="773"/>
      <c r="R1161" s="790"/>
      <c r="S1161" s="791"/>
      <c r="T1161" s="822"/>
      <c r="U1161" s="823"/>
      <c r="V1161" s="822"/>
      <c r="W1161" s="823"/>
      <c r="X1161" s="822"/>
      <c r="Y1161" s="823"/>
      <c r="Z1161" s="822"/>
      <c r="AA1161" s="823"/>
      <c r="AB1161" s="812"/>
      <c r="AC1161" s="814"/>
      <c r="AD1161" s="63" t="s">
        <v>46</v>
      </c>
      <c r="AE1161" s="804"/>
    </row>
    <row r="1162" spans="1:31">
      <c r="A1162" s="64">
        <v>1</v>
      </c>
      <c r="B1162" s="65">
        <v>4</v>
      </c>
      <c r="C1162" s="65">
        <v>5</v>
      </c>
      <c r="D1162" s="65">
        <v>6</v>
      </c>
      <c r="E1162" s="65">
        <v>7</v>
      </c>
      <c r="F1162" s="65">
        <v>8</v>
      </c>
      <c r="G1162" s="65">
        <v>9</v>
      </c>
      <c r="H1162" s="65">
        <v>10</v>
      </c>
      <c r="I1162" s="65">
        <v>11</v>
      </c>
      <c r="J1162" s="65">
        <v>12</v>
      </c>
      <c r="K1162" s="65">
        <v>13</v>
      </c>
      <c r="L1162" s="65">
        <v>14</v>
      </c>
      <c r="M1162" s="65">
        <v>15</v>
      </c>
      <c r="N1162" s="65">
        <v>16</v>
      </c>
      <c r="O1162" s="65">
        <v>17</v>
      </c>
      <c r="P1162" s="65">
        <v>20</v>
      </c>
      <c r="Q1162" s="65">
        <v>21</v>
      </c>
      <c r="R1162" s="65">
        <v>22</v>
      </c>
      <c r="S1162" s="65">
        <v>23</v>
      </c>
      <c r="T1162" s="65">
        <v>24</v>
      </c>
      <c r="U1162" s="65">
        <v>25</v>
      </c>
      <c r="V1162" s="65">
        <v>26</v>
      </c>
      <c r="W1162" s="65">
        <v>27</v>
      </c>
      <c r="X1162" s="65">
        <v>28</v>
      </c>
      <c r="Y1162" s="65">
        <v>29</v>
      </c>
      <c r="Z1162" s="65">
        <v>30</v>
      </c>
      <c r="AA1162" s="66">
        <v>31</v>
      </c>
      <c r="AB1162" s="66">
        <v>32</v>
      </c>
      <c r="AC1162" s="66">
        <v>33</v>
      </c>
      <c r="AD1162" s="66">
        <v>34</v>
      </c>
      <c r="AE1162" s="67"/>
    </row>
    <row r="1163" spans="1:31">
      <c r="A1163" s="68" t="s">
        <v>47</v>
      </c>
      <c r="B1163" s="69">
        <f>SUM(F1150)</f>
        <v>12</v>
      </c>
      <c r="C1163" s="69"/>
      <c r="D1163" s="69">
        <f>SUM(F1150)</f>
        <v>12</v>
      </c>
      <c r="E1163" s="69"/>
      <c r="F1163" s="69">
        <f>SUM(F1150)</f>
        <v>12</v>
      </c>
      <c r="G1163" s="69"/>
      <c r="H1163" s="69">
        <f>SUM(F1150)</f>
        <v>12</v>
      </c>
      <c r="I1163" s="69"/>
      <c r="J1163" s="69">
        <f>SUM(F1150)</f>
        <v>12</v>
      </c>
      <c r="K1163" s="69"/>
      <c r="L1163" s="69">
        <f>SUM(F1150)</f>
        <v>12</v>
      </c>
      <c r="M1163" s="69"/>
      <c r="N1163" s="69">
        <f>SUM(F1150)</f>
        <v>12</v>
      </c>
      <c r="O1163" s="69"/>
      <c r="P1163" s="69">
        <f>SUM(F1150)</f>
        <v>12</v>
      </c>
      <c r="Q1163" s="69"/>
      <c r="R1163" s="69">
        <f>SUM(F1150)</f>
        <v>12</v>
      </c>
      <c r="S1163" s="69"/>
      <c r="T1163" s="69"/>
      <c r="U1163" s="69"/>
      <c r="V1163" s="69"/>
      <c r="W1163" s="69"/>
      <c r="X1163" s="69"/>
      <c r="Y1163" s="69"/>
      <c r="Z1163" s="69"/>
      <c r="AA1163" s="69"/>
      <c r="AB1163" s="70"/>
      <c r="AC1163" s="69"/>
      <c r="AD1163" s="71"/>
      <c r="AE1163" s="123"/>
    </row>
    <row r="1164" spans="1:31" ht="15.75" thickBot="1">
      <c r="A1164" s="81" t="s">
        <v>48</v>
      </c>
      <c r="B1164" s="329"/>
      <c r="C1164" s="328"/>
      <c r="D1164" s="73"/>
      <c r="E1164" s="73"/>
      <c r="F1164" s="73"/>
      <c r="G1164" s="73"/>
      <c r="H1164" s="73"/>
      <c r="I1164" s="73"/>
      <c r="J1164" s="73"/>
      <c r="K1164" s="73"/>
      <c r="L1164" s="74"/>
      <c r="M1164" s="73"/>
      <c r="N1164" s="330"/>
      <c r="O1164" s="73"/>
      <c r="P1164" s="74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  <c r="AA1164" s="73"/>
      <c r="AB1164" s="74"/>
      <c r="AC1164" s="73"/>
      <c r="AD1164" s="73"/>
      <c r="AE1164" s="75"/>
    </row>
    <row r="1165" spans="1:31" ht="15" customHeight="1" thickTop="1">
      <c r="A1165" s="465" t="s">
        <v>103</v>
      </c>
      <c r="B1165" s="473"/>
      <c r="C1165" s="473"/>
      <c r="D1165" s="473"/>
      <c r="E1165" s="473"/>
      <c r="F1165" s="473"/>
      <c r="G1165" s="473"/>
      <c r="H1165" s="473"/>
      <c r="I1165" s="473"/>
      <c r="J1165" s="473"/>
      <c r="K1165" s="473"/>
      <c r="L1165" s="473"/>
      <c r="M1165" s="473"/>
      <c r="N1165" s="473"/>
      <c r="O1165" s="473"/>
      <c r="P1165" s="473"/>
      <c r="Q1165" s="473"/>
      <c r="R1165" s="473"/>
      <c r="S1165" s="345"/>
      <c r="T1165" s="345"/>
      <c r="U1165" s="345"/>
      <c r="V1165" s="345"/>
      <c r="W1165" s="345"/>
      <c r="X1165" s="345"/>
      <c r="Y1165" s="345"/>
      <c r="Z1165" s="345"/>
      <c r="AA1165" s="345"/>
      <c r="AB1165" s="297"/>
      <c r="AC1165" s="462">
        <v>125</v>
      </c>
      <c r="AD1165" s="447"/>
      <c r="AE1165" s="235"/>
    </row>
    <row r="1166" spans="1:31">
      <c r="A1166" s="466" t="s">
        <v>108</v>
      </c>
      <c r="B1166" s="237"/>
      <c r="C1166" s="237"/>
      <c r="D1166" s="237"/>
      <c r="E1166" s="237"/>
      <c r="F1166" s="237"/>
      <c r="G1166" s="237"/>
      <c r="H1166" s="237"/>
      <c r="I1166" s="237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351"/>
      <c r="T1166" s="351"/>
      <c r="U1166" s="351"/>
      <c r="V1166" s="351"/>
      <c r="W1166" s="351"/>
      <c r="X1166" s="351"/>
      <c r="Y1166" s="351"/>
      <c r="Z1166" s="351"/>
      <c r="AA1166" s="351"/>
      <c r="AB1166" s="297"/>
      <c r="AC1166" s="463">
        <v>150</v>
      </c>
      <c r="AD1166" s="447"/>
      <c r="AE1166" s="235"/>
    </row>
    <row r="1167" spans="1:31">
      <c r="A1167" s="466" t="s">
        <v>78</v>
      </c>
      <c r="B1167" s="237"/>
      <c r="C1167" s="237"/>
      <c r="D1167" s="237"/>
      <c r="E1167" s="237"/>
      <c r="F1167" s="222"/>
      <c r="G1167" s="237"/>
      <c r="H1167" s="237"/>
      <c r="I1167" s="237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23"/>
      <c r="T1167" s="223"/>
      <c r="U1167" s="223"/>
      <c r="V1167" s="223"/>
      <c r="W1167" s="223"/>
      <c r="X1167" s="223"/>
      <c r="Y1167" s="223"/>
      <c r="Z1167" s="223"/>
      <c r="AA1167" s="223"/>
      <c r="AB1167" s="297"/>
      <c r="AC1167" s="463">
        <v>300</v>
      </c>
      <c r="AD1167" s="447"/>
      <c r="AE1167" s="235"/>
    </row>
    <row r="1168" spans="1:31">
      <c r="A1168" s="466" t="s">
        <v>111</v>
      </c>
      <c r="B1168" s="237"/>
      <c r="C1168" s="237"/>
      <c r="D1168" s="237"/>
      <c r="E1168" s="237"/>
      <c r="F1168" s="237"/>
      <c r="G1168" s="237"/>
      <c r="H1168" s="237"/>
      <c r="I1168" s="237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23"/>
      <c r="T1168" s="223"/>
      <c r="U1168" s="223"/>
      <c r="V1168" s="223"/>
      <c r="W1168" s="223"/>
      <c r="X1168" s="223"/>
      <c r="Y1168" s="223"/>
      <c r="Z1168" s="223"/>
      <c r="AA1168" s="223"/>
      <c r="AB1168" s="297"/>
      <c r="AC1168" s="463">
        <v>480</v>
      </c>
      <c r="AD1168" s="447"/>
      <c r="AE1168" s="235"/>
    </row>
    <row r="1169" spans="1:31">
      <c r="A1169" s="466" t="s">
        <v>80</v>
      </c>
      <c r="B1169" s="237"/>
      <c r="C1169" s="237"/>
      <c r="D1169" s="237"/>
      <c r="E1169" s="237"/>
      <c r="F1169" s="237"/>
      <c r="G1169" s="237"/>
      <c r="H1169" s="237"/>
      <c r="I1169" s="237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23"/>
      <c r="T1169" s="223"/>
      <c r="U1169" s="223"/>
      <c r="V1169" s="223"/>
      <c r="W1169" s="223"/>
      <c r="X1169" s="223"/>
      <c r="Y1169" s="223"/>
      <c r="Z1169" s="223"/>
      <c r="AA1169" s="223"/>
      <c r="AB1169" s="297"/>
      <c r="AC1169" s="463">
        <v>285</v>
      </c>
      <c r="AD1169" s="89"/>
      <c r="AE1169" s="235"/>
    </row>
    <row r="1170" spans="1:31">
      <c r="A1170" s="466" t="s">
        <v>245</v>
      </c>
      <c r="B1170" s="237"/>
      <c r="C1170" s="237"/>
      <c r="D1170" s="237"/>
      <c r="E1170" s="237"/>
      <c r="F1170" s="237"/>
      <c r="G1170" s="237"/>
      <c r="H1170" s="237"/>
      <c r="I1170" s="237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23"/>
      <c r="T1170" s="223"/>
      <c r="U1170" s="223"/>
      <c r="V1170" s="223"/>
      <c r="W1170" s="223"/>
      <c r="X1170" s="223"/>
      <c r="Y1170" s="223"/>
      <c r="Z1170" s="223"/>
      <c r="AA1170" s="223"/>
      <c r="AB1170" s="297"/>
      <c r="AC1170" s="463">
        <v>160</v>
      </c>
      <c r="AD1170" s="89"/>
      <c r="AE1170" s="235"/>
    </row>
    <row r="1171" spans="1:31">
      <c r="A1171" s="466" t="s">
        <v>85</v>
      </c>
      <c r="B1171" s="237"/>
      <c r="C1171" s="237"/>
      <c r="D1171" s="237"/>
      <c r="E1171" s="237"/>
      <c r="F1171" s="237"/>
      <c r="G1171" s="237"/>
      <c r="H1171" s="237"/>
      <c r="I1171" s="237"/>
      <c r="J1171" s="237"/>
      <c r="K1171" s="237"/>
      <c r="L1171" s="237"/>
      <c r="M1171" s="237"/>
      <c r="N1171" s="237"/>
      <c r="O1171" s="237"/>
      <c r="P1171" s="237"/>
      <c r="R1171" s="237"/>
      <c r="S1171" s="223"/>
      <c r="T1171" s="223"/>
      <c r="U1171" s="223"/>
      <c r="V1171" s="223"/>
      <c r="W1171" s="223"/>
      <c r="X1171" s="223"/>
      <c r="Y1171" s="223"/>
      <c r="Z1171" s="223"/>
      <c r="AA1171" s="223"/>
      <c r="AB1171" s="297"/>
      <c r="AC1171" s="463">
        <v>1500</v>
      </c>
      <c r="AD1171" s="89"/>
      <c r="AE1171" s="235"/>
    </row>
    <row r="1172" spans="1:31">
      <c r="A1172" s="466" t="s">
        <v>143</v>
      </c>
      <c r="B1172" s="237"/>
      <c r="C1172" s="237"/>
      <c r="D1172" s="237"/>
      <c r="E1172" s="237"/>
      <c r="F1172" s="237"/>
      <c r="G1172" s="237"/>
      <c r="H1172" s="237"/>
      <c r="I1172" s="237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23"/>
      <c r="T1172" s="223"/>
      <c r="U1172" s="223"/>
      <c r="V1172" s="223"/>
      <c r="W1172" s="223"/>
      <c r="X1172" s="223"/>
      <c r="Y1172" s="223"/>
      <c r="Z1172" s="223"/>
      <c r="AA1172" s="223"/>
      <c r="AB1172" s="297"/>
      <c r="AC1172" s="463">
        <v>320</v>
      </c>
      <c r="AD1172" s="89"/>
      <c r="AE1172" s="235"/>
    </row>
    <row r="1173" spans="1:31">
      <c r="A1173" s="466" t="s">
        <v>89</v>
      </c>
      <c r="B1173" s="237"/>
      <c r="C1173" s="237"/>
      <c r="D1173" s="237"/>
      <c r="E1173" s="237"/>
      <c r="F1173" s="237"/>
      <c r="G1173" s="237"/>
      <c r="H1173" s="237"/>
      <c r="I1173" s="237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23"/>
      <c r="T1173" s="223"/>
      <c r="U1173" s="223"/>
      <c r="V1173" s="223"/>
      <c r="W1173" s="223"/>
      <c r="X1173" s="223"/>
      <c r="Y1173" s="223"/>
      <c r="Z1173" s="223"/>
      <c r="AA1173" s="223"/>
      <c r="AB1173" s="297"/>
      <c r="AC1173" s="463">
        <v>850</v>
      </c>
      <c r="AD1173" s="89"/>
      <c r="AE1173" s="235"/>
    </row>
    <row r="1174" spans="1:31">
      <c r="A1174" s="466" t="s">
        <v>119</v>
      </c>
      <c r="B1174" s="237"/>
      <c r="C1174" s="237"/>
      <c r="D1174" s="237"/>
      <c r="E1174" s="237"/>
      <c r="F1174" s="237"/>
      <c r="G1174" s="237"/>
      <c r="H1174" s="237"/>
      <c r="I1174" s="237"/>
      <c r="J1174" s="237"/>
      <c r="K1174" s="237"/>
      <c r="L1174" s="237"/>
      <c r="M1174" s="237"/>
      <c r="N1174" s="237">
        <v>0.26</v>
      </c>
      <c r="O1174" s="237"/>
      <c r="P1174" s="237"/>
      <c r="Q1174" s="237"/>
      <c r="R1174" s="237"/>
      <c r="S1174" s="223"/>
      <c r="T1174" s="223"/>
      <c r="U1174" s="223"/>
      <c r="V1174" s="223"/>
      <c r="W1174" s="223"/>
      <c r="X1174" s="223"/>
      <c r="Y1174" s="223"/>
      <c r="Z1174" s="223"/>
      <c r="AA1174" s="223"/>
      <c r="AB1174" s="297">
        <f t="shared" ref="AB1174:AB1216" si="110">B1174+D1174+F1174+H1174+J1174+L1174+N1174+P1174+R1174</f>
        <v>0.26</v>
      </c>
      <c r="AC1174" s="463">
        <v>45</v>
      </c>
      <c r="AD1174" s="90">
        <v>0.26</v>
      </c>
      <c r="AE1174" s="235">
        <f t="shared" ref="AE1174:AE1216" si="111">AC1174*AD1174</f>
        <v>11.700000000000001</v>
      </c>
    </row>
    <row r="1175" spans="1:31">
      <c r="A1175" s="466" t="s">
        <v>77</v>
      </c>
      <c r="B1175" s="237"/>
      <c r="C1175" s="237"/>
      <c r="D1175" s="237"/>
      <c r="E1175" s="237"/>
      <c r="F1175" s="237"/>
      <c r="G1175" s="237"/>
      <c r="H1175" s="222"/>
      <c r="I1175" s="237"/>
      <c r="J1175" s="237"/>
      <c r="K1175" s="237"/>
      <c r="L1175" s="237"/>
      <c r="M1175" s="237"/>
      <c r="N1175" s="237">
        <v>0.4</v>
      </c>
      <c r="O1175" s="237"/>
      <c r="P1175" s="237"/>
      <c r="Q1175" s="237"/>
      <c r="R1175" s="237"/>
      <c r="S1175" s="223"/>
      <c r="T1175" s="223"/>
      <c r="U1175" s="223"/>
      <c r="V1175" s="223"/>
      <c r="W1175" s="223"/>
      <c r="X1175" s="223"/>
      <c r="Y1175" s="223"/>
      <c r="Z1175" s="223"/>
      <c r="AA1175" s="223"/>
      <c r="AB1175" s="297">
        <f t="shared" si="110"/>
        <v>0.4</v>
      </c>
      <c r="AC1175" s="463">
        <v>45</v>
      </c>
      <c r="AD1175" s="90">
        <v>0.4</v>
      </c>
      <c r="AE1175" s="235">
        <f t="shared" si="111"/>
        <v>18</v>
      </c>
    </row>
    <row r="1176" spans="1:31">
      <c r="A1176" s="466" t="s">
        <v>123</v>
      </c>
      <c r="B1176" s="237"/>
      <c r="C1176" s="222"/>
      <c r="D1176" s="222"/>
      <c r="E1176" s="222"/>
      <c r="F1176" s="222"/>
      <c r="G1176" s="222"/>
      <c r="H1176" s="222"/>
      <c r="I1176" s="222"/>
      <c r="J1176" s="222"/>
      <c r="K1176" s="237"/>
      <c r="L1176" s="222"/>
      <c r="M1176" s="222"/>
      <c r="N1176" s="222"/>
      <c r="O1176" s="222"/>
      <c r="P1176" s="222"/>
      <c r="Q1176" s="222"/>
      <c r="R1176" s="222"/>
      <c r="S1176" s="221"/>
      <c r="T1176" s="221"/>
      <c r="U1176" s="221"/>
      <c r="V1176" s="221"/>
      <c r="W1176" s="221"/>
      <c r="X1176" s="221"/>
      <c r="Y1176" s="221"/>
      <c r="Z1176" s="221"/>
      <c r="AA1176" s="221"/>
      <c r="AB1176" s="297"/>
      <c r="AC1176" s="463">
        <v>200</v>
      </c>
      <c r="AD1176" s="90"/>
      <c r="AE1176" s="235"/>
    </row>
    <row r="1177" spans="1:31">
      <c r="A1177" s="466" t="s">
        <v>114</v>
      </c>
      <c r="B1177" s="237"/>
      <c r="C1177" s="237"/>
      <c r="D1177" s="237"/>
      <c r="E1177" s="237"/>
      <c r="F1177" s="237"/>
      <c r="G1177" s="237"/>
      <c r="H1177" s="237"/>
      <c r="I1177" s="237"/>
      <c r="J1177" s="237"/>
      <c r="K1177" s="237"/>
      <c r="L1177" s="222"/>
      <c r="M1177" s="237"/>
      <c r="N1177" s="237"/>
      <c r="O1177" s="237"/>
      <c r="P1177" s="237"/>
      <c r="Q1177" s="237"/>
      <c r="R1177" s="237"/>
      <c r="S1177" s="223"/>
      <c r="T1177" s="223"/>
      <c r="U1177" s="223"/>
      <c r="V1177" s="223"/>
      <c r="W1177" s="223"/>
      <c r="X1177" s="223"/>
      <c r="Y1177" s="223"/>
      <c r="Z1177" s="223"/>
      <c r="AA1177" s="223"/>
      <c r="AB1177" s="297"/>
      <c r="AC1177" s="463">
        <v>330</v>
      </c>
      <c r="AD1177" s="90"/>
      <c r="AE1177" s="235"/>
    </row>
    <row r="1178" spans="1:31">
      <c r="A1178" s="466" t="s">
        <v>113</v>
      </c>
      <c r="B1178" s="237"/>
      <c r="C1178" s="237"/>
      <c r="D1178" s="237"/>
      <c r="E1178" s="237"/>
      <c r="F1178" s="237"/>
      <c r="G1178" s="237"/>
      <c r="H1178" s="237"/>
      <c r="I1178" s="237"/>
      <c r="J1178" s="237"/>
      <c r="K1178" s="237"/>
      <c r="L1178" s="237"/>
      <c r="M1178" s="237"/>
      <c r="N1178" s="237"/>
      <c r="O1178" s="237"/>
      <c r="P1178" s="237"/>
      <c r="Q1178" s="237"/>
      <c r="R1178" s="237"/>
      <c r="S1178" s="223"/>
      <c r="T1178" s="223"/>
      <c r="U1178" s="223"/>
      <c r="V1178" s="223"/>
      <c r="W1178" s="223"/>
      <c r="X1178" s="223"/>
      <c r="Y1178" s="223"/>
      <c r="Z1178" s="223"/>
      <c r="AA1178" s="223"/>
      <c r="AB1178" s="297"/>
      <c r="AC1178" s="463">
        <v>285</v>
      </c>
      <c r="AD1178" s="90"/>
      <c r="AE1178" s="235"/>
    </row>
    <row r="1179" spans="1:31">
      <c r="A1179" s="466" t="s">
        <v>93</v>
      </c>
      <c r="B1179" s="237"/>
      <c r="C1179" s="237"/>
      <c r="D1179" s="237"/>
      <c r="E1179" s="237"/>
      <c r="F1179" s="237"/>
      <c r="G1179" s="237"/>
      <c r="H1179" s="237"/>
      <c r="I1179" s="237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23"/>
      <c r="T1179" s="223"/>
      <c r="U1179" s="223"/>
      <c r="V1179" s="223"/>
      <c r="W1179" s="223"/>
      <c r="X1179" s="223"/>
      <c r="Y1179" s="223"/>
      <c r="Z1179" s="223"/>
      <c r="AA1179" s="223"/>
      <c r="AB1179" s="297"/>
      <c r="AC1179" s="463">
        <v>330</v>
      </c>
      <c r="AD1179" s="90"/>
      <c r="AE1179" s="235"/>
    </row>
    <row r="1180" spans="1:31">
      <c r="A1180" s="467" t="s">
        <v>68</v>
      </c>
      <c r="B1180" s="237"/>
      <c r="C1180" s="237"/>
      <c r="D1180" s="237"/>
      <c r="E1180" s="237"/>
      <c r="F1180" s="237"/>
      <c r="G1180" s="237"/>
      <c r="H1180" s="237"/>
      <c r="I1180" s="237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23"/>
      <c r="T1180" s="223"/>
      <c r="U1180" s="223"/>
      <c r="V1180" s="223"/>
      <c r="W1180" s="223"/>
      <c r="X1180" s="223"/>
      <c r="Y1180" s="223"/>
      <c r="Z1180" s="223"/>
      <c r="AA1180" s="223"/>
      <c r="AB1180" s="297"/>
      <c r="AC1180" s="463">
        <v>285</v>
      </c>
      <c r="AD1180" s="90"/>
      <c r="AE1180" s="235"/>
    </row>
    <row r="1181" spans="1:31">
      <c r="A1181" s="466" t="s">
        <v>112</v>
      </c>
      <c r="B1181" s="237"/>
      <c r="C1181" s="237"/>
      <c r="D1181" s="237"/>
      <c r="E1181" s="237"/>
      <c r="F1181" s="237"/>
      <c r="G1181" s="237"/>
      <c r="H1181" s="237"/>
      <c r="I1181" s="237"/>
      <c r="J1181" s="237"/>
      <c r="K1181" s="237"/>
      <c r="L1181" s="237">
        <v>1.06</v>
      </c>
      <c r="M1181" s="237"/>
      <c r="N1181" s="237"/>
      <c r="O1181" s="237"/>
      <c r="P1181" s="237"/>
      <c r="Q1181" s="237"/>
      <c r="R1181" s="237"/>
      <c r="S1181" s="223"/>
      <c r="T1181" s="223"/>
      <c r="U1181" s="223"/>
      <c r="V1181" s="223"/>
      <c r="W1181" s="223"/>
      <c r="X1181" s="223"/>
      <c r="Y1181" s="223"/>
      <c r="Z1181" s="223"/>
      <c r="AA1181" s="223"/>
      <c r="AB1181" s="297">
        <f t="shared" si="110"/>
        <v>1.06</v>
      </c>
      <c r="AC1181" s="463">
        <v>475</v>
      </c>
      <c r="AD1181" s="90">
        <v>1.06</v>
      </c>
      <c r="AE1181" s="235">
        <f t="shared" si="111"/>
        <v>503.5</v>
      </c>
    </row>
    <row r="1182" spans="1:31">
      <c r="A1182" s="466" t="s">
        <v>66</v>
      </c>
      <c r="B1182" s="237"/>
      <c r="C1182" s="237"/>
      <c r="D1182" s="237"/>
      <c r="E1182" s="237"/>
      <c r="F1182" s="237"/>
      <c r="G1182" s="237"/>
      <c r="H1182" s="237"/>
      <c r="I1182" s="237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23"/>
      <c r="T1182" s="223"/>
      <c r="U1182" s="223"/>
      <c r="V1182" s="223"/>
      <c r="W1182" s="223"/>
      <c r="X1182" s="223"/>
      <c r="Y1182" s="223"/>
      <c r="Z1182" s="223"/>
      <c r="AA1182" s="223"/>
      <c r="AB1182" s="297"/>
      <c r="AC1182" s="463">
        <v>650</v>
      </c>
      <c r="AD1182" s="90"/>
      <c r="AE1182" s="235"/>
    </row>
    <row r="1183" spans="1:31">
      <c r="A1183" s="466" t="s">
        <v>86</v>
      </c>
      <c r="B1183" s="222"/>
      <c r="C1183" s="222"/>
      <c r="D1183" s="222"/>
      <c r="E1183" s="222"/>
      <c r="F1183" s="222"/>
      <c r="G1183" s="222"/>
      <c r="H1183" s="222"/>
      <c r="I1183" s="222"/>
      <c r="J1183" s="222">
        <v>0.90500000000000003</v>
      </c>
      <c r="K1183" s="222"/>
      <c r="L1183" s="222"/>
      <c r="M1183" s="222"/>
      <c r="N1183" s="222"/>
      <c r="O1183" s="222"/>
      <c r="P1183" s="222"/>
      <c r="Q1183" s="222"/>
      <c r="R1183" s="222"/>
      <c r="S1183" s="221"/>
      <c r="T1183" s="221"/>
      <c r="U1183" s="221"/>
      <c r="V1183" s="221"/>
      <c r="W1183" s="221"/>
      <c r="X1183" s="221"/>
      <c r="Y1183" s="221"/>
      <c r="Z1183" s="221"/>
      <c r="AA1183" s="221"/>
      <c r="AB1183" s="297">
        <f t="shared" si="110"/>
        <v>0.90500000000000003</v>
      </c>
      <c r="AC1183" s="463">
        <v>85</v>
      </c>
      <c r="AD1183" s="90">
        <v>0.90500000000000003</v>
      </c>
      <c r="AE1183" s="235">
        <f t="shared" si="111"/>
        <v>76.924999999999997</v>
      </c>
    </row>
    <row r="1184" spans="1:31">
      <c r="A1184" s="466" t="s">
        <v>96</v>
      </c>
      <c r="B1184" s="237"/>
      <c r="C1184" s="237"/>
      <c r="D1184" s="237"/>
      <c r="E1184" s="237"/>
      <c r="F1184" s="237"/>
      <c r="G1184" s="237"/>
      <c r="H1184" s="237"/>
      <c r="I1184" s="237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23"/>
      <c r="T1184" s="223"/>
      <c r="U1184" s="223"/>
      <c r="V1184" s="223"/>
      <c r="W1184" s="223"/>
      <c r="X1184" s="223"/>
      <c r="Y1184" s="223"/>
      <c r="Z1184" s="223"/>
      <c r="AA1184" s="223"/>
      <c r="AB1184" s="297"/>
      <c r="AC1184" s="463">
        <v>45</v>
      </c>
      <c r="AD1184" s="90"/>
      <c r="AE1184" s="235"/>
    </row>
    <row r="1185" spans="1:31">
      <c r="A1185" s="467" t="s">
        <v>105</v>
      </c>
      <c r="B1185" s="237"/>
      <c r="C1185" s="237"/>
      <c r="D1185" s="237"/>
      <c r="E1185" s="237"/>
      <c r="F1185" s="237"/>
      <c r="G1185" s="237"/>
      <c r="H1185" s="237"/>
      <c r="I1185" s="237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23"/>
      <c r="T1185" s="223"/>
      <c r="U1185" s="223"/>
      <c r="V1185" s="223"/>
      <c r="W1185" s="223"/>
      <c r="X1185" s="223"/>
      <c r="Y1185" s="223"/>
      <c r="Z1185" s="223"/>
      <c r="AA1185" s="223"/>
      <c r="AB1185" s="297"/>
      <c r="AC1185" s="463">
        <v>45</v>
      </c>
      <c r="AD1185" s="90"/>
      <c r="AE1185" s="235"/>
    </row>
    <row r="1186" spans="1:31">
      <c r="A1186" s="466" t="s">
        <v>99</v>
      </c>
      <c r="B1186" s="237"/>
      <c r="C1186" s="237"/>
      <c r="D1186" s="237"/>
      <c r="E1186" s="237"/>
      <c r="F1186" s="237"/>
      <c r="G1186" s="237"/>
      <c r="H1186" s="237"/>
      <c r="I1186" s="237"/>
      <c r="J1186" s="237"/>
      <c r="K1186" s="237"/>
      <c r="L1186" s="237"/>
      <c r="M1186" s="237"/>
      <c r="N1186" s="237"/>
      <c r="O1186" s="237"/>
      <c r="P1186" s="237"/>
      <c r="Q1186" s="237"/>
      <c r="R1186" s="237"/>
      <c r="S1186" s="223"/>
      <c r="T1186" s="223"/>
      <c r="U1186" s="223"/>
      <c r="V1186" s="223"/>
      <c r="W1186" s="223"/>
      <c r="X1186" s="223"/>
      <c r="Y1186" s="223"/>
      <c r="Z1186" s="223"/>
      <c r="AA1186" s="223"/>
      <c r="AB1186" s="297"/>
      <c r="AC1186" s="463">
        <v>85</v>
      </c>
      <c r="AD1186" s="90"/>
      <c r="AE1186" s="235"/>
    </row>
    <row r="1187" spans="1:31">
      <c r="A1187" s="466" t="s">
        <v>246</v>
      </c>
      <c r="B1187" s="237"/>
      <c r="C1187" s="237"/>
      <c r="D1187" s="237"/>
      <c r="E1187" s="237"/>
      <c r="F1187" s="237"/>
      <c r="G1187" s="237"/>
      <c r="H1187" s="237"/>
      <c r="I1187" s="237"/>
      <c r="J1187" s="237"/>
      <c r="K1187" s="237"/>
      <c r="L1187" s="222"/>
      <c r="M1187" s="237"/>
      <c r="N1187" s="237"/>
      <c r="O1187" s="237"/>
      <c r="P1187" s="237"/>
      <c r="Q1187" s="237"/>
      <c r="R1187" s="237"/>
      <c r="S1187" s="223"/>
      <c r="T1187" s="223"/>
      <c r="U1187" s="223"/>
      <c r="V1187" s="223"/>
      <c r="W1187" s="223"/>
      <c r="X1187" s="223"/>
      <c r="Y1187" s="223"/>
      <c r="Z1187" s="223"/>
      <c r="AA1187" s="223"/>
      <c r="AB1187" s="297"/>
      <c r="AC1187" s="463">
        <v>160</v>
      </c>
      <c r="AD1187" s="90"/>
      <c r="AE1187" s="235"/>
    </row>
    <row r="1188" spans="1:31">
      <c r="A1188" s="466" t="s">
        <v>65</v>
      </c>
      <c r="B1188" s="237"/>
      <c r="C1188" s="237"/>
      <c r="D1188" s="237"/>
      <c r="E1188" s="237"/>
      <c r="F1188" s="237"/>
      <c r="G1188" s="237"/>
      <c r="H1188" s="237"/>
      <c r="I1188" s="237"/>
      <c r="J1188" s="237"/>
      <c r="K1188" s="237"/>
      <c r="L1188" s="237"/>
      <c r="M1188" s="237"/>
      <c r="N1188" s="237"/>
      <c r="O1188" s="237"/>
      <c r="P1188" s="237">
        <v>0.1</v>
      </c>
      <c r="Q1188" s="237"/>
      <c r="R1188" s="237"/>
      <c r="S1188" s="223"/>
      <c r="T1188" s="223"/>
      <c r="U1188" s="223"/>
      <c r="V1188" s="223"/>
      <c r="W1188" s="223"/>
      <c r="X1188" s="223"/>
      <c r="Y1188" s="223"/>
      <c r="Z1188" s="223"/>
      <c r="AA1188" s="223"/>
      <c r="AB1188" s="297">
        <f t="shared" si="110"/>
        <v>0.1</v>
      </c>
      <c r="AC1188" s="463">
        <v>550</v>
      </c>
      <c r="AD1188" s="90">
        <v>0.1</v>
      </c>
      <c r="AE1188" s="235">
        <f t="shared" si="111"/>
        <v>55</v>
      </c>
    </row>
    <row r="1189" spans="1:31">
      <c r="A1189" s="466" t="s">
        <v>95</v>
      </c>
      <c r="B1189" s="237"/>
      <c r="C1189" s="237"/>
      <c r="D1189" s="237"/>
      <c r="E1189" s="237"/>
      <c r="F1189" s="222"/>
      <c r="G1189" s="237"/>
      <c r="H1189" s="237"/>
      <c r="I1189" s="237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23"/>
      <c r="T1189" s="223"/>
      <c r="U1189" s="223"/>
      <c r="V1189" s="223"/>
      <c r="W1189" s="223"/>
      <c r="X1189" s="223"/>
      <c r="Y1189" s="223"/>
      <c r="Z1189" s="223"/>
      <c r="AA1189" s="223"/>
      <c r="AB1189" s="297"/>
      <c r="AC1189" s="463">
        <v>230</v>
      </c>
      <c r="AD1189" s="90"/>
      <c r="AE1189" s="235"/>
    </row>
    <row r="1190" spans="1:31">
      <c r="A1190" s="466" t="s">
        <v>62</v>
      </c>
      <c r="B1190" s="237"/>
      <c r="C1190" s="237"/>
      <c r="D1190" s="237"/>
      <c r="E1190" s="237"/>
      <c r="F1190" s="237"/>
      <c r="G1190" s="237"/>
      <c r="H1190" s="237"/>
      <c r="I1190" s="237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23"/>
      <c r="T1190" s="223"/>
      <c r="U1190" s="223"/>
      <c r="V1190" s="223"/>
      <c r="W1190" s="223"/>
      <c r="X1190" s="223"/>
      <c r="Y1190" s="223"/>
      <c r="Z1190" s="223"/>
      <c r="AA1190" s="223"/>
      <c r="AB1190" s="297"/>
      <c r="AC1190" s="463">
        <v>250</v>
      </c>
      <c r="AD1190" s="90"/>
      <c r="AE1190" s="235"/>
    </row>
    <row r="1191" spans="1:31">
      <c r="A1191" s="466" t="s">
        <v>120</v>
      </c>
      <c r="B1191" s="237"/>
      <c r="C1191" s="237"/>
      <c r="D1191" s="237"/>
      <c r="E1191" s="237"/>
      <c r="F1191" s="237"/>
      <c r="G1191" s="237"/>
      <c r="H1191" s="237"/>
      <c r="I1191" s="237"/>
      <c r="J1191" s="237"/>
      <c r="K1191" s="237"/>
      <c r="L1191" s="237">
        <v>0.06</v>
      </c>
      <c r="M1191" s="237"/>
      <c r="N1191" s="237">
        <v>0.18</v>
      </c>
      <c r="O1191" s="237"/>
      <c r="P1191" s="237"/>
      <c r="Q1191" s="237"/>
      <c r="R1191" s="237"/>
      <c r="S1191" s="223"/>
      <c r="T1191" s="223"/>
      <c r="U1191" s="223"/>
      <c r="V1191" s="223"/>
      <c r="W1191" s="223"/>
      <c r="X1191" s="223"/>
      <c r="Y1191" s="223"/>
      <c r="Z1191" s="223"/>
      <c r="AA1191" s="223"/>
      <c r="AB1191" s="297">
        <f t="shared" si="110"/>
        <v>0.24</v>
      </c>
      <c r="AC1191" s="463">
        <v>45</v>
      </c>
      <c r="AD1191" s="90">
        <v>0.24</v>
      </c>
      <c r="AE1191" s="235">
        <f t="shared" si="111"/>
        <v>10.799999999999999</v>
      </c>
    </row>
    <row r="1192" spans="1:31">
      <c r="A1192" s="466" t="s">
        <v>72</v>
      </c>
      <c r="B1192" s="237">
        <v>0.33</v>
      </c>
      <c r="C1192" s="237"/>
      <c r="D1192" s="237"/>
      <c r="E1192" s="237"/>
      <c r="F1192" s="237"/>
      <c r="G1192" s="237"/>
      <c r="H1192" s="237"/>
      <c r="I1192" s="237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23"/>
      <c r="T1192" s="223"/>
      <c r="U1192" s="223"/>
      <c r="V1192" s="223"/>
      <c r="W1192" s="223"/>
      <c r="X1192" s="223"/>
      <c r="Y1192" s="223"/>
      <c r="Z1192" s="223"/>
      <c r="AA1192" s="223"/>
      <c r="AB1192" s="297">
        <f t="shared" si="110"/>
        <v>0.33</v>
      </c>
      <c r="AC1192" s="463">
        <v>55</v>
      </c>
      <c r="AD1192" s="90">
        <v>0.33</v>
      </c>
      <c r="AE1192" s="235">
        <f t="shared" si="111"/>
        <v>18.150000000000002</v>
      </c>
    </row>
    <row r="1193" spans="1:31">
      <c r="A1193" s="466" t="s">
        <v>107</v>
      </c>
      <c r="B1193" s="237"/>
      <c r="C1193" s="237"/>
      <c r="D1193" s="237"/>
      <c r="E1193" s="237"/>
      <c r="F1193" s="222"/>
      <c r="G1193" s="237"/>
      <c r="H1193" s="237"/>
      <c r="I1193" s="237"/>
      <c r="J1193" s="237"/>
      <c r="K1193" s="237"/>
      <c r="L1193" s="237">
        <v>0.1</v>
      </c>
      <c r="M1193" s="237"/>
      <c r="N1193" s="237">
        <v>0.04</v>
      </c>
      <c r="O1193" s="237"/>
      <c r="P1193" s="237"/>
      <c r="Q1193" s="237"/>
      <c r="R1193" s="237"/>
      <c r="S1193" s="223"/>
      <c r="T1193" s="223"/>
      <c r="U1193" s="223"/>
      <c r="V1193" s="223"/>
      <c r="W1193" s="223"/>
      <c r="X1193" s="223"/>
      <c r="Y1193" s="223"/>
      <c r="Z1193" s="223"/>
      <c r="AA1193" s="223"/>
      <c r="AB1193" s="297">
        <f t="shared" si="110"/>
        <v>0.14000000000000001</v>
      </c>
      <c r="AC1193" s="463">
        <v>175</v>
      </c>
      <c r="AD1193" s="90">
        <v>0.14000000000000001</v>
      </c>
      <c r="AE1193" s="235">
        <f t="shared" si="111"/>
        <v>24.500000000000004</v>
      </c>
    </row>
    <row r="1194" spans="1:31">
      <c r="A1194" s="466" t="s">
        <v>69</v>
      </c>
      <c r="B1194" s="237">
        <v>0.05</v>
      </c>
      <c r="C1194" s="237"/>
      <c r="D1194" s="237"/>
      <c r="E1194" s="237"/>
      <c r="F1194" s="237"/>
      <c r="G1194" s="237"/>
      <c r="H1194" s="237"/>
      <c r="I1194" s="237"/>
      <c r="J1194" s="237">
        <v>0.06</v>
      </c>
      <c r="K1194" s="237"/>
      <c r="L1194" s="237"/>
      <c r="M1194" s="237"/>
      <c r="N1194" s="237"/>
      <c r="O1194" s="237"/>
      <c r="P1194" s="237"/>
      <c r="Q1194" s="237"/>
      <c r="R1194" s="237"/>
      <c r="S1194" s="223"/>
      <c r="T1194" s="223"/>
      <c r="U1194" s="223"/>
      <c r="V1194" s="223"/>
      <c r="W1194" s="223"/>
      <c r="X1194" s="223"/>
      <c r="Y1194" s="223"/>
      <c r="Z1194" s="223"/>
      <c r="AA1194" s="223"/>
      <c r="AB1194" s="297">
        <f t="shared" si="110"/>
        <v>0.11</v>
      </c>
      <c r="AC1194" s="463">
        <v>750</v>
      </c>
      <c r="AD1194" s="90">
        <v>0.11</v>
      </c>
      <c r="AE1194" s="235">
        <f t="shared" si="111"/>
        <v>82.5</v>
      </c>
    </row>
    <row r="1195" spans="1:31">
      <c r="A1195" s="467" t="s">
        <v>70</v>
      </c>
      <c r="B1195" s="237">
        <v>0.6</v>
      </c>
      <c r="C1195" s="237"/>
      <c r="D1195" s="222"/>
      <c r="E1195" s="237"/>
      <c r="F1195" s="237"/>
      <c r="G1195" s="237"/>
      <c r="H1195" s="237"/>
      <c r="I1195" s="237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23"/>
      <c r="T1195" s="223"/>
      <c r="U1195" s="223"/>
      <c r="V1195" s="223"/>
      <c r="W1195" s="223"/>
      <c r="X1195" s="223"/>
      <c r="Y1195" s="223"/>
      <c r="Z1195" s="223"/>
      <c r="AA1195" s="223"/>
      <c r="AB1195" s="297">
        <f t="shared" si="110"/>
        <v>0.6</v>
      </c>
      <c r="AC1195" s="463">
        <v>66.900000000000006</v>
      </c>
      <c r="AD1195" s="90">
        <v>0.6</v>
      </c>
      <c r="AE1195" s="235">
        <f t="shared" si="111"/>
        <v>40.14</v>
      </c>
    </row>
    <row r="1196" spans="1:31">
      <c r="A1196" s="466" t="s">
        <v>109</v>
      </c>
      <c r="B1196" s="237"/>
      <c r="C1196" s="237"/>
      <c r="D1196" s="237"/>
      <c r="E1196" s="237"/>
      <c r="F1196" s="237"/>
      <c r="G1196" s="237"/>
      <c r="H1196" s="237"/>
      <c r="I1196" s="237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23"/>
      <c r="T1196" s="223"/>
      <c r="U1196" s="223"/>
      <c r="V1196" s="223"/>
      <c r="W1196" s="223"/>
      <c r="X1196" s="223"/>
      <c r="Y1196" s="223"/>
      <c r="Z1196" s="223"/>
      <c r="AA1196" s="223"/>
      <c r="AB1196" s="297"/>
      <c r="AC1196" s="463">
        <v>255</v>
      </c>
      <c r="AD1196" s="90"/>
      <c r="AE1196" s="235"/>
    </row>
    <row r="1197" spans="1:31">
      <c r="A1197" s="466" t="s">
        <v>117</v>
      </c>
      <c r="B1197" s="237"/>
      <c r="C1197" s="237"/>
      <c r="D1197" s="237"/>
      <c r="E1197" s="237"/>
      <c r="F1197" s="237"/>
      <c r="G1197" s="237"/>
      <c r="H1197" s="237"/>
      <c r="I1197" s="237"/>
      <c r="J1197" s="237"/>
      <c r="K1197" s="237"/>
      <c r="L1197" s="237">
        <v>0.06</v>
      </c>
      <c r="M1197" s="237"/>
      <c r="N1197" s="237">
        <v>0.1</v>
      </c>
      <c r="O1197" s="237"/>
      <c r="P1197" s="237"/>
      <c r="Q1197" s="237"/>
      <c r="R1197" s="237"/>
      <c r="S1197" s="223"/>
      <c r="T1197" s="223"/>
      <c r="U1197" s="223"/>
      <c r="V1197" s="223"/>
      <c r="W1197" s="223"/>
      <c r="X1197" s="223"/>
      <c r="Y1197" s="223"/>
      <c r="Z1197" s="223"/>
      <c r="AA1197" s="223"/>
      <c r="AB1197" s="297">
        <f t="shared" si="110"/>
        <v>0.16</v>
      </c>
      <c r="AC1197" s="463">
        <v>45</v>
      </c>
      <c r="AD1197" s="90">
        <v>0.16</v>
      </c>
      <c r="AE1197" s="235">
        <f t="shared" si="111"/>
        <v>7.2</v>
      </c>
    </row>
    <row r="1198" spans="1:31">
      <c r="A1198" s="466" t="s">
        <v>83</v>
      </c>
      <c r="B1198" s="222"/>
      <c r="C1198" s="222"/>
      <c r="D1198" s="222"/>
      <c r="E1198" s="222"/>
      <c r="F1198" s="222"/>
      <c r="G1198" s="222"/>
      <c r="H1198" s="222"/>
      <c r="I1198" s="222"/>
      <c r="J1198" s="222"/>
      <c r="K1198" s="222"/>
      <c r="L1198" s="222">
        <v>2.5999999999999999E-2</v>
      </c>
      <c r="M1198" s="222"/>
      <c r="N1198" s="222"/>
      <c r="O1198" s="222"/>
      <c r="P1198" s="222"/>
      <c r="Q1198" s="222"/>
      <c r="R1198" s="222"/>
      <c r="S1198" s="221"/>
      <c r="T1198" s="221"/>
      <c r="U1198" s="221"/>
      <c r="V1198" s="221"/>
      <c r="W1198" s="221"/>
      <c r="X1198" s="221"/>
      <c r="Y1198" s="221"/>
      <c r="Z1198" s="221"/>
      <c r="AA1198" s="221"/>
      <c r="AB1198" s="297">
        <f t="shared" si="110"/>
        <v>2.5999999999999999E-2</v>
      </c>
      <c r="AC1198" s="463">
        <v>40</v>
      </c>
      <c r="AD1198" s="90">
        <v>2.5999999999999999E-2</v>
      </c>
      <c r="AE1198" s="235">
        <f t="shared" si="111"/>
        <v>1.04</v>
      </c>
    </row>
    <row r="1199" spans="1:31">
      <c r="A1199" s="466" t="s">
        <v>100</v>
      </c>
      <c r="B1199" s="237"/>
      <c r="C1199" s="222"/>
      <c r="D1199" s="222"/>
      <c r="E1199" s="222"/>
      <c r="F1199" s="222"/>
      <c r="G1199" s="222"/>
      <c r="H1199" s="222"/>
      <c r="I1199" s="222"/>
      <c r="J1199" s="222"/>
      <c r="K1199" s="222"/>
      <c r="L1199" s="222"/>
      <c r="M1199" s="222"/>
      <c r="N1199" s="222"/>
      <c r="O1199" s="222"/>
      <c r="P1199" s="222"/>
      <c r="Q1199" s="222"/>
      <c r="R1199" s="222"/>
      <c r="S1199" s="221"/>
      <c r="T1199" s="221"/>
      <c r="U1199" s="221"/>
      <c r="V1199" s="221"/>
      <c r="W1199" s="221"/>
      <c r="X1199" s="221"/>
      <c r="Y1199" s="221"/>
      <c r="Z1199" s="221"/>
      <c r="AA1199" s="222"/>
      <c r="AB1199" s="297"/>
      <c r="AC1199" s="463">
        <v>550</v>
      </c>
      <c r="AD1199" s="90"/>
      <c r="AE1199" s="235"/>
    </row>
    <row r="1200" spans="1:31">
      <c r="A1200" s="466" t="s">
        <v>110</v>
      </c>
      <c r="B1200" s="237"/>
      <c r="C1200" s="237"/>
      <c r="D1200" s="237"/>
      <c r="E1200" s="237"/>
      <c r="F1200" s="237"/>
      <c r="G1200" s="237"/>
      <c r="H1200" s="237"/>
      <c r="I1200" s="237"/>
      <c r="J1200" s="237"/>
      <c r="K1200" s="237"/>
      <c r="L1200" s="237"/>
      <c r="M1200" s="237"/>
      <c r="N1200" s="237">
        <v>0.371</v>
      </c>
      <c r="O1200" s="237"/>
      <c r="P1200" s="237"/>
      <c r="Q1200" s="237"/>
      <c r="R1200" s="237"/>
      <c r="S1200" s="223"/>
      <c r="T1200" s="223"/>
      <c r="U1200" s="223"/>
      <c r="V1200" s="223"/>
      <c r="W1200" s="223"/>
      <c r="X1200" s="223"/>
      <c r="Y1200" s="223"/>
      <c r="Z1200" s="223"/>
      <c r="AA1200" s="223"/>
      <c r="AB1200" s="297">
        <f t="shared" si="110"/>
        <v>0.371</v>
      </c>
      <c r="AC1200" s="463">
        <v>285</v>
      </c>
      <c r="AD1200" s="90">
        <v>0.371</v>
      </c>
      <c r="AE1200" s="235">
        <f t="shared" si="111"/>
        <v>105.735</v>
      </c>
    </row>
    <row r="1201" spans="1:31">
      <c r="A1201" s="466" t="s">
        <v>81</v>
      </c>
      <c r="B1201" s="237"/>
      <c r="C1201" s="237"/>
      <c r="D1201" s="237"/>
      <c r="E1201" s="237"/>
      <c r="F1201" s="237"/>
      <c r="G1201" s="237"/>
      <c r="H1201" s="237"/>
      <c r="I1201" s="237"/>
      <c r="J1201" s="237"/>
      <c r="K1201" s="237"/>
      <c r="L1201" s="237">
        <v>5.1999999999999998E-2</v>
      </c>
      <c r="M1201" s="237"/>
      <c r="N1201" s="237"/>
      <c r="O1201" s="237"/>
      <c r="P1201" s="237"/>
      <c r="Q1201" s="237"/>
      <c r="R1201" s="237"/>
      <c r="S1201" s="223"/>
      <c r="T1201" s="223"/>
      <c r="U1201" s="223"/>
      <c r="V1201" s="223"/>
      <c r="W1201" s="223"/>
      <c r="X1201" s="223"/>
      <c r="Y1201" s="223"/>
      <c r="Z1201" s="223"/>
      <c r="AA1201" s="223"/>
      <c r="AB1201" s="297">
        <f t="shared" si="110"/>
        <v>5.1999999999999998E-2</v>
      </c>
      <c r="AC1201" s="463">
        <v>230</v>
      </c>
      <c r="AD1201" s="90">
        <v>5.1999999999999998E-2</v>
      </c>
      <c r="AE1201" s="235">
        <f t="shared" si="111"/>
        <v>11.959999999999999</v>
      </c>
    </row>
    <row r="1202" spans="1:31">
      <c r="A1202" s="467" t="s">
        <v>125</v>
      </c>
      <c r="B1202" s="237"/>
      <c r="C1202" s="237"/>
      <c r="D1202" s="237"/>
      <c r="E1202" s="237"/>
      <c r="F1202" s="237"/>
      <c r="G1202" s="237"/>
      <c r="H1202" s="237"/>
      <c r="I1202" s="237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23"/>
      <c r="T1202" s="223"/>
      <c r="U1202" s="223"/>
      <c r="V1202" s="223"/>
      <c r="W1202" s="223"/>
      <c r="X1202" s="223"/>
      <c r="Y1202" s="223"/>
      <c r="Z1202" s="223"/>
      <c r="AA1202" s="223"/>
      <c r="AB1202" s="297"/>
      <c r="AC1202" s="463">
        <v>290</v>
      </c>
      <c r="AD1202" s="90"/>
      <c r="AE1202" s="235"/>
    </row>
    <row r="1203" spans="1:31">
      <c r="A1203" s="466" t="s">
        <v>122</v>
      </c>
      <c r="B1203" s="237"/>
      <c r="C1203" s="237"/>
      <c r="D1203" s="237"/>
      <c r="E1203" s="237"/>
      <c r="F1203" s="237"/>
      <c r="G1203" s="237"/>
      <c r="H1203" s="237"/>
      <c r="I1203" s="237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23"/>
      <c r="T1203" s="223"/>
      <c r="U1203" s="223"/>
      <c r="V1203" s="223"/>
      <c r="W1203" s="223"/>
      <c r="X1203" s="223"/>
      <c r="Y1203" s="223"/>
      <c r="Z1203" s="223"/>
      <c r="AA1203" s="223"/>
      <c r="AB1203" s="297"/>
      <c r="AC1203" s="463">
        <v>180</v>
      </c>
      <c r="AD1203" s="90"/>
      <c r="AE1203" s="235"/>
    </row>
    <row r="1204" spans="1:31">
      <c r="A1204" s="466" t="s">
        <v>121</v>
      </c>
      <c r="B1204" s="237"/>
      <c r="C1204" s="237"/>
      <c r="D1204" s="237"/>
      <c r="E1204" s="237"/>
      <c r="F1204" s="237"/>
      <c r="G1204" s="237"/>
      <c r="H1204" s="237"/>
      <c r="I1204" s="237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23"/>
      <c r="T1204" s="223"/>
      <c r="U1204" s="223"/>
      <c r="V1204" s="223"/>
      <c r="W1204" s="223"/>
      <c r="X1204" s="223"/>
      <c r="Y1204" s="223"/>
      <c r="Z1204" s="223"/>
      <c r="AA1204" s="223"/>
      <c r="AB1204" s="297"/>
      <c r="AC1204" s="463">
        <v>220</v>
      </c>
      <c r="AD1204" s="90"/>
      <c r="AE1204" s="235"/>
    </row>
    <row r="1205" spans="1:31">
      <c r="A1205" s="466" t="s">
        <v>90</v>
      </c>
      <c r="B1205" s="237"/>
      <c r="C1205" s="237"/>
      <c r="D1205" s="237"/>
      <c r="E1205" s="237"/>
      <c r="F1205" s="237"/>
      <c r="G1205" s="237"/>
      <c r="H1205" s="237"/>
      <c r="I1205" s="237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23"/>
      <c r="T1205" s="223"/>
      <c r="U1205" s="223"/>
      <c r="V1205" s="223"/>
      <c r="W1205" s="223"/>
      <c r="X1205" s="223"/>
      <c r="Y1205" s="223"/>
      <c r="Z1205" s="223"/>
      <c r="AA1205" s="223"/>
      <c r="AB1205" s="297"/>
      <c r="AC1205" s="463">
        <v>145</v>
      </c>
      <c r="AD1205" s="90"/>
      <c r="AE1205" s="235"/>
    </row>
    <row r="1206" spans="1:31">
      <c r="A1206" s="466" t="s">
        <v>73</v>
      </c>
      <c r="B1206" s="237"/>
      <c r="C1206" s="237"/>
      <c r="D1206" s="237"/>
      <c r="E1206" s="237"/>
      <c r="F1206" s="237">
        <v>0.16</v>
      </c>
      <c r="G1206" s="237"/>
      <c r="H1206" s="237"/>
      <c r="I1206" s="237"/>
      <c r="J1206" s="237"/>
      <c r="K1206" s="237"/>
      <c r="L1206" s="237"/>
      <c r="M1206" s="237"/>
      <c r="N1206" s="237"/>
      <c r="O1206" s="237"/>
      <c r="P1206" s="237">
        <v>0.06</v>
      </c>
      <c r="Q1206" s="237"/>
      <c r="R1206" s="237"/>
      <c r="S1206" s="223"/>
      <c r="T1206" s="223"/>
      <c r="U1206" s="223"/>
      <c r="V1206" s="223"/>
      <c r="W1206" s="223"/>
      <c r="X1206" s="223"/>
      <c r="Y1206" s="223"/>
      <c r="Z1206" s="223"/>
      <c r="AA1206" s="223"/>
      <c r="AB1206" s="297">
        <f t="shared" si="110"/>
        <v>0.22</v>
      </c>
      <c r="AC1206" s="463">
        <v>75</v>
      </c>
      <c r="AD1206" s="90">
        <v>0.22</v>
      </c>
      <c r="AE1206" s="235">
        <f t="shared" si="111"/>
        <v>16.5</v>
      </c>
    </row>
    <row r="1207" spans="1:31">
      <c r="A1207" s="466" t="s">
        <v>118</v>
      </c>
      <c r="B1207" s="237"/>
      <c r="C1207" s="237"/>
      <c r="D1207" s="237"/>
      <c r="E1207" s="237"/>
      <c r="F1207" s="237"/>
      <c r="G1207" s="237"/>
      <c r="H1207" s="237"/>
      <c r="I1207" s="237"/>
      <c r="J1207" s="237"/>
      <c r="K1207" s="237"/>
      <c r="L1207" s="237"/>
      <c r="M1207" s="237"/>
      <c r="N1207" s="237">
        <v>0.318</v>
      </c>
      <c r="O1207" s="237"/>
      <c r="P1207" s="237"/>
      <c r="Q1207" s="237"/>
      <c r="R1207" s="237"/>
      <c r="S1207" s="223"/>
      <c r="T1207" s="223"/>
      <c r="U1207" s="223"/>
      <c r="V1207" s="223"/>
      <c r="W1207" s="223"/>
      <c r="X1207" s="223"/>
      <c r="Y1207" s="223"/>
      <c r="Z1207" s="223"/>
      <c r="AA1207" s="223"/>
      <c r="AB1207" s="297">
        <f t="shared" si="110"/>
        <v>0.318</v>
      </c>
      <c r="AC1207" s="463">
        <v>45</v>
      </c>
      <c r="AD1207" s="90">
        <v>0.318</v>
      </c>
      <c r="AE1207" s="235">
        <f t="shared" si="111"/>
        <v>14.31</v>
      </c>
    </row>
    <row r="1208" spans="1:31">
      <c r="A1208" s="466" t="s">
        <v>74</v>
      </c>
      <c r="B1208" s="237">
        <v>1.4999999999999999E-2</v>
      </c>
      <c r="C1208" s="237"/>
      <c r="D1208" s="237"/>
      <c r="E1208" s="237"/>
      <c r="F1208" s="237"/>
      <c r="G1208" s="237"/>
      <c r="H1208" s="237"/>
      <c r="I1208" s="237"/>
      <c r="J1208" s="237">
        <v>0.02</v>
      </c>
      <c r="K1208" s="237"/>
      <c r="L1208" s="237">
        <v>0.02</v>
      </c>
      <c r="M1208" s="237"/>
      <c r="N1208" s="237">
        <v>0.01</v>
      </c>
      <c r="O1208" s="237"/>
      <c r="P1208" s="237"/>
      <c r="Q1208" s="237"/>
      <c r="R1208" s="237"/>
      <c r="S1208" s="223"/>
      <c r="T1208" s="223"/>
      <c r="U1208" s="223"/>
      <c r="V1208" s="223"/>
      <c r="W1208" s="223"/>
      <c r="X1208" s="223"/>
      <c r="Y1208" s="223"/>
      <c r="Z1208" s="223"/>
      <c r="AA1208" s="223"/>
      <c r="AB1208" s="297">
        <f t="shared" si="110"/>
        <v>6.5000000000000002E-2</v>
      </c>
      <c r="AC1208" s="463">
        <v>30</v>
      </c>
      <c r="AD1208" s="90">
        <v>6.5000000000000002E-2</v>
      </c>
      <c r="AE1208" s="235">
        <f t="shared" si="111"/>
        <v>1.9500000000000002</v>
      </c>
    </row>
    <row r="1209" spans="1:31">
      <c r="A1209" s="466" t="s">
        <v>88</v>
      </c>
      <c r="B1209" s="237"/>
      <c r="C1209" s="237"/>
      <c r="D1209" s="237"/>
      <c r="E1209" s="237"/>
      <c r="F1209" s="237"/>
      <c r="G1209" s="237"/>
      <c r="H1209" s="237"/>
      <c r="I1209" s="237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23"/>
      <c r="T1209" s="223"/>
      <c r="U1209" s="223"/>
      <c r="V1209" s="223"/>
      <c r="W1209" s="223"/>
      <c r="X1209" s="223"/>
      <c r="Y1209" s="223"/>
      <c r="Z1209" s="223"/>
      <c r="AA1209" s="223"/>
      <c r="AB1209" s="297"/>
      <c r="AC1209" s="463">
        <v>200</v>
      </c>
      <c r="AD1209" s="90"/>
      <c r="AE1209" s="235"/>
    </row>
    <row r="1210" spans="1:31">
      <c r="A1210" s="466" t="s">
        <v>91</v>
      </c>
      <c r="B1210" s="237"/>
      <c r="C1210" s="237"/>
      <c r="D1210" s="237"/>
      <c r="E1210" s="237"/>
      <c r="F1210" s="237"/>
      <c r="G1210" s="237"/>
      <c r="H1210" s="237"/>
      <c r="I1210" s="237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23"/>
      <c r="T1210" s="223"/>
      <c r="U1210" s="223"/>
      <c r="V1210" s="223"/>
      <c r="W1210" s="223"/>
      <c r="X1210" s="223"/>
      <c r="Y1210" s="223"/>
      <c r="Z1210" s="223"/>
      <c r="AA1210" s="223"/>
      <c r="AB1210" s="297"/>
      <c r="AC1210" s="463">
        <v>750</v>
      </c>
      <c r="AD1210" s="90"/>
      <c r="AE1210" s="235"/>
    </row>
    <row r="1211" spans="1:31">
      <c r="A1211" s="466" t="s">
        <v>97</v>
      </c>
      <c r="B1211" s="237"/>
      <c r="C1211" s="237"/>
      <c r="D1211" s="237"/>
      <c r="E1211" s="237"/>
      <c r="F1211" s="237"/>
      <c r="G1211" s="237"/>
      <c r="H1211" s="237"/>
      <c r="I1211" s="237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23"/>
      <c r="T1211" s="223"/>
      <c r="U1211" s="223"/>
      <c r="V1211" s="223"/>
      <c r="W1211" s="223"/>
      <c r="X1211" s="223"/>
      <c r="Y1211" s="223"/>
      <c r="Z1211" s="223"/>
      <c r="AA1211" s="223"/>
      <c r="AB1211" s="297"/>
      <c r="AC1211" s="463">
        <v>250</v>
      </c>
      <c r="AD1211" s="90"/>
      <c r="AE1211" s="235"/>
    </row>
    <row r="1212" spans="1:31">
      <c r="A1212" s="466" t="s">
        <v>71</v>
      </c>
      <c r="B1212" s="237"/>
      <c r="C1212" s="237"/>
      <c r="D1212" s="237"/>
      <c r="E1212" s="237"/>
      <c r="F1212" s="237">
        <v>4.2000000000000003E-2</v>
      </c>
      <c r="G1212" s="237"/>
      <c r="H1212" s="237"/>
      <c r="I1212" s="237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23"/>
      <c r="T1212" s="223"/>
      <c r="U1212" s="223"/>
      <c r="V1212" s="223"/>
      <c r="W1212" s="223"/>
      <c r="X1212" s="223"/>
      <c r="Y1212" s="223"/>
      <c r="Z1212" s="223"/>
      <c r="AA1212" s="223"/>
      <c r="AB1212" s="297">
        <f t="shared" si="110"/>
        <v>4.2000000000000003E-2</v>
      </c>
      <c r="AC1212" s="463">
        <v>650</v>
      </c>
      <c r="AD1212" s="90">
        <v>4.2000000000000003E-2</v>
      </c>
      <c r="AE1212" s="235">
        <f t="shared" si="111"/>
        <v>27.3</v>
      </c>
    </row>
    <row r="1213" spans="1:31">
      <c r="A1213" s="466" t="s">
        <v>94</v>
      </c>
      <c r="B1213" s="237"/>
      <c r="C1213" s="237"/>
      <c r="D1213" s="237"/>
      <c r="E1213" s="237"/>
      <c r="F1213" s="237"/>
      <c r="G1213" s="237"/>
      <c r="H1213" s="237"/>
      <c r="I1213" s="237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23"/>
      <c r="T1213" s="223"/>
      <c r="U1213" s="223"/>
      <c r="V1213" s="223"/>
      <c r="W1213" s="223"/>
      <c r="X1213" s="223"/>
      <c r="Y1213" s="223"/>
      <c r="Z1213" s="223"/>
      <c r="AA1213" s="223"/>
      <c r="AB1213" s="297"/>
      <c r="AC1213" s="463">
        <v>285</v>
      </c>
      <c r="AD1213" s="260"/>
      <c r="AE1213" s="235"/>
    </row>
    <row r="1214" spans="1:31">
      <c r="A1214" s="466" t="s">
        <v>84</v>
      </c>
      <c r="B1214" s="237"/>
      <c r="C1214" s="237"/>
      <c r="D1214" s="237"/>
      <c r="E1214" s="237"/>
      <c r="F1214" s="237"/>
      <c r="G1214" s="237"/>
      <c r="H1214" s="237"/>
      <c r="I1214" s="237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23"/>
      <c r="T1214" s="223"/>
      <c r="U1214" s="223"/>
      <c r="V1214" s="223"/>
      <c r="W1214" s="223"/>
      <c r="X1214" s="223"/>
      <c r="Y1214" s="223"/>
      <c r="Z1214" s="223"/>
      <c r="AA1214" s="223"/>
      <c r="AB1214" s="297"/>
      <c r="AC1214" s="463">
        <v>145</v>
      </c>
      <c r="AD1214" s="90"/>
      <c r="AE1214" s="235"/>
    </row>
    <row r="1215" spans="1:31">
      <c r="A1215" s="468" t="s">
        <v>82</v>
      </c>
      <c r="B1215" s="333"/>
      <c r="C1215" s="237"/>
      <c r="D1215" s="237"/>
      <c r="E1215" s="237"/>
      <c r="F1215" s="237"/>
      <c r="G1215" s="237"/>
      <c r="H1215" s="237"/>
      <c r="I1215" s="237"/>
      <c r="J1215" s="237"/>
      <c r="K1215" s="237"/>
      <c r="L1215" s="237"/>
      <c r="M1215" s="237"/>
      <c r="N1215" s="237"/>
      <c r="O1215" s="237"/>
      <c r="P1215" s="237"/>
      <c r="Q1215" s="237"/>
      <c r="R1215" s="237"/>
      <c r="S1215" s="223"/>
      <c r="T1215" s="223"/>
      <c r="U1215" s="223"/>
      <c r="V1215" s="223"/>
      <c r="W1215" s="223"/>
      <c r="X1215" s="223"/>
      <c r="Y1215" s="223"/>
      <c r="Z1215" s="223"/>
      <c r="AA1215" s="223"/>
      <c r="AB1215" s="297"/>
      <c r="AC1215" s="463">
        <v>9</v>
      </c>
      <c r="AD1215" s="90"/>
      <c r="AE1215" s="235"/>
    </row>
    <row r="1216" spans="1:31" ht="15.75" thickBot="1">
      <c r="A1216" s="469" t="s">
        <v>102</v>
      </c>
      <c r="B1216" s="327"/>
      <c r="C1216" s="327"/>
      <c r="D1216" s="327">
        <v>0.36</v>
      </c>
      <c r="E1216" s="327"/>
      <c r="F1216" s="327"/>
      <c r="G1216" s="327"/>
      <c r="H1216" s="327"/>
      <c r="I1216" s="327"/>
      <c r="J1216" s="327"/>
      <c r="K1216" s="327"/>
      <c r="L1216" s="327"/>
      <c r="M1216" s="327"/>
      <c r="N1216" s="327"/>
      <c r="O1216" s="327"/>
      <c r="P1216" s="327"/>
      <c r="Q1216" s="327"/>
      <c r="R1216" s="327">
        <v>0.36</v>
      </c>
      <c r="S1216" s="239"/>
      <c r="T1216" s="239"/>
      <c r="U1216" s="239"/>
      <c r="V1216" s="239"/>
      <c r="W1216" s="239"/>
      <c r="X1216" s="239"/>
      <c r="Y1216" s="239"/>
      <c r="Z1216" s="239"/>
      <c r="AA1216" s="239"/>
      <c r="AB1216" s="297">
        <f t="shared" si="110"/>
        <v>0.72</v>
      </c>
      <c r="AC1216" s="464">
        <v>90</v>
      </c>
      <c r="AD1216" s="90">
        <v>0.72</v>
      </c>
      <c r="AE1216" s="235">
        <f t="shared" si="111"/>
        <v>64.8</v>
      </c>
    </row>
    <row r="1217" spans="1:31" ht="15.75" thickBot="1">
      <c r="A1217" s="470" t="s">
        <v>247</v>
      </c>
      <c r="B1217" s="313"/>
      <c r="C1217" s="407"/>
      <c r="D1217" s="407"/>
      <c r="E1217" s="407"/>
      <c r="F1217" s="407"/>
      <c r="G1217" s="407"/>
      <c r="H1217" s="407"/>
      <c r="I1217" s="407"/>
      <c r="J1217" s="407"/>
      <c r="K1217" s="407"/>
      <c r="L1217" s="407"/>
      <c r="M1217" s="407"/>
      <c r="N1217" s="407"/>
      <c r="O1217" s="407"/>
      <c r="P1217" s="407"/>
      <c r="Q1217" s="407"/>
      <c r="R1217" s="407"/>
      <c r="S1217" s="407"/>
      <c r="T1217" s="407"/>
      <c r="U1217" s="407"/>
      <c r="V1217" s="407"/>
      <c r="W1217" s="407"/>
      <c r="X1217" s="407"/>
      <c r="Y1217" s="407"/>
      <c r="Z1217" s="407"/>
      <c r="AA1217" s="407"/>
      <c r="AB1217" s="408"/>
      <c r="AC1217" s="313"/>
      <c r="AD1217" s="338"/>
      <c r="AE1217" s="304">
        <f>SUM(AE1165:AE1216)</f>
        <v>1092.01</v>
      </c>
    </row>
    <row r="1218" spans="1:31" ht="15.75">
      <c r="A1218" s="187" t="s">
        <v>49</v>
      </c>
      <c r="B1218" s="189"/>
      <c r="C1218" s="189"/>
      <c r="D1218" s="189"/>
      <c r="E1218" s="189"/>
      <c r="F1218" s="189" t="s">
        <v>131</v>
      </c>
      <c r="G1218" s="190"/>
      <c r="H1218" s="193" t="s">
        <v>130</v>
      </c>
      <c r="I1218" s="189"/>
      <c r="J1218" s="189" t="s">
        <v>75</v>
      </c>
      <c r="K1218" s="189"/>
      <c r="L1218" s="189"/>
      <c r="M1218" s="189"/>
      <c r="N1218" s="835" t="s">
        <v>132</v>
      </c>
      <c r="O1218" s="835"/>
      <c r="P1218" s="835"/>
      <c r="Q1218" s="835"/>
      <c r="R1218" s="192"/>
      <c r="S1218" s="189" t="s">
        <v>76</v>
      </c>
      <c r="T1218" s="189"/>
      <c r="U1218" s="189"/>
      <c r="V1218" s="189"/>
      <c r="W1218" s="189"/>
      <c r="X1218" s="25"/>
      <c r="AE1218" s="86"/>
    </row>
    <row r="1219" spans="1:31">
      <c r="A1219" s="25" t="s">
        <v>52</v>
      </c>
      <c r="B1219" s="443"/>
      <c r="C1219" s="443"/>
      <c r="D1219" s="443"/>
      <c r="E1219" s="443"/>
      <c r="F1219" s="443"/>
      <c r="G1219" s="25" t="s">
        <v>53</v>
      </c>
      <c r="H1219" s="443"/>
      <c r="I1219" s="443"/>
      <c r="J1219" s="443"/>
      <c r="K1219" s="443"/>
      <c r="L1219" s="443"/>
      <c r="M1219" s="443"/>
      <c r="P1219" s="26" t="s">
        <v>128</v>
      </c>
      <c r="Q1219" s="3"/>
      <c r="R1219" s="444" t="s">
        <v>129</v>
      </c>
      <c r="S1219" s="25" t="s">
        <v>56</v>
      </c>
    </row>
  </sheetData>
  <mergeCells count="660">
    <mergeCell ref="C1150:E1150"/>
    <mergeCell ref="F1150:H1150"/>
    <mergeCell ref="I1150:K1150"/>
    <mergeCell ref="L1150:N1150"/>
    <mergeCell ref="F1145:H1145"/>
    <mergeCell ref="I1145:K1145"/>
    <mergeCell ref="L1145:N1145"/>
    <mergeCell ref="F1146:H1146"/>
    <mergeCell ref="I1146:K1146"/>
    <mergeCell ref="L1146:N1146"/>
    <mergeCell ref="F1147:H1147"/>
    <mergeCell ref="N1137:Q1137"/>
    <mergeCell ref="R1143:Y1144"/>
    <mergeCell ref="F1144:H1144"/>
    <mergeCell ref="I1144:K1144"/>
    <mergeCell ref="N1218:Q1218"/>
    <mergeCell ref="N163:Q163"/>
    <mergeCell ref="N245:Q245"/>
    <mergeCell ref="N326:Q326"/>
    <mergeCell ref="V266:W268"/>
    <mergeCell ref="V185:W187"/>
    <mergeCell ref="Q1149:Y1149"/>
    <mergeCell ref="Q1068:Y1068"/>
    <mergeCell ref="L1069:N1069"/>
    <mergeCell ref="L1064:N1064"/>
    <mergeCell ref="L1065:N1065"/>
    <mergeCell ref="Q987:Y987"/>
    <mergeCell ref="L988:N988"/>
    <mergeCell ref="L983:N983"/>
    <mergeCell ref="L984:N984"/>
    <mergeCell ref="I903:K903"/>
    <mergeCell ref="L903:N903"/>
    <mergeCell ref="F904:H904"/>
    <mergeCell ref="Q906:Y906"/>
    <mergeCell ref="N976:Q976"/>
    <mergeCell ref="A1064:B1064"/>
    <mergeCell ref="C1064:E1064"/>
    <mergeCell ref="C1065:E1065"/>
    <mergeCell ref="C1066:E1066"/>
    <mergeCell ref="I1147:K1147"/>
    <mergeCell ref="I1148:K1148"/>
    <mergeCell ref="C1069:E1069"/>
    <mergeCell ref="F1069:H1069"/>
    <mergeCell ref="I1069:K1069"/>
    <mergeCell ref="A1144:B1144"/>
    <mergeCell ref="C1144:E1144"/>
    <mergeCell ref="A1145:B1145"/>
    <mergeCell ref="C1145:E1145"/>
    <mergeCell ref="C1146:E1146"/>
    <mergeCell ref="C1147:E1147"/>
    <mergeCell ref="F1064:H1064"/>
    <mergeCell ref="I1064:K1064"/>
    <mergeCell ref="F1065:H1065"/>
    <mergeCell ref="I1065:K1065"/>
    <mergeCell ref="F1066:H1066"/>
    <mergeCell ref="I1066:K1066"/>
    <mergeCell ref="I1067:K1067"/>
    <mergeCell ref="C907:E907"/>
    <mergeCell ref="C988:E988"/>
    <mergeCell ref="F988:H988"/>
    <mergeCell ref="I988:K988"/>
    <mergeCell ref="A983:B983"/>
    <mergeCell ref="C983:E983"/>
    <mergeCell ref="C984:E984"/>
    <mergeCell ref="C985:E985"/>
    <mergeCell ref="F983:H983"/>
    <mergeCell ref="I983:K983"/>
    <mergeCell ref="F984:H984"/>
    <mergeCell ref="I984:K984"/>
    <mergeCell ref="F985:H985"/>
    <mergeCell ref="I985:K985"/>
    <mergeCell ref="I986:K986"/>
    <mergeCell ref="F907:H907"/>
    <mergeCell ref="I907:K907"/>
    <mergeCell ref="R981:Y982"/>
    <mergeCell ref="A982:B982"/>
    <mergeCell ref="C982:E982"/>
    <mergeCell ref="F982:H982"/>
    <mergeCell ref="I982:K982"/>
    <mergeCell ref="AB913:AB918"/>
    <mergeCell ref="AC913:AC918"/>
    <mergeCell ref="AE913:AE918"/>
    <mergeCell ref="B914:I915"/>
    <mergeCell ref="J914:O915"/>
    <mergeCell ref="P914:S915"/>
    <mergeCell ref="T914:W915"/>
    <mergeCell ref="B916:C918"/>
    <mergeCell ref="D916:E918"/>
    <mergeCell ref="F916:G918"/>
    <mergeCell ref="H916:I918"/>
    <mergeCell ref="J916:K918"/>
    <mergeCell ref="L916:M918"/>
    <mergeCell ref="N916:O918"/>
    <mergeCell ref="Z916:AA918"/>
    <mergeCell ref="P916:Q918"/>
    <mergeCell ref="R916:S918"/>
    <mergeCell ref="T916:U918"/>
    <mergeCell ref="V916:W918"/>
    <mergeCell ref="X916:Y918"/>
    <mergeCell ref="AE832:AE837"/>
    <mergeCell ref="B833:I834"/>
    <mergeCell ref="J833:O834"/>
    <mergeCell ref="P833:S834"/>
    <mergeCell ref="T833:W834"/>
    <mergeCell ref="B835:C837"/>
    <mergeCell ref="D835:E837"/>
    <mergeCell ref="F835:G837"/>
    <mergeCell ref="H835:I837"/>
    <mergeCell ref="J835:K837"/>
    <mergeCell ref="L835:M837"/>
    <mergeCell ref="N835:O837"/>
    <mergeCell ref="P835:Q837"/>
    <mergeCell ref="R835:S837"/>
    <mergeCell ref="T835:U837"/>
    <mergeCell ref="V835:W837"/>
    <mergeCell ref="X835:Y837"/>
    <mergeCell ref="Z835:AA837"/>
    <mergeCell ref="A902:B902"/>
    <mergeCell ref="C902:E902"/>
    <mergeCell ref="C903:E903"/>
    <mergeCell ref="C904:E904"/>
    <mergeCell ref="L907:N907"/>
    <mergeCell ref="L821:N821"/>
    <mergeCell ref="F822:H822"/>
    <mergeCell ref="I822:K822"/>
    <mergeCell ref="L822:N822"/>
    <mergeCell ref="F823:H823"/>
    <mergeCell ref="I823:K823"/>
    <mergeCell ref="I824:K824"/>
    <mergeCell ref="AB832:AB837"/>
    <mergeCell ref="AC832:AC837"/>
    <mergeCell ref="C745:E745"/>
    <mergeCell ref="F745:H745"/>
    <mergeCell ref="I745:K745"/>
    <mergeCell ref="Q744:Y744"/>
    <mergeCell ref="L745:N745"/>
    <mergeCell ref="AB751:AB756"/>
    <mergeCell ref="AC751:AC756"/>
    <mergeCell ref="AE751:AE756"/>
    <mergeCell ref="B752:I753"/>
    <mergeCell ref="J752:O753"/>
    <mergeCell ref="P752:S753"/>
    <mergeCell ref="T752:W753"/>
    <mergeCell ref="B754:C756"/>
    <mergeCell ref="D754:E756"/>
    <mergeCell ref="F754:G756"/>
    <mergeCell ref="H754:I756"/>
    <mergeCell ref="J754:K756"/>
    <mergeCell ref="L754:M756"/>
    <mergeCell ref="N754:O756"/>
    <mergeCell ref="P754:Q756"/>
    <mergeCell ref="R754:S756"/>
    <mergeCell ref="T754:U756"/>
    <mergeCell ref="V754:W756"/>
    <mergeCell ref="X754:Y756"/>
    <mergeCell ref="I743:K743"/>
    <mergeCell ref="A739:B739"/>
    <mergeCell ref="C739:E739"/>
    <mergeCell ref="A740:B740"/>
    <mergeCell ref="C740:E740"/>
    <mergeCell ref="C741:E741"/>
    <mergeCell ref="I741:K741"/>
    <mergeCell ref="X673:Y675"/>
    <mergeCell ref="Z673:AA675"/>
    <mergeCell ref="N733:Q733"/>
    <mergeCell ref="R738:Y739"/>
    <mergeCell ref="F739:H739"/>
    <mergeCell ref="I739:K739"/>
    <mergeCell ref="F740:H740"/>
    <mergeCell ref="I740:K740"/>
    <mergeCell ref="L740:N740"/>
    <mergeCell ref="L741:N741"/>
    <mergeCell ref="F741:H741"/>
    <mergeCell ref="C742:E742"/>
    <mergeCell ref="F742:H742"/>
    <mergeCell ref="I742:K742"/>
    <mergeCell ref="I664:K664"/>
    <mergeCell ref="I662:K662"/>
    <mergeCell ref="Q663:Y663"/>
    <mergeCell ref="C664:E664"/>
    <mergeCell ref="F664:H664"/>
    <mergeCell ref="L664:N664"/>
    <mergeCell ref="AB670:AB675"/>
    <mergeCell ref="AC670:AC675"/>
    <mergeCell ref="AE670:AE675"/>
    <mergeCell ref="B671:I672"/>
    <mergeCell ref="J671:O672"/>
    <mergeCell ref="P671:S672"/>
    <mergeCell ref="T671:W672"/>
    <mergeCell ref="B673:C675"/>
    <mergeCell ref="D673:E675"/>
    <mergeCell ref="F673:G675"/>
    <mergeCell ref="H673:I675"/>
    <mergeCell ref="J673:K675"/>
    <mergeCell ref="L673:M675"/>
    <mergeCell ref="N673:O675"/>
    <mergeCell ref="P673:Q675"/>
    <mergeCell ref="R673:S675"/>
    <mergeCell ref="T673:U675"/>
    <mergeCell ref="V673:W675"/>
    <mergeCell ref="L660:N660"/>
    <mergeCell ref="C660:E660"/>
    <mergeCell ref="F660:H660"/>
    <mergeCell ref="I660:K660"/>
    <mergeCell ref="C661:E661"/>
    <mergeCell ref="F661:H661"/>
    <mergeCell ref="I661:K661"/>
    <mergeCell ref="A658:B658"/>
    <mergeCell ref="C658:E658"/>
    <mergeCell ref="A659:B659"/>
    <mergeCell ref="C659:E659"/>
    <mergeCell ref="X591:Y593"/>
    <mergeCell ref="Z591:AA593"/>
    <mergeCell ref="N651:Q651"/>
    <mergeCell ref="R657:Y658"/>
    <mergeCell ref="F658:H658"/>
    <mergeCell ref="I658:K658"/>
    <mergeCell ref="F659:H659"/>
    <mergeCell ref="I659:K659"/>
    <mergeCell ref="L659:N659"/>
    <mergeCell ref="I582:K582"/>
    <mergeCell ref="I580:K580"/>
    <mergeCell ref="Q581:Y581"/>
    <mergeCell ref="C582:E582"/>
    <mergeCell ref="F582:H582"/>
    <mergeCell ref="L582:N582"/>
    <mergeCell ref="AB588:AB593"/>
    <mergeCell ref="AC588:AC593"/>
    <mergeCell ref="AE588:AE593"/>
    <mergeCell ref="B589:I590"/>
    <mergeCell ref="J589:O590"/>
    <mergeCell ref="P589:S590"/>
    <mergeCell ref="T589:W590"/>
    <mergeCell ref="B591:C593"/>
    <mergeCell ref="D591:E593"/>
    <mergeCell ref="F591:G593"/>
    <mergeCell ref="H591:I593"/>
    <mergeCell ref="J591:K593"/>
    <mergeCell ref="L591:M593"/>
    <mergeCell ref="N591:O593"/>
    <mergeCell ref="P591:Q593"/>
    <mergeCell ref="R591:S593"/>
    <mergeCell ref="T591:U593"/>
    <mergeCell ref="V591:W593"/>
    <mergeCell ref="L578:N578"/>
    <mergeCell ref="C578:E578"/>
    <mergeCell ref="F578:H578"/>
    <mergeCell ref="I578:K578"/>
    <mergeCell ref="C579:E579"/>
    <mergeCell ref="F579:H579"/>
    <mergeCell ref="I579:K579"/>
    <mergeCell ref="A576:B576"/>
    <mergeCell ref="C576:E576"/>
    <mergeCell ref="A577:B577"/>
    <mergeCell ref="C577:E577"/>
    <mergeCell ref="X510:Y512"/>
    <mergeCell ref="Z510:AA512"/>
    <mergeCell ref="N570:Q570"/>
    <mergeCell ref="R575:Y576"/>
    <mergeCell ref="F576:H576"/>
    <mergeCell ref="I576:K576"/>
    <mergeCell ref="F577:H577"/>
    <mergeCell ref="I577:K577"/>
    <mergeCell ref="L577:N577"/>
    <mergeCell ref="I501:K501"/>
    <mergeCell ref="I499:K499"/>
    <mergeCell ref="Q500:Y500"/>
    <mergeCell ref="C501:E501"/>
    <mergeCell ref="F501:H501"/>
    <mergeCell ref="L501:N501"/>
    <mergeCell ref="AB507:AB512"/>
    <mergeCell ref="AC507:AC512"/>
    <mergeCell ref="AE507:AE512"/>
    <mergeCell ref="B508:I509"/>
    <mergeCell ref="J508:O509"/>
    <mergeCell ref="P508:S509"/>
    <mergeCell ref="T508:W509"/>
    <mergeCell ref="B510:C512"/>
    <mergeCell ref="D510:E512"/>
    <mergeCell ref="F510:G512"/>
    <mergeCell ref="H510:I512"/>
    <mergeCell ref="J510:K512"/>
    <mergeCell ref="L510:M512"/>
    <mergeCell ref="N510:O512"/>
    <mergeCell ref="P510:Q512"/>
    <mergeCell ref="R510:S512"/>
    <mergeCell ref="T510:U512"/>
    <mergeCell ref="V510:W512"/>
    <mergeCell ref="L497:N497"/>
    <mergeCell ref="C497:E497"/>
    <mergeCell ref="F497:H497"/>
    <mergeCell ref="I497:K497"/>
    <mergeCell ref="C498:E498"/>
    <mergeCell ref="F498:H498"/>
    <mergeCell ref="I498:K498"/>
    <mergeCell ref="A495:B495"/>
    <mergeCell ref="C495:E495"/>
    <mergeCell ref="A496:B496"/>
    <mergeCell ref="C496:E496"/>
    <mergeCell ref="X429:Y431"/>
    <mergeCell ref="Z429:AA431"/>
    <mergeCell ref="N489:Q489"/>
    <mergeCell ref="R494:Y495"/>
    <mergeCell ref="F495:H495"/>
    <mergeCell ref="I495:K495"/>
    <mergeCell ref="F496:H496"/>
    <mergeCell ref="I496:K496"/>
    <mergeCell ref="L496:N496"/>
    <mergeCell ref="I418:K418"/>
    <mergeCell ref="Q419:Y419"/>
    <mergeCell ref="C420:E420"/>
    <mergeCell ref="F420:H420"/>
    <mergeCell ref="I420:K420"/>
    <mergeCell ref="L420:N420"/>
    <mergeCell ref="AB426:AB431"/>
    <mergeCell ref="AC426:AC431"/>
    <mergeCell ref="AE426:AE431"/>
    <mergeCell ref="B427:I428"/>
    <mergeCell ref="J427:O428"/>
    <mergeCell ref="P427:S428"/>
    <mergeCell ref="T427:W428"/>
    <mergeCell ref="B429:C431"/>
    <mergeCell ref="D429:E431"/>
    <mergeCell ref="F429:G431"/>
    <mergeCell ref="H429:I431"/>
    <mergeCell ref="J429:K431"/>
    <mergeCell ref="L429:M431"/>
    <mergeCell ref="N429:O431"/>
    <mergeCell ref="P429:Q431"/>
    <mergeCell ref="R429:S431"/>
    <mergeCell ref="T429:U431"/>
    <mergeCell ref="V429:W431"/>
    <mergeCell ref="C416:E416"/>
    <mergeCell ref="F416:H416"/>
    <mergeCell ref="I416:K416"/>
    <mergeCell ref="A414:B414"/>
    <mergeCell ref="C414:E414"/>
    <mergeCell ref="L416:N416"/>
    <mergeCell ref="C417:E417"/>
    <mergeCell ref="F417:H417"/>
    <mergeCell ref="I417:K417"/>
    <mergeCell ref="X347:Y349"/>
    <mergeCell ref="Z347:AA349"/>
    <mergeCell ref="N407:Q407"/>
    <mergeCell ref="R413:Y414"/>
    <mergeCell ref="F414:H414"/>
    <mergeCell ref="I414:K414"/>
    <mergeCell ref="L415:N415"/>
    <mergeCell ref="A415:B415"/>
    <mergeCell ref="C415:E415"/>
    <mergeCell ref="F415:H415"/>
    <mergeCell ref="I415:K415"/>
    <mergeCell ref="I336:K336"/>
    <mergeCell ref="Q337:Y337"/>
    <mergeCell ref="C338:E338"/>
    <mergeCell ref="F338:H338"/>
    <mergeCell ref="I338:K338"/>
    <mergeCell ref="L338:N338"/>
    <mergeCell ref="AB344:AB349"/>
    <mergeCell ref="AC344:AC349"/>
    <mergeCell ref="AE344:AE349"/>
    <mergeCell ref="B345:I346"/>
    <mergeCell ref="J345:O346"/>
    <mergeCell ref="P345:S346"/>
    <mergeCell ref="T345:W346"/>
    <mergeCell ref="B347:C349"/>
    <mergeCell ref="D347:E349"/>
    <mergeCell ref="F347:G349"/>
    <mergeCell ref="H347:I349"/>
    <mergeCell ref="J347:K349"/>
    <mergeCell ref="L347:M349"/>
    <mergeCell ref="N347:O349"/>
    <mergeCell ref="P347:Q349"/>
    <mergeCell ref="R347:S349"/>
    <mergeCell ref="T347:U349"/>
    <mergeCell ref="V347:W349"/>
    <mergeCell ref="C334:E334"/>
    <mergeCell ref="F334:H334"/>
    <mergeCell ref="I334:K334"/>
    <mergeCell ref="A332:B332"/>
    <mergeCell ref="C332:E332"/>
    <mergeCell ref="L334:N334"/>
    <mergeCell ref="C335:E335"/>
    <mergeCell ref="F335:H335"/>
    <mergeCell ref="I335:K335"/>
    <mergeCell ref="T266:U268"/>
    <mergeCell ref="R331:Y332"/>
    <mergeCell ref="F332:H332"/>
    <mergeCell ref="I332:K332"/>
    <mergeCell ref="L333:N333"/>
    <mergeCell ref="A333:B333"/>
    <mergeCell ref="C333:E333"/>
    <mergeCell ref="F333:H333"/>
    <mergeCell ref="I333:K333"/>
    <mergeCell ref="Q256:Y256"/>
    <mergeCell ref="R250:Y251"/>
    <mergeCell ref="H185:I187"/>
    <mergeCell ref="J185:K187"/>
    <mergeCell ref="L185:M187"/>
    <mergeCell ref="N185:O187"/>
    <mergeCell ref="AB263:AB268"/>
    <mergeCell ref="AC263:AC268"/>
    <mergeCell ref="AE263:AE268"/>
    <mergeCell ref="B264:I265"/>
    <mergeCell ref="J264:O265"/>
    <mergeCell ref="P264:S265"/>
    <mergeCell ref="T264:W265"/>
    <mergeCell ref="B266:C268"/>
    <mergeCell ref="D266:E268"/>
    <mergeCell ref="F266:G268"/>
    <mergeCell ref="X266:Y268"/>
    <mergeCell ref="Z266:AA268"/>
    <mergeCell ref="H266:I268"/>
    <mergeCell ref="J266:K268"/>
    <mergeCell ref="L266:M268"/>
    <mergeCell ref="N266:O268"/>
    <mergeCell ref="P266:Q268"/>
    <mergeCell ref="R266:S268"/>
    <mergeCell ref="I255:K255"/>
    <mergeCell ref="C257:E257"/>
    <mergeCell ref="F257:H257"/>
    <mergeCell ref="I257:K257"/>
    <mergeCell ref="L257:N257"/>
    <mergeCell ref="L252:N252"/>
    <mergeCell ref="C253:E253"/>
    <mergeCell ref="F253:H253"/>
    <mergeCell ref="I253:K253"/>
    <mergeCell ref="L253:N253"/>
    <mergeCell ref="C254:E254"/>
    <mergeCell ref="F254:H254"/>
    <mergeCell ref="I254:K254"/>
    <mergeCell ref="A251:B251"/>
    <mergeCell ref="C251:E251"/>
    <mergeCell ref="F251:H251"/>
    <mergeCell ref="I251:K251"/>
    <mergeCell ref="Q175:Y175"/>
    <mergeCell ref="AB182:AB187"/>
    <mergeCell ref="AC182:AC187"/>
    <mergeCell ref="A252:B252"/>
    <mergeCell ref="C252:E252"/>
    <mergeCell ref="F252:H252"/>
    <mergeCell ref="I252:K252"/>
    <mergeCell ref="T185:U187"/>
    <mergeCell ref="AE182:AE187"/>
    <mergeCell ref="B183:I184"/>
    <mergeCell ref="J183:O184"/>
    <mergeCell ref="P183:S184"/>
    <mergeCell ref="T183:W184"/>
    <mergeCell ref="B185:C187"/>
    <mergeCell ref="D185:E187"/>
    <mergeCell ref="F185:G187"/>
    <mergeCell ref="X185:Y187"/>
    <mergeCell ref="Z185:AA187"/>
    <mergeCell ref="P185:Q187"/>
    <mergeCell ref="R185:S187"/>
    <mergeCell ref="I174:K174"/>
    <mergeCell ref="C176:E176"/>
    <mergeCell ref="F176:H176"/>
    <mergeCell ref="I176:K176"/>
    <mergeCell ref="L176:N176"/>
    <mergeCell ref="L171:N171"/>
    <mergeCell ref="C172:E172"/>
    <mergeCell ref="F172:H172"/>
    <mergeCell ref="I172:K172"/>
    <mergeCell ref="L172:N172"/>
    <mergeCell ref="C173:E173"/>
    <mergeCell ref="F173:H173"/>
    <mergeCell ref="I173:K173"/>
    <mergeCell ref="A170:B170"/>
    <mergeCell ref="C170:E170"/>
    <mergeCell ref="F170:H170"/>
    <mergeCell ref="I170:K170"/>
    <mergeCell ref="A171:B171"/>
    <mergeCell ref="C171:E171"/>
    <mergeCell ref="F171:H171"/>
    <mergeCell ref="I171:K171"/>
    <mergeCell ref="Q93:Y93"/>
    <mergeCell ref="C94:E94"/>
    <mergeCell ref="F94:H94"/>
    <mergeCell ref="I94:K94"/>
    <mergeCell ref="L94:N94"/>
    <mergeCell ref="T103:U105"/>
    <mergeCell ref="R169:Y170"/>
    <mergeCell ref="R103:S105"/>
    <mergeCell ref="H20:I22"/>
    <mergeCell ref="J20:K22"/>
    <mergeCell ref="L20:M22"/>
    <mergeCell ref="AB100:AB105"/>
    <mergeCell ref="AC100:AC105"/>
    <mergeCell ref="AE100:AE105"/>
    <mergeCell ref="B101:I102"/>
    <mergeCell ref="J101:O102"/>
    <mergeCell ref="P101:S102"/>
    <mergeCell ref="T101:W102"/>
    <mergeCell ref="B103:C105"/>
    <mergeCell ref="D103:E105"/>
    <mergeCell ref="F103:G105"/>
    <mergeCell ref="V103:W105"/>
    <mergeCell ref="X103:Y105"/>
    <mergeCell ref="Z103:AA105"/>
    <mergeCell ref="H103:I105"/>
    <mergeCell ref="J103:K105"/>
    <mergeCell ref="L103:M105"/>
    <mergeCell ref="N103:O105"/>
    <mergeCell ref="P103:Q105"/>
    <mergeCell ref="I92:K92"/>
    <mergeCell ref="C90:E90"/>
    <mergeCell ref="F90:H90"/>
    <mergeCell ref="I90:K90"/>
    <mergeCell ref="L90:N90"/>
    <mergeCell ref="C91:E91"/>
    <mergeCell ref="F91:H91"/>
    <mergeCell ref="I91:K91"/>
    <mergeCell ref="A88:B88"/>
    <mergeCell ref="C88:E88"/>
    <mergeCell ref="F88:H88"/>
    <mergeCell ref="I88:K88"/>
    <mergeCell ref="AB17:AB22"/>
    <mergeCell ref="AC17:AC22"/>
    <mergeCell ref="A89:B89"/>
    <mergeCell ref="C89:E89"/>
    <mergeCell ref="F89:H89"/>
    <mergeCell ref="I89:K89"/>
    <mergeCell ref="T20:U22"/>
    <mergeCell ref="AE17:AE22"/>
    <mergeCell ref="B18:I19"/>
    <mergeCell ref="J18:O19"/>
    <mergeCell ref="P18:S19"/>
    <mergeCell ref="T18:W19"/>
    <mergeCell ref="B20:C22"/>
    <mergeCell ref="D20:E22"/>
    <mergeCell ref="F20:G22"/>
    <mergeCell ref="V20:W22"/>
    <mergeCell ref="X20:Y22"/>
    <mergeCell ref="Z20:AA22"/>
    <mergeCell ref="N20:O22"/>
    <mergeCell ref="P20:Q22"/>
    <mergeCell ref="R20:S22"/>
    <mergeCell ref="L89:N89"/>
    <mergeCell ref="N80:Q80"/>
    <mergeCell ref="R87:Y88"/>
    <mergeCell ref="I9:K9"/>
    <mergeCell ref="Q10:Y10"/>
    <mergeCell ref="C11:E11"/>
    <mergeCell ref="F11:H11"/>
    <mergeCell ref="I11:K11"/>
    <mergeCell ref="L11:N11"/>
    <mergeCell ref="C7:E7"/>
    <mergeCell ref="F7:H7"/>
    <mergeCell ref="I7:K7"/>
    <mergeCell ref="L7:N7"/>
    <mergeCell ref="C8:E8"/>
    <mergeCell ref="F8:H8"/>
    <mergeCell ref="I8:K8"/>
    <mergeCell ref="R4:Y5"/>
    <mergeCell ref="A5:B5"/>
    <mergeCell ref="C5:E5"/>
    <mergeCell ref="F5:H5"/>
    <mergeCell ref="I5:K5"/>
    <mergeCell ref="A6:B6"/>
    <mergeCell ref="C6:E6"/>
    <mergeCell ref="F6:H6"/>
    <mergeCell ref="I6:K6"/>
    <mergeCell ref="L6:N6"/>
    <mergeCell ref="Z754:AA756"/>
    <mergeCell ref="N814:Q814"/>
    <mergeCell ref="R819:Y820"/>
    <mergeCell ref="A820:B820"/>
    <mergeCell ref="C820:E820"/>
    <mergeCell ref="F820:H820"/>
    <mergeCell ref="I820:K820"/>
    <mergeCell ref="N895:Q895"/>
    <mergeCell ref="R900:Y901"/>
    <mergeCell ref="A901:B901"/>
    <mergeCell ref="C901:E901"/>
    <mergeCell ref="F901:H901"/>
    <mergeCell ref="I901:K901"/>
    <mergeCell ref="A821:B821"/>
    <mergeCell ref="C821:E821"/>
    <mergeCell ref="C822:E822"/>
    <mergeCell ref="C823:E823"/>
    <mergeCell ref="Q825:Y825"/>
    <mergeCell ref="C826:E826"/>
    <mergeCell ref="F826:H826"/>
    <mergeCell ref="I826:K826"/>
    <mergeCell ref="L826:N826"/>
    <mergeCell ref="F821:H821"/>
    <mergeCell ref="I821:K821"/>
    <mergeCell ref="F902:H902"/>
    <mergeCell ref="I902:K902"/>
    <mergeCell ref="L902:N902"/>
    <mergeCell ref="F903:H903"/>
    <mergeCell ref="I904:K904"/>
    <mergeCell ref="I905:K905"/>
    <mergeCell ref="AE994:AE999"/>
    <mergeCell ref="B995:I996"/>
    <mergeCell ref="J995:O996"/>
    <mergeCell ref="P995:S996"/>
    <mergeCell ref="T995:W996"/>
    <mergeCell ref="B997:C999"/>
    <mergeCell ref="D997:E999"/>
    <mergeCell ref="F997:G999"/>
    <mergeCell ref="H997:I999"/>
    <mergeCell ref="J997:K999"/>
    <mergeCell ref="L997:M999"/>
    <mergeCell ref="N997:O999"/>
    <mergeCell ref="P997:Q999"/>
    <mergeCell ref="R997:S999"/>
    <mergeCell ref="T997:U999"/>
    <mergeCell ref="V997:W999"/>
    <mergeCell ref="X997:Y999"/>
    <mergeCell ref="Z997:AA999"/>
    <mergeCell ref="AB994:AB999"/>
    <mergeCell ref="AC994:AC999"/>
    <mergeCell ref="AE1075:AE1080"/>
    <mergeCell ref="B1076:I1077"/>
    <mergeCell ref="J1076:O1077"/>
    <mergeCell ref="P1076:S1077"/>
    <mergeCell ref="T1076:W1077"/>
    <mergeCell ref="B1078:C1080"/>
    <mergeCell ref="D1078:E1080"/>
    <mergeCell ref="F1078:G1080"/>
    <mergeCell ref="H1078:I1080"/>
    <mergeCell ref="J1078:K1080"/>
    <mergeCell ref="L1078:M1080"/>
    <mergeCell ref="N1078:O1080"/>
    <mergeCell ref="P1078:Q1080"/>
    <mergeCell ref="R1078:S1080"/>
    <mergeCell ref="T1078:U1080"/>
    <mergeCell ref="V1078:W1080"/>
    <mergeCell ref="X1078:Y1080"/>
    <mergeCell ref="Z1078:AA1080"/>
    <mergeCell ref="AB1075:AB1080"/>
    <mergeCell ref="AC1075:AC1080"/>
    <mergeCell ref="N1057:Q1057"/>
    <mergeCell ref="R1062:Y1063"/>
    <mergeCell ref="F1063:H1063"/>
    <mergeCell ref="I1063:K1063"/>
    <mergeCell ref="AE1156:AE1161"/>
    <mergeCell ref="B1157:I1158"/>
    <mergeCell ref="J1157:O1158"/>
    <mergeCell ref="P1157:S1158"/>
    <mergeCell ref="T1157:W1158"/>
    <mergeCell ref="B1159:C1161"/>
    <mergeCell ref="D1159:E1161"/>
    <mergeCell ref="F1159:G1161"/>
    <mergeCell ref="H1159:I1161"/>
    <mergeCell ref="J1159:K1161"/>
    <mergeCell ref="L1159:M1161"/>
    <mergeCell ref="N1159:O1161"/>
    <mergeCell ref="P1159:Q1161"/>
    <mergeCell ref="R1159:S1161"/>
    <mergeCell ref="T1159:U1161"/>
    <mergeCell ref="V1159:W1161"/>
    <mergeCell ref="X1159:Y1161"/>
    <mergeCell ref="Z1159:AA1161"/>
    <mergeCell ref="AB1156:AB1161"/>
    <mergeCell ref="AC1156:AC1161"/>
    <mergeCell ref="A1063:B1063"/>
    <mergeCell ref="C1063:E1063"/>
  </mergeCells>
  <pageMargins left="0.15748031496062992" right="0.15748031496062992" top="0.25" bottom="0.17" header="0.25" footer="0.16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967"/>
  <sheetViews>
    <sheetView workbookViewId="0">
      <selection sqref="A1:XFD1048576"/>
    </sheetView>
  </sheetViews>
  <sheetFormatPr defaultRowHeight="15"/>
  <cols>
    <col min="1" max="1" width="19.85546875" customWidth="1"/>
    <col min="2" max="2" width="7.5703125" customWidth="1"/>
    <col min="3" max="3" width="1.85546875" customWidth="1"/>
    <col min="4" max="4" width="7.5703125" customWidth="1"/>
    <col min="5" max="5" width="2" customWidth="1"/>
    <col min="6" max="6" width="7.7109375" customWidth="1"/>
    <col min="7" max="7" width="1.5703125" customWidth="1"/>
    <col min="8" max="8" width="7.42578125" customWidth="1"/>
    <col min="9" max="9" width="2" customWidth="1"/>
    <col min="10" max="10" width="7.85546875" customWidth="1"/>
    <col min="11" max="11" width="2.28515625" customWidth="1"/>
    <col min="13" max="13" width="1.5703125" customWidth="1"/>
    <col min="14" max="14" width="8.7109375" customWidth="1"/>
    <col min="15" max="15" width="4.42578125" customWidth="1"/>
    <col min="16" max="16" width="7.85546875" customWidth="1"/>
    <col min="17" max="17" width="2.7109375" customWidth="1"/>
    <col min="18" max="18" width="7.140625" customWidth="1"/>
    <col min="19" max="19" width="1.7109375" customWidth="1"/>
    <col min="20" max="20" width="7.140625" customWidth="1"/>
    <col min="21" max="21" width="3" customWidth="1"/>
    <col min="22" max="22" width="6.85546875" customWidth="1"/>
    <col min="23" max="23" width="2.5703125" customWidth="1"/>
    <col min="24" max="24" width="7.5703125" customWidth="1"/>
    <col min="25" max="25" width="3.42578125" customWidth="1"/>
    <col min="26" max="26" width="7.5703125" customWidth="1"/>
    <col min="27" max="27" width="2.140625" customWidth="1"/>
    <col min="30" max="30" width="9.140625" customWidth="1"/>
  </cols>
  <sheetData>
    <row r="1" spans="1:31">
      <c r="A1" s="498" t="s">
        <v>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9"/>
      <c r="S1" s="498"/>
      <c r="T1" s="498"/>
      <c r="U1" s="498"/>
      <c r="V1" s="500"/>
      <c r="W1" s="500"/>
      <c r="X1" s="500"/>
      <c r="Y1" s="500"/>
      <c r="Z1" s="499"/>
      <c r="AA1" s="499"/>
      <c r="AB1" s="498"/>
      <c r="AC1" s="501"/>
      <c r="AD1" s="502"/>
      <c r="AE1" s="503"/>
    </row>
    <row r="2" spans="1:31">
      <c r="A2" s="498" t="s">
        <v>1</v>
      </c>
      <c r="B2" s="498"/>
      <c r="C2" s="498" t="s">
        <v>273</v>
      </c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9"/>
      <c r="S2" s="498"/>
      <c r="T2" s="498"/>
      <c r="U2" s="500"/>
      <c r="V2" s="500"/>
      <c r="W2" s="500"/>
      <c r="X2" s="500"/>
      <c r="Y2" s="500"/>
      <c r="Z2" s="500"/>
      <c r="AA2" s="500"/>
      <c r="AB2" s="498"/>
      <c r="AC2" s="501"/>
      <c r="AD2" s="502"/>
      <c r="AE2" s="503"/>
    </row>
    <row r="3" spans="1:31">
      <c r="A3" s="500" t="s">
        <v>2</v>
      </c>
      <c r="B3" s="498"/>
      <c r="C3" s="498"/>
      <c r="D3" s="498"/>
      <c r="E3" s="498"/>
      <c r="F3" s="501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 t="s">
        <v>272</v>
      </c>
      <c r="S3" s="499"/>
      <c r="T3" s="498"/>
      <c r="U3" s="500"/>
      <c r="V3" s="500"/>
      <c r="W3" s="500"/>
      <c r="X3" s="500"/>
      <c r="Y3" s="500"/>
      <c r="Z3" s="500"/>
      <c r="AA3" s="500"/>
      <c r="AB3" s="498"/>
      <c r="AC3" s="501"/>
      <c r="AD3" s="502"/>
      <c r="AE3" s="503"/>
    </row>
    <row r="4" spans="1:31">
      <c r="A4" s="477" t="s">
        <v>310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862"/>
      <c r="S4" s="862"/>
      <c r="T4" s="862"/>
      <c r="U4" s="862"/>
      <c r="V4" s="862"/>
      <c r="W4" s="862"/>
      <c r="X4" s="862"/>
      <c r="Y4" s="862"/>
      <c r="Z4" s="498"/>
      <c r="AA4" s="498"/>
      <c r="AB4" s="498"/>
      <c r="AC4" s="498"/>
      <c r="AD4" s="504"/>
      <c r="AE4" s="505"/>
    </row>
    <row r="5" spans="1:31" ht="15.75" thickBot="1">
      <c r="A5" s="863" t="s">
        <v>3</v>
      </c>
      <c r="B5" s="864"/>
      <c r="C5" s="865" t="s">
        <v>4</v>
      </c>
      <c r="D5" s="863"/>
      <c r="E5" s="864"/>
      <c r="F5" s="865" t="s">
        <v>5</v>
      </c>
      <c r="G5" s="866"/>
      <c r="H5" s="867"/>
      <c r="I5" s="868" t="s">
        <v>6</v>
      </c>
      <c r="J5" s="869"/>
      <c r="K5" s="870"/>
      <c r="L5" s="506"/>
      <c r="M5" s="507"/>
      <c r="N5" s="508"/>
      <c r="O5" s="506"/>
      <c r="P5" s="498"/>
      <c r="Q5" s="498"/>
      <c r="R5" s="862"/>
      <c r="S5" s="862"/>
      <c r="T5" s="862"/>
      <c r="U5" s="862"/>
      <c r="V5" s="862"/>
      <c r="W5" s="862"/>
      <c r="X5" s="862"/>
      <c r="Y5" s="862"/>
      <c r="Z5" s="499"/>
      <c r="AA5" s="499"/>
      <c r="AB5" s="499"/>
      <c r="AC5" s="499"/>
      <c r="AD5" s="509" t="s">
        <v>7</v>
      </c>
      <c r="AE5" s="510"/>
    </row>
    <row r="6" spans="1:31">
      <c r="A6" s="860" t="s">
        <v>8</v>
      </c>
      <c r="B6" s="861"/>
      <c r="C6" s="855" t="s">
        <v>9</v>
      </c>
      <c r="D6" s="856"/>
      <c r="E6" s="857"/>
      <c r="F6" s="855" t="s">
        <v>10</v>
      </c>
      <c r="G6" s="858"/>
      <c r="H6" s="859"/>
      <c r="I6" s="871"/>
      <c r="J6" s="872"/>
      <c r="K6" s="873"/>
      <c r="L6" s="855" t="s">
        <v>12</v>
      </c>
      <c r="M6" s="856"/>
      <c r="N6" s="857"/>
      <c r="O6" s="511" t="s">
        <v>13</v>
      </c>
      <c r="P6" s="499"/>
      <c r="Q6" s="499"/>
      <c r="R6" s="499"/>
      <c r="S6" s="499"/>
      <c r="T6" s="499"/>
      <c r="U6" s="499"/>
      <c r="V6" s="499"/>
      <c r="W6" s="499"/>
      <c r="X6" s="501" t="s">
        <v>14</v>
      </c>
      <c r="Y6" s="499"/>
      <c r="Z6" s="499"/>
      <c r="AA6" s="499"/>
      <c r="AB6" s="499"/>
      <c r="AC6" s="499"/>
      <c r="AD6" s="512" t="s">
        <v>15</v>
      </c>
      <c r="AE6" s="510"/>
    </row>
    <row r="7" spans="1:31">
      <c r="A7" s="513" t="s">
        <v>16</v>
      </c>
      <c r="B7" s="513"/>
      <c r="C7" s="855" t="s">
        <v>17</v>
      </c>
      <c r="D7" s="856"/>
      <c r="E7" s="857"/>
      <c r="F7" s="855" t="s">
        <v>18</v>
      </c>
      <c r="G7" s="858"/>
      <c r="H7" s="859"/>
      <c r="I7" s="871"/>
      <c r="J7" s="872"/>
      <c r="K7" s="873"/>
      <c r="L7" s="855" t="s">
        <v>20</v>
      </c>
      <c r="M7" s="856"/>
      <c r="N7" s="857"/>
      <c r="O7" s="511" t="s">
        <v>21</v>
      </c>
      <c r="P7" s="499"/>
      <c r="Q7" s="499"/>
      <c r="R7" s="499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514"/>
      <c r="AE7" s="510"/>
    </row>
    <row r="8" spans="1:31">
      <c r="A8" s="515" t="s">
        <v>22</v>
      </c>
      <c r="B8" s="515"/>
      <c r="C8" s="855" t="s">
        <v>23</v>
      </c>
      <c r="D8" s="856"/>
      <c r="E8" s="857"/>
      <c r="F8" s="855" t="s">
        <v>24</v>
      </c>
      <c r="G8" s="858"/>
      <c r="H8" s="859"/>
      <c r="I8" s="871"/>
      <c r="J8" s="872"/>
      <c r="K8" s="873"/>
      <c r="L8" s="516"/>
      <c r="M8" s="498" t="s">
        <v>23</v>
      </c>
      <c r="N8" s="498"/>
      <c r="O8" s="511" t="s">
        <v>25</v>
      </c>
      <c r="P8" s="499"/>
      <c r="Q8" s="499"/>
      <c r="R8" s="498"/>
      <c r="S8" s="498"/>
      <c r="T8" s="517"/>
      <c r="U8" s="498"/>
      <c r="V8" s="498"/>
      <c r="W8" s="498"/>
      <c r="X8" s="498"/>
      <c r="Y8" s="498"/>
      <c r="Z8" s="498"/>
      <c r="AA8" s="498"/>
      <c r="AB8" s="517"/>
      <c r="AC8" s="498"/>
      <c r="AD8" s="518"/>
      <c r="AE8" s="510"/>
    </row>
    <row r="9" spans="1:31">
      <c r="A9" s="519"/>
      <c r="B9" s="520"/>
      <c r="C9" s="498"/>
      <c r="D9" s="498"/>
      <c r="E9" s="521"/>
      <c r="F9" s="498"/>
      <c r="G9" s="498"/>
      <c r="H9" s="521"/>
      <c r="I9" s="874"/>
      <c r="J9" s="875"/>
      <c r="K9" s="876"/>
      <c r="L9" s="516"/>
      <c r="M9" s="498"/>
      <c r="N9" s="498"/>
      <c r="O9" s="516"/>
      <c r="P9" s="499"/>
      <c r="Q9" s="498"/>
      <c r="R9" s="477" t="s">
        <v>310</v>
      </c>
      <c r="S9" s="479"/>
      <c r="T9" s="479"/>
      <c r="U9" s="499"/>
      <c r="V9" s="499"/>
      <c r="W9" s="499"/>
      <c r="X9" s="499"/>
      <c r="Y9" s="499"/>
      <c r="Z9" s="499"/>
      <c r="AA9" s="499"/>
      <c r="AB9" s="499"/>
      <c r="AC9" s="499"/>
      <c r="AD9" s="522"/>
      <c r="AE9" s="510"/>
    </row>
    <row r="10" spans="1:31" ht="15.75" thickBot="1">
      <c r="A10" s="523">
        <v>1</v>
      </c>
      <c r="B10" s="524"/>
      <c r="C10" s="525"/>
      <c r="D10" s="525">
        <v>3</v>
      </c>
      <c r="E10" s="523"/>
      <c r="F10" s="525"/>
      <c r="G10" s="525">
        <v>4</v>
      </c>
      <c r="H10" s="523"/>
      <c r="I10" s="525"/>
      <c r="J10" s="525">
        <v>5</v>
      </c>
      <c r="K10" s="523"/>
      <c r="L10" s="526"/>
      <c r="M10" s="525">
        <v>6</v>
      </c>
      <c r="N10" s="525"/>
      <c r="O10" s="527">
        <v>7</v>
      </c>
      <c r="P10" s="498" t="s">
        <v>28</v>
      </c>
      <c r="Q10" s="856" t="s">
        <v>61</v>
      </c>
      <c r="R10" s="856"/>
      <c r="S10" s="856"/>
      <c r="T10" s="856"/>
      <c r="U10" s="856"/>
      <c r="V10" s="856"/>
      <c r="W10" s="856"/>
      <c r="X10" s="856"/>
      <c r="Y10" s="856"/>
      <c r="Z10" s="498" t="s">
        <v>29</v>
      </c>
      <c r="AA10" s="499"/>
      <c r="AB10" s="499"/>
      <c r="AC10" s="499"/>
      <c r="AD10" s="518"/>
      <c r="AE10" s="510"/>
    </row>
    <row r="11" spans="1:31" ht="15.75" thickBot="1">
      <c r="A11" s="607" t="s">
        <v>307</v>
      </c>
      <c r="B11" s="529"/>
      <c r="C11" s="877">
        <v>107</v>
      </c>
      <c r="D11" s="878"/>
      <c r="E11" s="879"/>
      <c r="F11" s="880">
        <v>10</v>
      </c>
      <c r="G11" s="881"/>
      <c r="H11" s="882"/>
      <c r="I11" s="877">
        <f>F11*C11</f>
        <v>1070</v>
      </c>
      <c r="J11" s="878"/>
      <c r="K11" s="879"/>
      <c r="L11" s="877">
        <f>F11*C11</f>
        <v>1070</v>
      </c>
      <c r="M11" s="878"/>
      <c r="N11" s="879"/>
      <c r="O11" s="530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499"/>
      <c r="AA11" s="499"/>
      <c r="AB11" s="499"/>
      <c r="AC11" s="499"/>
      <c r="AD11" s="514"/>
      <c r="AE11" s="510"/>
    </row>
    <row r="12" spans="1:31">
      <c r="A12" s="531"/>
      <c r="B12" s="532"/>
      <c r="C12" s="533"/>
      <c r="D12" s="533"/>
      <c r="E12" s="532"/>
      <c r="F12" s="533"/>
      <c r="G12" s="533"/>
      <c r="H12" s="532"/>
      <c r="I12" s="533"/>
      <c r="J12" s="533"/>
      <c r="K12" s="533"/>
      <c r="L12" s="534"/>
      <c r="M12" s="533"/>
      <c r="N12" s="532"/>
      <c r="O12" s="535"/>
      <c r="P12" s="498" t="s">
        <v>30</v>
      </c>
      <c r="Q12" s="498"/>
      <c r="R12" s="498"/>
      <c r="S12" s="498"/>
      <c r="T12" s="498"/>
      <c r="U12" s="498"/>
      <c r="V12" s="498"/>
      <c r="W12" s="498"/>
      <c r="X12" s="498"/>
      <c r="Y12" s="498"/>
      <c r="Z12" s="536"/>
      <c r="AA12" s="499"/>
      <c r="AB12" s="499"/>
      <c r="AC12" s="499"/>
      <c r="AD12" s="518"/>
      <c r="AE12" s="510"/>
    </row>
    <row r="13" spans="1:31">
      <c r="A13" s="537"/>
      <c r="B13" s="532"/>
      <c r="C13" s="533"/>
      <c r="D13" s="533"/>
      <c r="E13" s="532"/>
      <c r="F13" s="533"/>
      <c r="G13" s="533"/>
      <c r="H13" s="532"/>
      <c r="I13" s="533"/>
      <c r="J13" s="533"/>
      <c r="K13" s="533"/>
      <c r="L13" s="534"/>
      <c r="M13" s="533"/>
      <c r="N13" s="538"/>
      <c r="O13" s="535"/>
      <c r="P13" s="499"/>
      <c r="Q13" s="499"/>
      <c r="R13" s="499"/>
      <c r="S13" s="499"/>
      <c r="T13" s="499"/>
      <c r="U13" s="499"/>
      <c r="V13" s="499"/>
      <c r="W13" s="499"/>
      <c r="X13" s="499"/>
      <c r="Y13" s="499"/>
      <c r="Z13" s="499"/>
      <c r="AA13" s="499"/>
      <c r="AB13" s="499"/>
      <c r="AC13" s="499"/>
      <c r="AD13" s="514"/>
      <c r="AE13" s="510"/>
    </row>
    <row r="14" spans="1:31" ht="15.75" thickBot="1">
      <c r="A14" s="539"/>
      <c r="B14" s="540"/>
      <c r="C14" s="541"/>
      <c r="D14" s="541"/>
      <c r="E14" s="540"/>
      <c r="F14" s="541"/>
      <c r="G14" s="541"/>
      <c r="H14" s="540"/>
      <c r="I14" s="498"/>
      <c r="J14" s="498"/>
      <c r="K14" s="498"/>
      <c r="L14" s="516"/>
      <c r="M14" s="498"/>
      <c r="N14" s="519"/>
      <c r="O14" s="499"/>
      <c r="P14" s="498" t="s">
        <v>31</v>
      </c>
      <c r="Q14" s="499"/>
      <c r="R14" s="499"/>
      <c r="S14" s="499" t="s">
        <v>76</v>
      </c>
      <c r="T14" s="499"/>
      <c r="U14" s="499"/>
      <c r="V14" s="499"/>
      <c r="W14" s="499"/>
      <c r="X14" s="499"/>
      <c r="Y14" s="499"/>
      <c r="Z14" s="536"/>
      <c r="AA14" s="499"/>
      <c r="AB14" s="499"/>
      <c r="AC14" s="499"/>
      <c r="AD14" s="542"/>
      <c r="AE14" s="510"/>
    </row>
    <row r="15" spans="1:31" ht="15.75" thickBot="1">
      <c r="A15" s="498"/>
      <c r="B15" s="498"/>
      <c r="C15" s="498"/>
      <c r="D15" s="498"/>
      <c r="E15" s="498"/>
      <c r="F15" s="498" t="s">
        <v>32</v>
      </c>
      <c r="G15" s="517"/>
      <c r="H15" s="498">
        <f>SUM(F11)</f>
        <v>10</v>
      </c>
      <c r="I15" s="543"/>
      <c r="J15" s="544"/>
      <c r="K15" s="544"/>
      <c r="L15" s="545"/>
      <c r="M15" s="544"/>
      <c r="N15" s="546"/>
      <c r="O15" s="547"/>
      <c r="P15" s="499"/>
      <c r="Q15" s="499"/>
      <c r="R15" s="499"/>
      <c r="S15" s="499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548"/>
      <c r="AE15" s="510"/>
    </row>
    <row r="16" spans="1:3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504"/>
      <c r="AE16" s="510"/>
    </row>
    <row r="17" spans="1:33" ht="15" customHeight="1">
      <c r="A17" s="549" t="s">
        <v>33</v>
      </c>
      <c r="B17" s="550"/>
      <c r="C17" s="535"/>
      <c r="D17" s="535"/>
      <c r="E17" s="535"/>
      <c r="F17" s="535"/>
      <c r="G17" s="535"/>
      <c r="H17" s="535"/>
      <c r="I17" s="535"/>
      <c r="J17" s="535"/>
      <c r="K17" s="535"/>
      <c r="L17" s="535" t="s">
        <v>34</v>
      </c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8"/>
      <c r="AB17" s="899" t="s">
        <v>57</v>
      </c>
      <c r="AC17" s="899" t="s">
        <v>59</v>
      </c>
      <c r="AD17" s="551" t="s">
        <v>35</v>
      </c>
      <c r="AE17" s="903" t="s">
        <v>60</v>
      </c>
    </row>
    <row r="18" spans="1:33" ht="15" customHeight="1">
      <c r="A18" s="552"/>
      <c r="B18" s="906" t="s">
        <v>36</v>
      </c>
      <c r="C18" s="907"/>
      <c r="D18" s="907"/>
      <c r="E18" s="907"/>
      <c r="F18" s="907"/>
      <c r="G18" s="907"/>
      <c r="H18" s="907"/>
      <c r="I18" s="908"/>
      <c r="J18" s="906" t="s">
        <v>37</v>
      </c>
      <c r="K18" s="907"/>
      <c r="L18" s="907"/>
      <c r="M18" s="907"/>
      <c r="N18" s="907"/>
      <c r="O18" s="907"/>
      <c r="P18" s="907"/>
      <c r="Q18" s="907"/>
      <c r="R18" s="907"/>
      <c r="S18" s="908"/>
      <c r="T18" s="906" t="s">
        <v>39</v>
      </c>
      <c r="U18" s="907"/>
      <c r="V18" s="907"/>
      <c r="W18" s="907"/>
      <c r="X18" s="553" t="s">
        <v>40</v>
      </c>
      <c r="Y18" s="554"/>
      <c r="Z18" s="554"/>
      <c r="AA18" s="555"/>
      <c r="AB18" s="900"/>
      <c r="AC18" s="901"/>
      <c r="AD18" s="556" t="s">
        <v>41</v>
      </c>
      <c r="AE18" s="904"/>
    </row>
    <row r="19" spans="1:33">
      <c r="A19" s="557"/>
      <c r="B19" s="909"/>
      <c r="C19" s="910"/>
      <c r="D19" s="910"/>
      <c r="E19" s="910"/>
      <c r="F19" s="910"/>
      <c r="G19" s="910"/>
      <c r="H19" s="910"/>
      <c r="I19" s="911"/>
      <c r="J19" s="909"/>
      <c r="K19" s="910"/>
      <c r="L19" s="910"/>
      <c r="M19" s="910"/>
      <c r="N19" s="910"/>
      <c r="O19" s="910"/>
      <c r="P19" s="910"/>
      <c r="Q19" s="910"/>
      <c r="R19" s="910"/>
      <c r="S19" s="911"/>
      <c r="T19" s="909"/>
      <c r="U19" s="910"/>
      <c r="V19" s="910"/>
      <c r="W19" s="910"/>
      <c r="X19" s="558" t="s">
        <v>42</v>
      </c>
      <c r="Y19" s="559"/>
      <c r="Z19" s="559"/>
      <c r="AA19" s="560"/>
      <c r="AB19" s="900"/>
      <c r="AC19" s="901"/>
      <c r="AD19" s="551" t="s">
        <v>43</v>
      </c>
      <c r="AE19" s="904"/>
    </row>
    <row r="20" spans="1:33" ht="15" customHeight="1">
      <c r="A20" s="557" t="s">
        <v>44</v>
      </c>
      <c r="B20" s="883" t="s">
        <v>66</v>
      </c>
      <c r="C20" s="884"/>
      <c r="D20" s="883" t="s">
        <v>139</v>
      </c>
      <c r="E20" s="884"/>
      <c r="F20" s="883" t="s">
        <v>103</v>
      </c>
      <c r="G20" s="884"/>
      <c r="H20" s="912"/>
      <c r="I20" s="913"/>
      <c r="J20" s="883" t="s">
        <v>274</v>
      </c>
      <c r="K20" s="884"/>
      <c r="L20" s="883" t="s">
        <v>275</v>
      </c>
      <c r="M20" s="884"/>
      <c r="N20" s="883" t="s">
        <v>276</v>
      </c>
      <c r="O20" s="884"/>
      <c r="P20" s="883" t="s">
        <v>135</v>
      </c>
      <c r="Q20" s="884"/>
      <c r="R20" s="889" t="s">
        <v>64</v>
      </c>
      <c r="S20" s="890"/>
      <c r="T20" s="895"/>
      <c r="U20" s="867"/>
      <c r="V20" s="895"/>
      <c r="W20" s="867"/>
      <c r="X20" s="895"/>
      <c r="Y20" s="867"/>
      <c r="Z20" s="895"/>
      <c r="AA20" s="867"/>
      <c r="AB20" s="901"/>
      <c r="AC20" s="901"/>
      <c r="AD20" s="561"/>
      <c r="AE20" s="904"/>
    </row>
    <row r="21" spans="1:33" ht="15" customHeight="1">
      <c r="A21" s="557"/>
      <c r="B21" s="885"/>
      <c r="C21" s="886"/>
      <c r="D21" s="885"/>
      <c r="E21" s="886"/>
      <c r="F21" s="885"/>
      <c r="G21" s="886"/>
      <c r="H21" s="914"/>
      <c r="I21" s="915"/>
      <c r="J21" s="885"/>
      <c r="K21" s="886"/>
      <c r="L21" s="885"/>
      <c r="M21" s="886"/>
      <c r="N21" s="885"/>
      <c r="O21" s="886"/>
      <c r="P21" s="885"/>
      <c r="Q21" s="886"/>
      <c r="R21" s="891"/>
      <c r="S21" s="892"/>
      <c r="T21" s="896"/>
      <c r="U21" s="859"/>
      <c r="V21" s="896"/>
      <c r="W21" s="859"/>
      <c r="X21" s="896"/>
      <c r="Y21" s="859"/>
      <c r="Z21" s="896"/>
      <c r="AA21" s="859"/>
      <c r="AB21" s="901"/>
      <c r="AC21" s="901"/>
      <c r="AD21" s="562" t="s">
        <v>45</v>
      </c>
      <c r="AE21" s="904"/>
    </row>
    <row r="22" spans="1:33">
      <c r="A22" s="560"/>
      <c r="B22" s="887"/>
      <c r="C22" s="888"/>
      <c r="D22" s="887"/>
      <c r="E22" s="888"/>
      <c r="F22" s="887"/>
      <c r="G22" s="888"/>
      <c r="H22" s="916"/>
      <c r="I22" s="917"/>
      <c r="J22" s="887"/>
      <c r="K22" s="888"/>
      <c r="L22" s="887"/>
      <c r="M22" s="888"/>
      <c r="N22" s="887"/>
      <c r="O22" s="888"/>
      <c r="P22" s="887"/>
      <c r="Q22" s="888"/>
      <c r="R22" s="893"/>
      <c r="S22" s="894"/>
      <c r="T22" s="897"/>
      <c r="U22" s="898"/>
      <c r="V22" s="897"/>
      <c r="W22" s="898"/>
      <c r="X22" s="897"/>
      <c r="Y22" s="898"/>
      <c r="Z22" s="897"/>
      <c r="AA22" s="898"/>
      <c r="AB22" s="902"/>
      <c r="AC22" s="902"/>
      <c r="AD22" s="563" t="s">
        <v>46</v>
      </c>
      <c r="AE22" s="905"/>
    </row>
    <row r="23" spans="1:33">
      <c r="A23" s="564">
        <v>1</v>
      </c>
      <c r="B23" s="564">
        <v>4</v>
      </c>
      <c r="C23" s="564">
        <v>5</v>
      </c>
      <c r="D23" s="564">
        <v>6</v>
      </c>
      <c r="E23" s="564">
        <v>7</v>
      </c>
      <c r="F23" s="564">
        <v>8</v>
      </c>
      <c r="G23" s="564">
        <v>9</v>
      </c>
      <c r="H23" s="564">
        <v>10</v>
      </c>
      <c r="I23" s="564">
        <v>11</v>
      </c>
      <c r="J23" s="564">
        <v>12</v>
      </c>
      <c r="K23" s="564">
        <v>13</v>
      </c>
      <c r="L23" s="564">
        <v>14</v>
      </c>
      <c r="M23" s="564">
        <v>15</v>
      </c>
      <c r="N23" s="564">
        <v>16</v>
      </c>
      <c r="O23" s="564">
        <v>17</v>
      </c>
      <c r="P23" s="564">
        <v>20</v>
      </c>
      <c r="Q23" s="564">
        <v>21</v>
      </c>
      <c r="R23" s="564">
        <v>22</v>
      </c>
      <c r="S23" s="564">
        <v>23</v>
      </c>
      <c r="T23" s="564">
        <v>24</v>
      </c>
      <c r="U23" s="564">
        <v>25</v>
      </c>
      <c r="V23" s="564">
        <v>26</v>
      </c>
      <c r="W23" s="564">
        <v>27</v>
      </c>
      <c r="X23" s="564">
        <v>28</v>
      </c>
      <c r="Y23" s="564">
        <v>29</v>
      </c>
      <c r="Z23" s="564">
        <v>30</v>
      </c>
      <c r="AA23" s="565">
        <v>31</v>
      </c>
      <c r="AB23" s="565">
        <v>32</v>
      </c>
      <c r="AC23" s="565">
        <v>33</v>
      </c>
      <c r="AD23" s="565">
        <v>34</v>
      </c>
      <c r="AE23" s="566"/>
    </row>
    <row r="24" spans="1:33">
      <c r="A24" s="567" t="s">
        <v>47</v>
      </c>
      <c r="B24" s="521">
        <f>SUM(F11)</f>
        <v>10</v>
      </c>
      <c r="C24" s="521"/>
      <c r="D24" s="521">
        <f>SUM(F11)</f>
        <v>10</v>
      </c>
      <c r="E24" s="521"/>
      <c r="F24" s="521">
        <f>SUM(F11)</f>
        <v>10</v>
      </c>
      <c r="G24" s="521"/>
      <c r="H24" s="521">
        <f>SUM(F11)</f>
        <v>10</v>
      </c>
      <c r="I24" s="521"/>
      <c r="J24" s="521">
        <f>SUM(F11)</f>
        <v>10</v>
      </c>
      <c r="K24" s="521"/>
      <c r="L24" s="521">
        <f>SUM(F11)</f>
        <v>10</v>
      </c>
      <c r="M24" s="521"/>
      <c r="N24" s="521">
        <f>SUM(F11)</f>
        <v>10</v>
      </c>
      <c r="O24" s="521"/>
      <c r="P24" s="521">
        <f>SUM(F11)</f>
        <v>10</v>
      </c>
      <c r="Q24" s="521"/>
      <c r="R24" s="521">
        <f>SUM(F11)</f>
        <v>10</v>
      </c>
      <c r="S24" s="521"/>
      <c r="T24" s="521"/>
      <c r="U24" s="521"/>
      <c r="V24" s="521"/>
      <c r="W24" s="521"/>
      <c r="X24" s="521"/>
      <c r="Y24" s="521"/>
      <c r="Z24" s="521"/>
      <c r="AA24" s="521"/>
      <c r="AB24" s="568"/>
      <c r="AC24" s="521"/>
      <c r="AD24" s="569"/>
      <c r="AE24" s="566"/>
    </row>
    <row r="25" spans="1:33" ht="15.75" customHeight="1" thickBot="1">
      <c r="A25" s="570" t="s">
        <v>48</v>
      </c>
      <c r="B25" s="571">
        <v>0.2</v>
      </c>
      <c r="C25" s="571"/>
      <c r="D25" s="571">
        <v>0.2</v>
      </c>
      <c r="E25" s="571"/>
      <c r="F25" s="571">
        <v>0.12</v>
      </c>
      <c r="G25" s="571"/>
      <c r="H25" s="571"/>
      <c r="I25" s="571"/>
      <c r="J25" s="571">
        <v>0.24</v>
      </c>
      <c r="K25" s="571"/>
      <c r="L25" s="571">
        <v>0.12</v>
      </c>
      <c r="M25" s="571"/>
      <c r="N25" s="571">
        <v>7.0000000000000007E-2</v>
      </c>
      <c r="O25" s="571"/>
      <c r="P25" s="571">
        <v>0.2</v>
      </c>
      <c r="Q25" s="571"/>
      <c r="R25" s="571">
        <v>0.05</v>
      </c>
      <c r="S25" s="572"/>
      <c r="T25" s="572"/>
      <c r="U25" s="572"/>
      <c r="V25" s="572"/>
      <c r="W25" s="572"/>
      <c r="X25" s="572"/>
      <c r="Y25" s="572"/>
      <c r="Z25" s="572"/>
      <c r="AA25" s="572"/>
      <c r="AB25" s="571"/>
      <c r="AC25" s="572"/>
      <c r="AD25" s="572"/>
      <c r="AE25" s="587"/>
      <c r="AG25">
        <v>10</v>
      </c>
    </row>
    <row r="26" spans="1:33" ht="15.75" thickTop="1">
      <c r="A26" s="609" t="s">
        <v>103</v>
      </c>
      <c r="B26" s="429"/>
      <c r="C26" s="429"/>
      <c r="D26" s="429"/>
      <c r="E26" s="429"/>
      <c r="F26" s="429">
        <v>1.3</v>
      </c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346"/>
      <c r="AC26" s="622">
        <v>150</v>
      </c>
      <c r="AD26" s="353">
        <v>1.3</v>
      </c>
      <c r="AE26" s="394">
        <f t="shared" ref="AE26" si="0">AC26*AD26</f>
        <v>195</v>
      </c>
      <c r="AF26" s="579"/>
      <c r="AG26" s="353">
        <v>1.3</v>
      </c>
    </row>
    <row r="27" spans="1:33">
      <c r="A27" s="610" t="s">
        <v>108</v>
      </c>
      <c r="B27" s="355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46">
        <v>0.12</v>
      </c>
      <c r="AC27" s="619">
        <v>160</v>
      </c>
      <c r="AD27" s="353"/>
      <c r="AE27" s="349">
        <f>AC27*AD27</f>
        <v>0</v>
      </c>
      <c r="AF27" s="579"/>
      <c r="AG27" s="353"/>
    </row>
    <row r="28" spans="1:33">
      <c r="A28" s="350" t="s">
        <v>78</v>
      </c>
      <c r="B28" s="354"/>
      <c r="C28" s="354"/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46"/>
      <c r="AC28" s="619">
        <v>125</v>
      </c>
      <c r="AD28" s="353"/>
      <c r="AE28" s="349">
        <f t="shared" ref="AE28:AE73" si="1">AC28*AD28</f>
        <v>0</v>
      </c>
      <c r="AF28" s="579"/>
      <c r="AG28" s="353"/>
    </row>
    <row r="29" spans="1:33">
      <c r="A29" s="350" t="s">
        <v>111</v>
      </c>
      <c r="B29" s="355"/>
      <c r="C29" s="355"/>
      <c r="D29" s="355"/>
      <c r="E29" s="355"/>
      <c r="F29" s="354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46"/>
      <c r="AC29" s="619">
        <v>480</v>
      </c>
      <c r="AD29" s="353"/>
      <c r="AE29" s="349">
        <f t="shared" si="1"/>
        <v>0</v>
      </c>
      <c r="AF29" s="579"/>
      <c r="AG29" s="353"/>
    </row>
    <row r="30" spans="1:33">
      <c r="A30" s="350" t="s">
        <v>303</v>
      </c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>
        <v>1.2</v>
      </c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46">
        <v>0.12</v>
      </c>
      <c r="AC30" s="619">
        <v>285</v>
      </c>
      <c r="AD30" s="354">
        <v>1.2</v>
      </c>
      <c r="AE30" s="349">
        <f t="shared" si="1"/>
        <v>342</v>
      </c>
      <c r="AF30" s="579"/>
      <c r="AG30" s="354">
        <v>1.2</v>
      </c>
    </row>
    <row r="31" spans="1:33">
      <c r="A31" s="350" t="s">
        <v>306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46"/>
      <c r="AC31" s="619">
        <v>180</v>
      </c>
      <c r="AD31" s="354"/>
      <c r="AE31" s="349">
        <f t="shared" si="1"/>
        <v>0</v>
      </c>
      <c r="AF31" s="579"/>
      <c r="AG31" s="354"/>
    </row>
    <row r="32" spans="1:33">
      <c r="A32" s="350" t="s">
        <v>85</v>
      </c>
      <c r="B32" s="1"/>
      <c r="C32" s="355"/>
      <c r="D32" s="355">
        <v>4.0000000000000001E-3</v>
      </c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46"/>
      <c r="AC32" s="619">
        <v>1500</v>
      </c>
      <c r="AD32" s="354">
        <v>4.0000000000000001E-3</v>
      </c>
      <c r="AE32" s="349">
        <f t="shared" si="1"/>
        <v>6</v>
      </c>
      <c r="AF32" s="579"/>
      <c r="AG32" s="354">
        <v>4.0000000000000001E-3</v>
      </c>
    </row>
    <row r="33" spans="1:33">
      <c r="A33" s="350" t="s">
        <v>143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46"/>
      <c r="AC33" s="619">
        <v>350</v>
      </c>
      <c r="AD33" s="354"/>
      <c r="AE33" s="349">
        <f t="shared" si="1"/>
        <v>0</v>
      </c>
      <c r="AF33" s="579"/>
      <c r="AG33" s="354"/>
    </row>
    <row r="34" spans="1:33">
      <c r="A34" s="350" t="s">
        <v>89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46"/>
      <c r="AC34" s="619">
        <v>850</v>
      </c>
      <c r="AD34" s="354"/>
      <c r="AE34" s="349">
        <f t="shared" si="1"/>
        <v>0</v>
      </c>
      <c r="AF34" s="579"/>
      <c r="AG34" s="354"/>
    </row>
    <row r="35" spans="1:33">
      <c r="A35" s="350" t="s">
        <v>304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46"/>
      <c r="AC35" s="619">
        <v>45</v>
      </c>
      <c r="AD35" s="354"/>
      <c r="AE35" s="349">
        <f t="shared" si="1"/>
        <v>0</v>
      </c>
      <c r="AF35" s="579"/>
      <c r="AG35" s="354"/>
    </row>
    <row r="36" spans="1:33">
      <c r="A36" s="350" t="s">
        <v>77</v>
      </c>
      <c r="B36" s="355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46"/>
      <c r="AC36" s="619">
        <v>45</v>
      </c>
      <c r="AD36" s="354"/>
      <c r="AE36" s="349">
        <f t="shared" si="1"/>
        <v>0</v>
      </c>
      <c r="AF36" s="579"/>
      <c r="AG36" s="354"/>
    </row>
    <row r="37" spans="1:33">
      <c r="A37" s="350" t="s">
        <v>123</v>
      </c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46"/>
      <c r="AC37" s="619">
        <v>230</v>
      </c>
      <c r="AD37" s="354"/>
      <c r="AE37" s="349">
        <f t="shared" si="1"/>
        <v>0</v>
      </c>
      <c r="AF37" s="579"/>
      <c r="AG37" s="354"/>
    </row>
    <row r="38" spans="1:33">
      <c r="A38" s="350" t="s">
        <v>114</v>
      </c>
      <c r="B38" s="355"/>
      <c r="C38" s="355"/>
      <c r="D38" s="355"/>
      <c r="E38" s="355"/>
      <c r="F38" s="355"/>
      <c r="G38" s="355"/>
      <c r="H38" s="354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46"/>
      <c r="AC38" s="619">
        <v>330</v>
      </c>
      <c r="AD38" s="354"/>
      <c r="AE38" s="349">
        <f t="shared" si="1"/>
        <v>0</v>
      </c>
      <c r="AF38" s="579"/>
      <c r="AG38" s="354"/>
    </row>
    <row r="39" spans="1:33">
      <c r="A39" s="350" t="s">
        <v>113</v>
      </c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46"/>
      <c r="AC39" s="619">
        <v>285</v>
      </c>
      <c r="AD39" s="354"/>
      <c r="AE39" s="349">
        <f t="shared" si="1"/>
        <v>0</v>
      </c>
      <c r="AF39" s="579"/>
      <c r="AG39" s="354"/>
    </row>
    <row r="40" spans="1:33">
      <c r="A40" s="350" t="s">
        <v>93</v>
      </c>
      <c r="B40" s="355"/>
      <c r="C40" s="354"/>
      <c r="D40" s="354"/>
      <c r="E40" s="354"/>
      <c r="F40" s="354"/>
      <c r="G40" s="354"/>
      <c r="H40" s="354"/>
      <c r="I40" s="354"/>
      <c r="J40" s="354"/>
      <c r="K40" s="355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46"/>
      <c r="AC40" s="619">
        <v>385</v>
      </c>
      <c r="AD40" s="354"/>
      <c r="AE40" s="349">
        <f t="shared" si="1"/>
        <v>0</v>
      </c>
      <c r="AF40" s="579"/>
      <c r="AG40" s="354"/>
    </row>
    <row r="41" spans="1:33">
      <c r="A41" s="358" t="s">
        <v>68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4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46"/>
      <c r="AC41" s="619">
        <v>320</v>
      </c>
      <c r="AD41" s="354"/>
      <c r="AE41" s="349">
        <f t="shared" si="1"/>
        <v>0</v>
      </c>
      <c r="AF41" s="579"/>
      <c r="AG41" s="354"/>
    </row>
    <row r="42" spans="1:33">
      <c r="A42" s="350" t="s">
        <v>112</v>
      </c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46"/>
      <c r="AC42" s="619">
        <v>475</v>
      </c>
      <c r="AD42" s="354"/>
      <c r="AE42" s="349">
        <f t="shared" si="1"/>
        <v>0</v>
      </c>
      <c r="AF42" s="579"/>
      <c r="AG42" s="354"/>
    </row>
    <row r="43" spans="1:33">
      <c r="A43" s="350" t="s">
        <v>66</v>
      </c>
      <c r="B43" s="355">
        <v>7.0000000000000007E-2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46">
        <v>8.0000000000000002E-3</v>
      </c>
      <c r="AC43" s="619">
        <v>650</v>
      </c>
      <c r="AD43" s="354">
        <v>7.0000000000000007E-2</v>
      </c>
      <c r="AE43" s="349">
        <f t="shared" si="1"/>
        <v>45.500000000000007</v>
      </c>
      <c r="AF43" s="579"/>
      <c r="AG43" s="354">
        <v>7.0000000000000007E-2</v>
      </c>
    </row>
    <row r="44" spans="1:33">
      <c r="A44" s="350" t="s">
        <v>86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46"/>
      <c r="AC44" s="619">
        <v>65</v>
      </c>
      <c r="AD44" s="354"/>
      <c r="AE44" s="349">
        <f t="shared" si="1"/>
        <v>0</v>
      </c>
      <c r="AF44" s="579"/>
      <c r="AG44" s="354"/>
    </row>
    <row r="45" spans="1:33">
      <c r="A45" s="350" t="s">
        <v>96</v>
      </c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46"/>
      <c r="AC45" s="619">
        <v>45</v>
      </c>
      <c r="AD45" s="354"/>
      <c r="AE45" s="349">
        <f t="shared" si="1"/>
        <v>0</v>
      </c>
      <c r="AF45" s="579"/>
      <c r="AG45" s="354"/>
    </row>
    <row r="46" spans="1:33">
      <c r="A46" s="350" t="s">
        <v>99</v>
      </c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46"/>
      <c r="AC46" s="619">
        <v>95</v>
      </c>
      <c r="AD46" s="354"/>
      <c r="AE46" s="349">
        <f t="shared" si="1"/>
        <v>0</v>
      </c>
      <c r="AF46" s="579"/>
      <c r="AG46" s="354"/>
    </row>
    <row r="47" spans="1:33">
      <c r="A47" s="350" t="s">
        <v>65</v>
      </c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4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46"/>
      <c r="AC47" s="619">
        <v>550</v>
      </c>
      <c r="AD47" s="354"/>
      <c r="AE47" s="349">
        <f t="shared" si="1"/>
        <v>0</v>
      </c>
      <c r="AF47" s="579"/>
      <c r="AG47" s="354"/>
    </row>
    <row r="48" spans="1:33">
      <c r="A48" s="350" t="s">
        <v>95</v>
      </c>
      <c r="B48" s="355"/>
      <c r="C48" s="354"/>
      <c r="D48" s="354"/>
      <c r="E48" s="354"/>
      <c r="F48" s="354"/>
      <c r="G48" s="354"/>
      <c r="H48" s="354"/>
      <c r="I48" s="354"/>
      <c r="J48" s="354"/>
      <c r="K48" s="355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46"/>
      <c r="AC48" s="619">
        <v>250</v>
      </c>
      <c r="AD48" s="354"/>
      <c r="AE48" s="349">
        <f t="shared" si="1"/>
        <v>0</v>
      </c>
      <c r="AF48" s="579"/>
      <c r="AG48" s="354"/>
    </row>
    <row r="49" spans="1:33">
      <c r="A49" s="350" t="s">
        <v>62</v>
      </c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>
        <v>7.0000000000000007E-2</v>
      </c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46">
        <v>6.0000000000000001E-3</v>
      </c>
      <c r="AC49" s="619">
        <v>250</v>
      </c>
      <c r="AD49" s="354">
        <v>7.0000000000000007E-2</v>
      </c>
      <c r="AE49" s="349">
        <f t="shared" si="1"/>
        <v>17.5</v>
      </c>
      <c r="AF49" s="579"/>
      <c r="AG49" s="354">
        <v>7.0000000000000007E-2</v>
      </c>
    </row>
    <row r="50" spans="1:33">
      <c r="A50" s="350" t="s">
        <v>120</v>
      </c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>
        <v>0.04</v>
      </c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46">
        <v>4.0000000000000001E-3</v>
      </c>
      <c r="AC50" s="619">
        <v>45</v>
      </c>
      <c r="AD50" s="354">
        <v>0.04</v>
      </c>
      <c r="AE50" s="349">
        <f t="shared" si="1"/>
        <v>1.8</v>
      </c>
      <c r="AF50" s="579"/>
      <c r="AG50" s="354">
        <v>0.04</v>
      </c>
    </row>
    <row r="51" spans="1:33">
      <c r="A51" s="350" t="s">
        <v>72</v>
      </c>
      <c r="B51" s="355"/>
      <c r="C51" s="354"/>
      <c r="D51" s="354"/>
      <c r="E51" s="354"/>
      <c r="F51" s="354"/>
      <c r="G51" s="354"/>
      <c r="H51" s="354"/>
      <c r="I51" s="354"/>
      <c r="J51" s="354">
        <v>0.81</v>
      </c>
      <c r="K51" s="355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46">
        <v>0.08</v>
      </c>
      <c r="AC51" s="619">
        <v>55</v>
      </c>
      <c r="AD51" s="354">
        <v>0.81</v>
      </c>
      <c r="AE51" s="349">
        <f t="shared" si="1"/>
        <v>44.550000000000004</v>
      </c>
      <c r="AF51" s="579"/>
      <c r="AG51" s="354">
        <v>0.81</v>
      </c>
    </row>
    <row r="52" spans="1:33">
      <c r="A52" s="350" t="s">
        <v>107</v>
      </c>
      <c r="B52" s="355"/>
      <c r="C52" s="355"/>
      <c r="D52" s="355">
        <v>0.05</v>
      </c>
      <c r="E52" s="355"/>
      <c r="F52" s="355"/>
      <c r="G52" s="355"/>
      <c r="H52" s="355"/>
      <c r="I52" s="355"/>
      <c r="J52" s="355"/>
      <c r="K52" s="355"/>
      <c r="L52" s="355">
        <v>0.05</v>
      </c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46">
        <v>1.2E-2</v>
      </c>
      <c r="AC52" s="619">
        <v>180</v>
      </c>
      <c r="AD52" s="354">
        <v>0.1</v>
      </c>
      <c r="AE52" s="349">
        <f t="shared" si="1"/>
        <v>18</v>
      </c>
      <c r="AF52" s="579"/>
      <c r="AG52" s="354">
        <v>0.1</v>
      </c>
    </row>
    <row r="53" spans="1:33">
      <c r="A53" s="350" t="s">
        <v>69</v>
      </c>
      <c r="B53" s="355"/>
      <c r="C53" s="355"/>
      <c r="D53" s="355"/>
      <c r="E53" s="355"/>
      <c r="F53" s="355"/>
      <c r="G53" s="355"/>
      <c r="H53" s="355"/>
      <c r="I53" s="355"/>
      <c r="J53" s="355">
        <v>0.04</v>
      </c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46">
        <v>5.0000000000000001E-3</v>
      </c>
      <c r="AC53" s="619">
        <v>750</v>
      </c>
      <c r="AD53" s="354">
        <v>0.04</v>
      </c>
      <c r="AE53" s="349">
        <f t="shared" si="1"/>
        <v>30</v>
      </c>
      <c r="AF53" s="579"/>
      <c r="AG53" s="354">
        <v>0.04</v>
      </c>
    </row>
    <row r="54" spans="1:33">
      <c r="A54" s="358" t="s">
        <v>70</v>
      </c>
      <c r="B54" s="355">
        <v>0.2</v>
      </c>
      <c r="C54" s="355"/>
      <c r="D54" s="355">
        <v>7.0000000000000007E-2</v>
      </c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46">
        <v>0.08</v>
      </c>
      <c r="AC54" s="619">
        <v>66.900000000000006</v>
      </c>
      <c r="AD54" s="354">
        <v>0.9</v>
      </c>
      <c r="AE54" s="349">
        <f t="shared" si="1"/>
        <v>60.210000000000008</v>
      </c>
      <c r="AF54" s="579"/>
      <c r="AG54" s="354">
        <v>0.9</v>
      </c>
    </row>
    <row r="55" spans="1:33">
      <c r="A55" s="350" t="s">
        <v>109</v>
      </c>
      <c r="B55" s="355">
        <v>0.3</v>
      </c>
      <c r="C55" s="355"/>
      <c r="D55" s="355"/>
      <c r="E55" s="355"/>
      <c r="F55" s="355"/>
      <c r="G55" s="355"/>
      <c r="H55" s="355"/>
      <c r="I55" s="355"/>
      <c r="J55" s="355"/>
      <c r="K55" s="355"/>
      <c r="L55" s="354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46">
        <v>0.04</v>
      </c>
      <c r="AC55" s="619">
        <v>285</v>
      </c>
      <c r="AD55" s="354">
        <v>0.3</v>
      </c>
      <c r="AE55" s="349">
        <f t="shared" si="1"/>
        <v>85.5</v>
      </c>
      <c r="AF55" s="579"/>
      <c r="AG55" s="354">
        <v>0.3</v>
      </c>
    </row>
    <row r="56" spans="1:33">
      <c r="A56" s="350" t="s">
        <v>117</v>
      </c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>
        <v>0.08</v>
      </c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46">
        <v>8.0000000000000002E-3</v>
      </c>
      <c r="AC56" s="619">
        <v>45</v>
      </c>
      <c r="AD56" s="354">
        <v>0.08</v>
      </c>
      <c r="AE56" s="349">
        <f t="shared" si="1"/>
        <v>3.6</v>
      </c>
      <c r="AF56" s="579"/>
      <c r="AG56" s="354">
        <v>0.08</v>
      </c>
    </row>
    <row r="57" spans="1:33">
      <c r="A57" s="350" t="s">
        <v>83</v>
      </c>
      <c r="B57" s="355"/>
      <c r="C57" s="355"/>
      <c r="D57" s="355">
        <v>0.93</v>
      </c>
      <c r="E57" s="355"/>
      <c r="F57" s="354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46">
        <v>0.08</v>
      </c>
      <c r="AC57" s="619">
        <v>45</v>
      </c>
      <c r="AD57" s="354">
        <v>0.93</v>
      </c>
      <c r="AE57" s="349">
        <f t="shared" si="1"/>
        <v>41.85</v>
      </c>
      <c r="AF57" s="579"/>
      <c r="AG57" s="354">
        <v>0.93</v>
      </c>
    </row>
    <row r="58" spans="1:33">
      <c r="A58" s="350" t="s">
        <v>100</v>
      </c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46"/>
      <c r="AC58" s="619">
        <v>550</v>
      </c>
      <c r="AD58" s="354"/>
      <c r="AE58" s="349">
        <f t="shared" si="1"/>
        <v>0</v>
      </c>
      <c r="AF58" s="579"/>
      <c r="AG58" s="354"/>
    </row>
    <row r="59" spans="1:33">
      <c r="A59" s="350" t="s">
        <v>110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46"/>
      <c r="AC59" s="619">
        <v>285</v>
      </c>
      <c r="AD59" s="354"/>
      <c r="AE59" s="349">
        <f t="shared" si="1"/>
        <v>0</v>
      </c>
      <c r="AF59" s="579"/>
      <c r="AG59" s="354"/>
    </row>
    <row r="60" spans="1:33">
      <c r="A60" s="350" t="s">
        <v>81</v>
      </c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>
        <v>0.06</v>
      </c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46">
        <v>6.0000000000000001E-3</v>
      </c>
      <c r="AC60" s="619">
        <v>250</v>
      </c>
      <c r="AD60" s="354">
        <v>0.06</v>
      </c>
      <c r="AE60" s="349">
        <f t="shared" si="1"/>
        <v>15</v>
      </c>
      <c r="AF60" s="579"/>
      <c r="AG60" s="354">
        <v>0.06</v>
      </c>
    </row>
    <row r="61" spans="1:33">
      <c r="A61" s="350" t="s">
        <v>122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46"/>
      <c r="AC61" s="619">
        <v>180</v>
      </c>
      <c r="AD61" s="354"/>
      <c r="AE61" s="349">
        <f t="shared" si="1"/>
        <v>0</v>
      </c>
      <c r="AF61" s="579"/>
      <c r="AG61" s="354"/>
    </row>
    <row r="62" spans="1:33">
      <c r="A62" s="350" t="s">
        <v>121</v>
      </c>
      <c r="B62" s="355"/>
      <c r="C62" s="355"/>
      <c r="D62" s="355">
        <v>0.2</v>
      </c>
      <c r="E62" s="355"/>
      <c r="F62" s="354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46">
        <v>0.04</v>
      </c>
      <c r="AC62" s="619">
        <v>230</v>
      </c>
      <c r="AD62" s="354">
        <v>0.2</v>
      </c>
      <c r="AE62" s="349">
        <f t="shared" si="1"/>
        <v>46</v>
      </c>
      <c r="AF62" s="579"/>
      <c r="AG62" s="354">
        <v>0.2</v>
      </c>
    </row>
    <row r="63" spans="1:33">
      <c r="A63" s="350" t="s">
        <v>73</v>
      </c>
      <c r="B63" s="355">
        <v>0.1</v>
      </c>
      <c r="C63" s="355"/>
      <c r="D63" s="355">
        <v>0.11600000000000001</v>
      </c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>
        <v>0.1</v>
      </c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46">
        <v>1.7999999999999999E-2</v>
      </c>
      <c r="AC63" s="619">
        <v>85</v>
      </c>
      <c r="AD63" s="354">
        <v>0.216</v>
      </c>
      <c r="AE63" s="349">
        <f t="shared" si="1"/>
        <v>18.36</v>
      </c>
      <c r="AF63" s="579"/>
      <c r="AG63" s="354">
        <v>0.216</v>
      </c>
    </row>
    <row r="64" spans="1:33">
      <c r="A64" s="350" t="s">
        <v>118</v>
      </c>
      <c r="B64" s="355"/>
      <c r="C64" s="355"/>
      <c r="D64" s="354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46"/>
      <c r="AC64" s="619">
        <v>45</v>
      </c>
      <c r="AD64" s="354"/>
      <c r="AE64" s="349">
        <f t="shared" si="1"/>
        <v>0</v>
      </c>
      <c r="AF64" s="579"/>
      <c r="AG64" s="354"/>
    </row>
    <row r="65" spans="1:33">
      <c r="A65" s="350" t="s">
        <v>74</v>
      </c>
      <c r="B65" s="355"/>
      <c r="C65" s="355"/>
      <c r="D65" s="355">
        <v>0.01</v>
      </c>
      <c r="E65" s="355"/>
      <c r="F65" s="355"/>
      <c r="G65" s="355"/>
      <c r="H65" s="355"/>
      <c r="I65" s="355"/>
      <c r="J65" s="355">
        <v>0.01</v>
      </c>
      <c r="K65" s="355"/>
      <c r="L65" s="355">
        <v>0.01</v>
      </c>
      <c r="M65" s="355"/>
      <c r="N65" s="355">
        <v>8.0000000000000002E-3</v>
      </c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46">
        <v>2E-3</v>
      </c>
      <c r="AC65" s="619">
        <v>30</v>
      </c>
      <c r="AD65" s="354">
        <v>3.7999999999999999E-2</v>
      </c>
      <c r="AE65" s="349">
        <f t="shared" si="1"/>
        <v>1.1399999999999999</v>
      </c>
      <c r="AF65" s="579"/>
      <c r="AG65" s="354">
        <v>3.7999999999999999E-2</v>
      </c>
    </row>
    <row r="66" spans="1:33" ht="14.25" customHeight="1">
      <c r="A66" s="350" t="s">
        <v>88</v>
      </c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46"/>
      <c r="AC66" s="619">
        <v>200</v>
      </c>
      <c r="AD66" s="354"/>
      <c r="AE66" s="349">
        <f t="shared" si="1"/>
        <v>0</v>
      </c>
      <c r="AF66" s="579"/>
      <c r="AG66" s="354"/>
    </row>
    <row r="67" spans="1:33">
      <c r="A67" s="350" t="s">
        <v>91</v>
      </c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46"/>
      <c r="AC67" s="619">
        <v>750</v>
      </c>
      <c r="AD67" s="354"/>
      <c r="AE67" s="349">
        <f t="shared" si="1"/>
        <v>0</v>
      </c>
      <c r="AF67" s="579"/>
      <c r="AG67" s="354"/>
    </row>
    <row r="68" spans="1:33">
      <c r="A68" s="350" t="s">
        <v>97</v>
      </c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46"/>
      <c r="AC68" s="619">
        <v>280</v>
      </c>
      <c r="AD68" s="354"/>
      <c r="AE68" s="349">
        <f t="shared" si="1"/>
        <v>0</v>
      </c>
      <c r="AF68" s="579"/>
      <c r="AG68" s="354"/>
    </row>
    <row r="69" spans="1:33">
      <c r="A69" s="611" t="s">
        <v>102</v>
      </c>
      <c r="B69" s="355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>
        <v>0.5</v>
      </c>
      <c r="S69" s="354"/>
      <c r="T69" s="354"/>
      <c r="U69" s="354"/>
      <c r="V69" s="354"/>
      <c r="W69" s="354"/>
      <c r="X69" s="354"/>
      <c r="Y69" s="354"/>
      <c r="Z69" s="354"/>
      <c r="AA69" s="354"/>
      <c r="AB69" s="346">
        <v>0.05</v>
      </c>
      <c r="AC69" s="619">
        <v>90</v>
      </c>
      <c r="AD69" s="354">
        <v>0.5</v>
      </c>
      <c r="AE69" s="349">
        <f t="shared" si="1"/>
        <v>45</v>
      </c>
      <c r="AF69" s="579"/>
      <c r="AG69" s="354">
        <v>0.5</v>
      </c>
    </row>
    <row r="70" spans="1:33">
      <c r="A70" s="612" t="s">
        <v>71</v>
      </c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>
        <v>0.04</v>
      </c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46">
        <v>4.0000000000000001E-3</v>
      </c>
      <c r="AC70" s="619">
        <v>650</v>
      </c>
      <c r="AD70" s="354">
        <v>0.04</v>
      </c>
      <c r="AE70" s="349">
        <f t="shared" si="1"/>
        <v>26</v>
      </c>
      <c r="AF70" s="579"/>
      <c r="AG70" s="354">
        <v>0.04</v>
      </c>
    </row>
    <row r="71" spans="1:33">
      <c r="A71" s="612" t="s">
        <v>94</v>
      </c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46"/>
      <c r="AC71" s="620">
        <v>285</v>
      </c>
      <c r="AD71" s="354"/>
      <c r="AE71" s="349">
        <f t="shared" si="1"/>
        <v>0</v>
      </c>
      <c r="AF71" s="579"/>
      <c r="AG71" s="354"/>
    </row>
    <row r="72" spans="1:33">
      <c r="A72" s="612" t="s">
        <v>84</v>
      </c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46"/>
      <c r="AC72" s="619">
        <v>150</v>
      </c>
      <c r="AD72" s="354"/>
      <c r="AE72" s="349">
        <f t="shared" si="1"/>
        <v>0</v>
      </c>
      <c r="AF72" s="579"/>
      <c r="AG72" s="354"/>
    </row>
    <row r="73" spans="1:33" ht="15.75" thickBot="1">
      <c r="A73" s="613" t="s">
        <v>82</v>
      </c>
      <c r="B73" s="362"/>
      <c r="C73" s="362"/>
      <c r="D73" s="573">
        <v>3</v>
      </c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2"/>
      <c r="AA73" s="362"/>
      <c r="AB73" s="404"/>
      <c r="AC73" s="624">
        <v>9</v>
      </c>
      <c r="AD73" s="605">
        <v>3</v>
      </c>
      <c r="AE73" s="349">
        <f t="shared" si="1"/>
        <v>27</v>
      </c>
      <c r="AF73" s="579"/>
      <c r="AG73" s="605">
        <v>3</v>
      </c>
    </row>
    <row r="74" spans="1:33" ht="15.75" thickBot="1">
      <c r="A74" s="608" t="s">
        <v>305</v>
      </c>
      <c r="B74" s="472"/>
      <c r="C74" s="472"/>
      <c r="D74" s="472"/>
      <c r="E74" s="472"/>
      <c r="F74" s="472"/>
      <c r="G74" s="472"/>
      <c r="H74" s="472"/>
      <c r="I74" s="472"/>
      <c r="J74" s="472"/>
      <c r="K74" s="472"/>
      <c r="L74" s="472"/>
      <c r="M74" s="472"/>
      <c r="N74" s="472"/>
      <c r="O74" s="472"/>
      <c r="P74" s="472"/>
      <c r="Q74" s="472"/>
      <c r="R74" s="472"/>
      <c r="S74" s="472"/>
      <c r="T74" s="617"/>
      <c r="U74" s="472"/>
      <c r="V74" s="472"/>
      <c r="W74" s="472"/>
      <c r="X74" s="472"/>
      <c r="Y74" s="472"/>
      <c r="Z74" s="472"/>
      <c r="AA74" s="472"/>
      <c r="AB74" s="615"/>
      <c r="AC74" s="576"/>
      <c r="AD74" s="577"/>
      <c r="AE74" s="371">
        <f>SUM(AE27:AE73)</f>
        <v>875.0100000000001</v>
      </c>
      <c r="AF74" s="579">
        <v>1284</v>
      </c>
      <c r="AG74" s="579"/>
    </row>
    <row r="75" spans="1:33" ht="29.25" customHeight="1">
      <c r="A75" s="578" t="s">
        <v>49</v>
      </c>
      <c r="B75" s="579"/>
      <c r="C75" s="579"/>
      <c r="D75" s="579"/>
      <c r="E75" s="579"/>
      <c r="F75" s="579" t="s">
        <v>131</v>
      </c>
      <c r="G75" s="580"/>
      <c r="H75" s="581" t="s">
        <v>130</v>
      </c>
      <c r="I75" s="579"/>
      <c r="J75" s="579" t="s">
        <v>75</v>
      </c>
      <c r="K75" s="579"/>
      <c r="L75" s="579"/>
      <c r="M75" s="579"/>
      <c r="N75" s="918" t="s">
        <v>132</v>
      </c>
      <c r="O75" s="918"/>
      <c r="P75" s="918"/>
      <c r="Q75" s="918"/>
      <c r="R75" s="582"/>
      <c r="S75" s="579"/>
      <c r="T75" s="579"/>
      <c r="U75" s="579" t="s">
        <v>76</v>
      </c>
      <c r="V75" s="579"/>
      <c r="W75" s="579"/>
      <c r="X75" s="583"/>
      <c r="Y75" s="581"/>
      <c r="Z75" s="579"/>
      <c r="AA75" s="579"/>
      <c r="AB75" s="579"/>
      <c r="AC75" s="579"/>
      <c r="AD75" s="579"/>
      <c r="AE75" s="584"/>
    </row>
    <row r="76" spans="1:33">
      <c r="A76" s="578" t="s">
        <v>52</v>
      </c>
      <c r="B76" s="579"/>
      <c r="C76" s="579"/>
      <c r="D76" s="579"/>
      <c r="E76" s="579"/>
      <c r="F76" s="579"/>
      <c r="G76" s="578" t="s">
        <v>53</v>
      </c>
      <c r="H76" s="579"/>
      <c r="I76" s="579"/>
      <c r="J76" s="579"/>
      <c r="K76" s="579"/>
      <c r="L76" s="579"/>
      <c r="M76" s="579"/>
      <c r="N76" s="579"/>
      <c r="O76" s="579"/>
      <c r="P76" s="585" t="s">
        <v>128</v>
      </c>
      <c r="Q76" s="580"/>
      <c r="R76" s="586" t="s">
        <v>129</v>
      </c>
      <c r="S76" s="578" t="s">
        <v>56</v>
      </c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</row>
    <row r="77" spans="1:33" ht="30.75" customHeight="1"/>
    <row r="80" spans="1:33">
      <c r="A80" s="498" t="s">
        <v>0</v>
      </c>
      <c r="B80" s="498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9"/>
      <c r="S80" s="498"/>
      <c r="T80" s="498"/>
      <c r="U80" s="498"/>
      <c r="V80" s="500"/>
      <c r="W80" s="500"/>
      <c r="X80" s="500"/>
      <c r="Y80" s="500"/>
      <c r="Z80" s="499"/>
      <c r="AA80" s="499"/>
      <c r="AB80" s="498"/>
      <c r="AC80" s="501"/>
      <c r="AD80" s="502"/>
      <c r="AE80" s="503"/>
    </row>
    <row r="81" spans="1:31">
      <c r="A81" s="498" t="s">
        <v>1</v>
      </c>
      <c r="B81" s="498"/>
      <c r="C81" s="498" t="s">
        <v>273</v>
      </c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9"/>
      <c r="S81" s="498"/>
      <c r="T81" s="498"/>
      <c r="U81" s="500"/>
      <c r="V81" s="500"/>
      <c r="W81" s="500"/>
      <c r="X81" s="500"/>
      <c r="Y81" s="500"/>
      <c r="Z81" s="500"/>
      <c r="AA81" s="500"/>
      <c r="AB81" s="498"/>
      <c r="AC81" s="501"/>
      <c r="AD81" s="502"/>
      <c r="AE81" s="503"/>
    </row>
    <row r="82" spans="1:31">
      <c r="A82" s="500" t="s">
        <v>2</v>
      </c>
      <c r="B82" s="498"/>
      <c r="C82" s="498"/>
      <c r="D82" s="498"/>
      <c r="E82" s="498"/>
      <c r="F82" s="501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 t="s">
        <v>272</v>
      </c>
      <c r="S82" s="499"/>
      <c r="T82" s="498"/>
      <c r="U82" s="500"/>
      <c r="V82" s="500"/>
      <c r="W82" s="500"/>
      <c r="X82" s="500"/>
      <c r="Y82" s="500"/>
      <c r="Z82" s="500"/>
      <c r="AA82" s="500"/>
      <c r="AB82" s="498"/>
      <c r="AC82" s="501"/>
      <c r="AD82" s="502"/>
      <c r="AE82" s="503"/>
    </row>
    <row r="83" spans="1:31">
      <c r="A83" s="475" t="s">
        <v>311</v>
      </c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862"/>
      <c r="S83" s="862"/>
      <c r="T83" s="862"/>
      <c r="U83" s="862"/>
      <c r="V83" s="862"/>
      <c r="W83" s="862"/>
      <c r="X83" s="862"/>
      <c r="Y83" s="862"/>
      <c r="Z83" s="498"/>
      <c r="AA83" s="498"/>
      <c r="AB83" s="498"/>
      <c r="AC83" s="498"/>
      <c r="AD83" s="504"/>
      <c r="AE83" s="505"/>
    </row>
    <row r="84" spans="1:31" ht="15.75" thickBot="1">
      <c r="A84" s="863" t="s">
        <v>3</v>
      </c>
      <c r="B84" s="864"/>
      <c r="C84" s="865" t="s">
        <v>4</v>
      </c>
      <c r="D84" s="863"/>
      <c r="E84" s="864"/>
      <c r="F84" s="865" t="s">
        <v>5</v>
      </c>
      <c r="G84" s="866"/>
      <c r="H84" s="867"/>
      <c r="I84" s="868" t="s">
        <v>6</v>
      </c>
      <c r="J84" s="869"/>
      <c r="K84" s="870"/>
      <c r="L84" s="506"/>
      <c r="M84" s="507"/>
      <c r="N84" s="508"/>
      <c r="O84" s="506"/>
      <c r="P84" s="498"/>
      <c r="Q84" s="498"/>
      <c r="R84" s="862"/>
      <c r="S84" s="862"/>
      <c r="T84" s="862"/>
      <c r="U84" s="862"/>
      <c r="V84" s="862"/>
      <c r="W84" s="862"/>
      <c r="X84" s="862"/>
      <c r="Y84" s="862"/>
      <c r="Z84" s="499"/>
      <c r="AA84" s="499"/>
      <c r="AB84" s="499"/>
      <c r="AC84" s="499"/>
      <c r="AD84" s="509" t="s">
        <v>7</v>
      </c>
      <c r="AE84" s="510"/>
    </row>
    <row r="85" spans="1:31">
      <c r="A85" s="860" t="s">
        <v>8</v>
      </c>
      <c r="B85" s="861"/>
      <c r="C85" s="855" t="s">
        <v>9</v>
      </c>
      <c r="D85" s="856"/>
      <c r="E85" s="857"/>
      <c r="F85" s="855" t="s">
        <v>10</v>
      </c>
      <c r="G85" s="858"/>
      <c r="H85" s="859"/>
      <c r="I85" s="871"/>
      <c r="J85" s="872"/>
      <c r="K85" s="873"/>
      <c r="L85" s="855" t="s">
        <v>12</v>
      </c>
      <c r="M85" s="856"/>
      <c r="N85" s="857"/>
      <c r="O85" s="511" t="s">
        <v>13</v>
      </c>
      <c r="P85" s="499"/>
      <c r="Q85" s="499"/>
      <c r="R85" s="499"/>
      <c r="S85" s="499"/>
      <c r="T85" s="499"/>
      <c r="U85" s="499"/>
      <c r="V85" s="499"/>
      <c r="W85" s="499"/>
      <c r="X85" s="501" t="s">
        <v>14</v>
      </c>
      <c r="Y85" s="499"/>
      <c r="Z85" s="499"/>
      <c r="AA85" s="499"/>
      <c r="AB85" s="499"/>
      <c r="AC85" s="499"/>
      <c r="AD85" s="512" t="s">
        <v>15</v>
      </c>
      <c r="AE85" s="510"/>
    </row>
    <row r="86" spans="1:31">
      <c r="A86" s="513" t="s">
        <v>16</v>
      </c>
      <c r="B86" s="513"/>
      <c r="C86" s="855" t="s">
        <v>17</v>
      </c>
      <c r="D86" s="856"/>
      <c r="E86" s="857"/>
      <c r="F86" s="855" t="s">
        <v>18</v>
      </c>
      <c r="G86" s="858"/>
      <c r="H86" s="859"/>
      <c r="I86" s="871"/>
      <c r="J86" s="872"/>
      <c r="K86" s="873"/>
      <c r="L86" s="855" t="s">
        <v>20</v>
      </c>
      <c r="M86" s="856"/>
      <c r="N86" s="857"/>
      <c r="O86" s="511" t="s">
        <v>21</v>
      </c>
      <c r="P86" s="499"/>
      <c r="Q86" s="499"/>
      <c r="R86" s="499"/>
      <c r="S86" s="499"/>
      <c r="T86" s="499"/>
      <c r="U86" s="499"/>
      <c r="V86" s="499"/>
      <c r="W86" s="499"/>
      <c r="X86" s="499"/>
      <c r="Y86" s="499"/>
      <c r="Z86" s="499"/>
      <c r="AA86" s="499"/>
      <c r="AB86" s="499"/>
      <c r="AC86" s="499"/>
      <c r="AD86" s="514"/>
      <c r="AE86" s="510"/>
    </row>
    <row r="87" spans="1:31">
      <c r="A87" s="515" t="s">
        <v>22</v>
      </c>
      <c r="B87" s="515"/>
      <c r="C87" s="855" t="s">
        <v>23</v>
      </c>
      <c r="D87" s="856"/>
      <c r="E87" s="857"/>
      <c r="F87" s="855" t="s">
        <v>24</v>
      </c>
      <c r="G87" s="858"/>
      <c r="H87" s="859"/>
      <c r="I87" s="871"/>
      <c r="J87" s="872"/>
      <c r="K87" s="873"/>
      <c r="L87" s="516"/>
      <c r="M87" s="498" t="s">
        <v>23</v>
      </c>
      <c r="N87" s="498"/>
      <c r="O87" s="511" t="s">
        <v>25</v>
      </c>
      <c r="P87" s="499"/>
      <c r="Q87" s="499"/>
      <c r="R87" s="498"/>
      <c r="S87" s="498"/>
      <c r="T87" s="517"/>
      <c r="U87" s="498"/>
      <c r="V87" s="498"/>
      <c r="W87" s="498"/>
      <c r="X87" s="498"/>
      <c r="Y87" s="498"/>
      <c r="Z87" s="498"/>
      <c r="AA87" s="498"/>
      <c r="AB87" s="517"/>
      <c r="AC87" s="498"/>
      <c r="AD87" s="518"/>
      <c r="AE87" s="510"/>
    </row>
    <row r="88" spans="1:31">
      <c r="A88" s="519"/>
      <c r="B88" s="520"/>
      <c r="C88" s="498"/>
      <c r="D88" s="498"/>
      <c r="E88" s="521"/>
      <c r="F88" s="498"/>
      <c r="G88" s="498"/>
      <c r="H88" s="521"/>
      <c r="I88" s="874"/>
      <c r="J88" s="875"/>
      <c r="K88" s="876"/>
      <c r="L88" s="516"/>
      <c r="M88" s="498"/>
      <c r="N88" s="498"/>
      <c r="O88" s="516"/>
      <c r="P88" s="499"/>
      <c r="Q88" s="498"/>
      <c r="R88" s="475" t="s">
        <v>311</v>
      </c>
      <c r="S88" s="476"/>
      <c r="T88" s="476"/>
      <c r="U88" s="499"/>
      <c r="V88" s="499"/>
      <c r="W88" s="499"/>
      <c r="X88" s="499"/>
      <c r="Y88" s="499"/>
      <c r="Z88" s="499"/>
      <c r="AA88" s="499"/>
      <c r="AB88" s="499"/>
      <c r="AC88" s="499"/>
      <c r="AD88" s="522"/>
      <c r="AE88" s="510"/>
    </row>
    <row r="89" spans="1:31" ht="15.75" thickBot="1">
      <c r="A89" s="523">
        <v>1</v>
      </c>
      <c r="B89" s="524"/>
      <c r="C89" s="525"/>
      <c r="D89" s="525">
        <v>3</v>
      </c>
      <c r="E89" s="523"/>
      <c r="F89" s="525"/>
      <c r="G89" s="525">
        <v>4</v>
      </c>
      <c r="H89" s="523"/>
      <c r="I89" s="525"/>
      <c r="J89" s="525">
        <v>5</v>
      </c>
      <c r="K89" s="523"/>
      <c r="L89" s="526"/>
      <c r="M89" s="525">
        <v>6</v>
      </c>
      <c r="N89" s="525"/>
      <c r="O89" s="527">
        <v>7</v>
      </c>
      <c r="P89" s="498" t="s">
        <v>28</v>
      </c>
      <c r="Q89" s="856" t="s">
        <v>61</v>
      </c>
      <c r="R89" s="856"/>
      <c r="S89" s="856"/>
      <c r="T89" s="856"/>
      <c r="U89" s="856"/>
      <c r="V89" s="856"/>
      <c r="W89" s="856"/>
      <c r="X89" s="856"/>
      <c r="Y89" s="856"/>
      <c r="Z89" s="498" t="s">
        <v>29</v>
      </c>
      <c r="AA89" s="499"/>
      <c r="AB89" s="499"/>
      <c r="AC89" s="499"/>
      <c r="AD89" s="518"/>
      <c r="AE89" s="510"/>
    </row>
    <row r="90" spans="1:31" ht="15.75" thickBot="1">
      <c r="A90" s="607" t="s">
        <v>307</v>
      </c>
      <c r="B90" s="529"/>
      <c r="C90" s="877">
        <v>107</v>
      </c>
      <c r="D90" s="878"/>
      <c r="E90" s="879"/>
      <c r="F90" s="880">
        <v>11</v>
      </c>
      <c r="G90" s="881"/>
      <c r="H90" s="882"/>
      <c r="I90" s="877">
        <f>C90*F90</f>
        <v>1177</v>
      </c>
      <c r="J90" s="878"/>
      <c r="K90" s="879"/>
      <c r="L90" s="877">
        <f>F90*C90</f>
        <v>1177</v>
      </c>
      <c r="M90" s="878"/>
      <c r="N90" s="879"/>
      <c r="O90" s="530"/>
      <c r="P90" s="499"/>
      <c r="Q90" s="499"/>
      <c r="R90" s="499"/>
      <c r="S90" s="499"/>
      <c r="T90" s="499"/>
      <c r="U90" s="499"/>
      <c r="V90" s="499"/>
      <c r="W90" s="499"/>
      <c r="X90" s="499"/>
      <c r="Y90" s="499"/>
      <c r="Z90" s="499"/>
      <c r="AA90" s="499"/>
      <c r="AB90" s="499"/>
      <c r="AC90" s="499"/>
      <c r="AD90" s="514"/>
      <c r="AE90" s="510"/>
    </row>
    <row r="91" spans="1:31">
      <c r="A91" s="531"/>
      <c r="B91" s="532"/>
      <c r="C91" s="533"/>
      <c r="D91" s="533"/>
      <c r="E91" s="532"/>
      <c r="F91" s="533"/>
      <c r="G91" s="533"/>
      <c r="H91" s="532"/>
      <c r="I91" s="533"/>
      <c r="J91" s="533"/>
      <c r="K91" s="533"/>
      <c r="L91" s="534"/>
      <c r="M91" s="533"/>
      <c r="N91" s="532"/>
      <c r="O91" s="535"/>
      <c r="P91" s="498" t="s">
        <v>30</v>
      </c>
      <c r="Q91" s="498"/>
      <c r="R91" s="498"/>
      <c r="S91" s="498"/>
      <c r="T91" s="498"/>
      <c r="U91" s="498"/>
      <c r="V91" s="498"/>
      <c r="W91" s="498"/>
      <c r="X91" s="498"/>
      <c r="Y91" s="498"/>
      <c r="Z91" s="536"/>
      <c r="AA91" s="499"/>
      <c r="AB91" s="499"/>
      <c r="AC91" s="499"/>
      <c r="AD91" s="518"/>
      <c r="AE91" s="510"/>
    </row>
    <row r="92" spans="1:31" ht="15" customHeight="1">
      <c r="A92" s="537"/>
      <c r="B92" s="532"/>
      <c r="C92" s="533"/>
      <c r="D92" s="533"/>
      <c r="E92" s="532"/>
      <c r="F92" s="533"/>
      <c r="G92" s="533"/>
      <c r="H92" s="532"/>
      <c r="I92" s="533"/>
      <c r="J92" s="533"/>
      <c r="K92" s="533"/>
      <c r="L92" s="534"/>
      <c r="M92" s="533"/>
      <c r="N92" s="538"/>
      <c r="O92" s="535"/>
      <c r="P92" s="499"/>
      <c r="Q92" s="499"/>
      <c r="R92" s="499"/>
      <c r="S92" s="499"/>
      <c r="T92" s="499"/>
      <c r="U92" s="499"/>
      <c r="V92" s="499"/>
      <c r="W92" s="499"/>
      <c r="X92" s="499"/>
      <c r="Y92" s="499"/>
      <c r="Z92" s="499"/>
      <c r="AA92" s="499"/>
      <c r="AB92" s="499"/>
      <c r="AC92" s="499"/>
      <c r="AD92" s="514"/>
      <c r="AE92" s="510"/>
    </row>
    <row r="93" spans="1:31" ht="15.75" thickBot="1">
      <c r="A93" s="539"/>
      <c r="B93" s="540"/>
      <c r="C93" s="541"/>
      <c r="D93" s="541"/>
      <c r="E93" s="540"/>
      <c r="F93" s="541"/>
      <c r="G93" s="541"/>
      <c r="H93" s="540"/>
      <c r="I93" s="498"/>
      <c r="J93" s="498"/>
      <c r="K93" s="498"/>
      <c r="L93" s="516"/>
      <c r="M93" s="498"/>
      <c r="N93" s="519"/>
      <c r="O93" s="499"/>
      <c r="P93" s="498" t="s">
        <v>31</v>
      </c>
      <c r="Q93" s="499"/>
      <c r="R93" s="499"/>
      <c r="S93" s="499" t="s">
        <v>76</v>
      </c>
      <c r="T93" s="499"/>
      <c r="U93" s="499"/>
      <c r="V93" s="499"/>
      <c r="W93" s="499"/>
      <c r="X93" s="499"/>
      <c r="Y93" s="499"/>
      <c r="Z93" s="536"/>
      <c r="AA93" s="499"/>
      <c r="AB93" s="499"/>
      <c r="AC93" s="499"/>
      <c r="AD93" s="542"/>
      <c r="AE93" s="510"/>
    </row>
    <row r="94" spans="1:31" ht="15.75" thickBot="1">
      <c r="A94" s="498"/>
      <c r="B94" s="498"/>
      <c r="C94" s="498"/>
      <c r="D94" s="498"/>
      <c r="E94" s="498"/>
      <c r="F94" s="498" t="s">
        <v>32</v>
      </c>
      <c r="G94" s="517"/>
      <c r="H94" s="498">
        <f>SUM(F90)</f>
        <v>11</v>
      </c>
      <c r="I94" s="543"/>
      <c r="J94" s="544"/>
      <c r="K94" s="544"/>
      <c r="L94" s="545"/>
      <c r="M94" s="544"/>
      <c r="N94" s="546"/>
      <c r="O94" s="547"/>
      <c r="P94" s="499"/>
      <c r="Q94" s="499"/>
      <c r="R94" s="499"/>
      <c r="S94" s="499"/>
      <c r="T94" s="499"/>
      <c r="U94" s="499"/>
      <c r="V94" s="499"/>
      <c r="W94" s="499"/>
      <c r="X94" s="499"/>
      <c r="Y94" s="499"/>
      <c r="Z94" s="499"/>
      <c r="AA94" s="499"/>
      <c r="AB94" s="499"/>
      <c r="AC94" s="499"/>
      <c r="AD94" s="548"/>
      <c r="AE94" s="510"/>
    </row>
    <row r="95" spans="1:31" ht="15" customHeight="1">
      <c r="A95" s="498"/>
      <c r="B95" s="498"/>
      <c r="C95" s="498"/>
      <c r="D95" s="498"/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  <c r="Z95" s="498"/>
      <c r="AA95" s="498"/>
      <c r="AB95" s="498"/>
      <c r="AC95" s="498"/>
      <c r="AD95" s="504"/>
      <c r="AE95" s="510"/>
    </row>
    <row r="96" spans="1:31">
      <c r="A96" s="549" t="s">
        <v>33</v>
      </c>
      <c r="B96" s="550"/>
      <c r="C96" s="535"/>
      <c r="D96" s="535"/>
      <c r="E96" s="535"/>
      <c r="F96" s="535"/>
      <c r="G96" s="535"/>
      <c r="H96" s="535"/>
      <c r="I96" s="535"/>
      <c r="J96" s="535"/>
      <c r="K96" s="535"/>
      <c r="L96" s="535" t="s">
        <v>34</v>
      </c>
      <c r="M96" s="535"/>
      <c r="N96" s="535"/>
      <c r="O96" s="535"/>
      <c r="P96" s="535"/>
      <c r="Q96" s="535"/>
      <c r="R96" s="535"/>
      <c r="S96" s="535"/>
      <c r="T96" s="535"/>
      <c r="U96" s="535"/>
      <c r="V96" s="535"/>
      <c r="W96" s="535"/>
      <c r="X96" s="535"/>
      <c r="Y96" s="535"/>
      <c r="Z96" s="535"/>
      <c r="AA96" s="538"/>
      <c r="AB96" s="899" t="s">
        <v>57</v>
      </c>
      <c r="AC96" s="899" t="s">
        <v>59</v>
      </c>
      <c r="AD96" s="551" t="s">
        <v>35</v>
      </c>
      <c r="AE96" s="903" t="s">
        <v>60</v>
      </c>
    </row>
    <row r="97" spans="1:33">
      <c r="A97" s="552"/>
      <c r="B97" s="906" t="s">
        <v>36</v>
      </c>
      <c r="C97" s="907"/>
      <c r="D97" s="907"/>
      <c r="E97" s="907"/>
      <c r="F97" s="907"/>
      <c r="G97" s="907"/>
      <c r="H97" s="907"/>
      <c r="I97" s="908"/>
      <c r="J97" s="906" t="s">
        <v>37</v>
      </c>
      <c r="K97" s="907"/>
      <c r="L97" s="907"/>
      <c r="M97" s="907"/>
      <c r="N97" s="907"/>
      <c r="O97" s="907"/>
      <c r="P97" s="907"/>
      <c r="Q97" s="907"/>
      <c r="R97" s="907"/>
      <c r="S97" s="908"/>
      <c r="T97" s="906" t="s">
        <v>39</v>
      </c>
      <c r="U97" s="907"/>
      <c r="V97" s="907"/>
      <c r="W97" s="907"/>
      <c r="X97" s="553" t="s">
        <v>40</v>
      </c>
      <c r="Y97" s="554"/>
      <c r="Z97" s="554"/>
      <c r="AA97" s="555"/>
      <c r="AB97" s="900"/>
      <c r="AC97" s="901"/>
      <c r="AD97" s="556" t="s">
        <v>41</v>
      </c>
      <c r="AE97" s="904"/>
    </row>
    <row r="98" spans="1:33">
      <c r="A98" s="557"/>
      <c r="B98" s="909"/>
      <c r="C98" s="910"/>
      <c r="D98" s="910"/>
      <c r="E98" s="910"/>
      <c r="F98" s="910"/>
      <c r="G98" s="910"/>
      <c r="H98" s="910"/>
      <c r="I98" s="911"/>
      <c r="J98" s="909"/>
      <c r="K98" s="910"/>
      <c r="L98" s="910"/>
      <c r="M98" s="910"/>
      <c r="N98" s="910"/>
      <c r="O98" s="910"/>
      <c r="P98" s="910"/>
      <c r="Q98" s="910"/>
      <c r="R98" s="910"/>
      <c r="S98" s="911"/>
      <c r="T98" s="909"/>
      <c r="U98" s="910"/>
      <c r="V98" s="910"/>
      <c r="W98" s="910"/>
      <c r="X98" s="558" t="s">
        <v>42</v>
      </c>
      <c r="Y98" s="559"/>
      <c r="Z98" s="559"/>
      <c r="AA98" s="560"/>
      <c r="AB98" s="900"/>
      <c r="AC98" s="901"/>
      <c r="AD98" s="551" t="s">
        <v>43</v>
      </c>
      <c r="AE98" s="904"/>
    </row>
    <row r="99" spans="1:33">
      <c r="A99" s="557" t="s">
        <v>44</v>
      </c>
      <c r="B99" s="883" t="s">
        <v>198</v>
      </c>
      <c r="C99" s="884"/>
      <c r="D99" s="883" t="s">
        <v>277</v>
      </c>
      <c r="E99" s="884"/>
      <c r="F99" s="883"/>
      <c r="G99" s="884"/>
      <c r="H99" s="912"/>
      <c r="I99" s="913"/>
      <c r="J99" s="883" t="s">
        <v>278</v>
      </c>
      <c r="K99" s="884"/>
      <c r="L99" s="883" t="s">
        <v>206</v>
      </c>
      <c r="M99" s="884"/>
      <c r="N99" s="883" t="s">
        <v>217</v>
      </c>
      <c r="O99" s="884"/>
      <c r="P99" s="883" t="s">
        <v>212</v>
      </c>
      <c r="Q99" s="884"/>
      <c r="R99" s="889"/>
      <c r="S99" s="890"/>
      <c r="T99" s="895"/>
      <c r="U99" s="867"/>
      <c r="V99" s="895"/>
      <c r="W99" s="867"/>
      <c r="X99" s="895"/>
      <c r="Y99" s="867"/>
      <c r="Z99" s="895"/>
      <c r="AA99" s="867"/>
      <c r="AB99" s="901"/>
      <c r="AC99" s="901"/>
      <c r="AD99" s="561"/>
      <c r="AE99" s="904"/>
    </row>
    <row r="100" spans="1:33">
      <c r="A100" s="557"/>
      <c r="B100" s="885"/>
      <c r="C100" s="886"/>
      <c r="D100" s="885"/>
      <c r="E100" s="886"/>
      <c r="F100" s="885"/>
      <c r="G100" s="886"/>
      <c r="H100" s="914"/>
      <c r="I100" s="915"/>
      <c r="J100" s="885"/>
      <c r="K100" s="886"/>
      <c r="L100" s="885"/>
      <c r="M100" s="886"/>
      <c r="N100" s="885"/>
      <c r="O100" s="886"/>
      <c r="P100" s="885"/>
      <c r="Q100" s="886"/>
      <c r="R100" s="891"/>
      <c r="S100" s="892"/>
      <c r="T100" s="896"/>
      <c r="U100" s="859"/>
      <c r="V100" s="896"/>
      <c r="W100" s="859"/>
      <c r="X100" s="896"/>
      <c r="Y100" s="859"/>
      <c r="Z100" s="896"/>
      <c r="AA100" s="859"/>
      <c r="AB100" s="901"/>
      <c r="AC100" s="901"/>
      <c r="AD100" s="562" t="s">
        <v>45</v>
      </c>
      <c r="AE100" s="904"/>
    </row>
    <row r="101" spans="1:33">
      <c r="A101" s="560"/>
      <c r="B101" s="887"/>
      <c r="C101" s="888"/>
      <c r="D101" s="887"/>
      <c r="E101" s="888"/>
      <c r="F101" s="887"/>
      <c r="G101" s="888"/>
      <c r="H101" s="916"/>
      <c r="I101" s="917"/>
      <c r="J101" s="887"/>
      <c r="K101" s="888"/>
      <c r="L101" s="887"/>
      <c r="M101" s="888"/>
      <c r="N101" s="887"/>
      <c r="O101" s="888"/>
      <c r="P101" s="887"/>
      <c r="Q101" s="888"/>
      <c r="R101" s="893"/>
      <c r="S101" s="894"/>
      <c r="T101" s="897"/>
      <c r="U101" s="898"/>
      <c r="V101" s="897"/>
      <c r="W101" s="898"/>
      <c r="X101" s="897"/>
      <c r="Y101" s="898"/>
      <c r="Z101" s="897"/>
      <c r="AA101" s="898"/>
      <c r="AB101" s="902"/>
      <c r="AC101" s="902"/>
      <c r="AD101" s="563" t="s">
        <v>46</v>
      </c>
      <c r="AE101" s="905"/>
    </row>
    <row r="102" spans="1:33">
      <c r="A102" s="564">
        <v>1</v>
      </c>
      <c r="B102" s="564">
        <v>4</v>
      </c>
      <c r="C102" s="564">
        <v>5</v>
      </c>
      <c r="D102" s="564">
        <v>6</v>
      </c>
      <c r="E102" s="564">
        <v>7</v>
      </c>
      <c r="F102" s="564">
        <v>8</v>
      </c>
      <c r="G102" s="564">
        <v>9</v>
      </c>
      <c r="H102" s="564">
        <v>10</v>
      </c>
      <c r="I102" s="564">
        <v>11</v>
      </c>
      <c r="J102" s="564">
        <v>12</v>
      </c>
      <c r="K102" s="564">
        <v>13</v>
      </c>
      <c r="L102" s="564">
        <v>14</v>
      </c>
      <c r="M102" s="564">
        <v>15</v>
      </c>
      <c r="N102" s="564">
        <v>16</v>
      </c>
      <c r="O102" s="564">
        <v>17</v>
      </c>
      <c r="P102" s="564">
        <v>20</v>
      </c>
      <c r="Q102" s="564">
        <v>21</v>
      </c>
      <c r="R102" s="564">
        <v>22</v>
      </c>
      <c r="S102" s="564">
        <v>23</v>
      </c>
      <c r="T102" s="564">
        <v>24</v>
      </c>
      <c r="U102" s="564">
        <v>25</v>
      </c>
      <c r="V102" s="564">
        <v>26</v>
      </c>
      <c r="W102" s="564">
        <v>27</v>
      </c>
      <c r="X102" s="564">
        <v>28</v>
      </c>
      <c r="Y102" s="564">
        <v>29</v>
      </c>
      <c r="Z102" s="564">
        <v>30</v>
      </c>
      <c r="AA102" s="565">
        <v>31</v>
      </c>
      <c r="AB102" s="565">
        <v>32</v>
      </c>
      <c r="AC102" s="565">
        <v>33</v>
      </c>
      <c r="AD102" s="565">
        <v>34</v>
      </c>
      <c r="AE102" s="566"/>
    </row>
    <row r="103" spans="1:33">
      <c r="A103" s="567" t="s">
        <v>47</v>
      </c>
      <c r="B103" s="521">
        <f>SUM(F90)</f>
        <v>11</v>
      </c>
      <c r="C103" s="521"/>
      <c r="D103" s="521">
        <f>SUM(F90)</f>
        <v>11</v>
      </c>
      <c r="E103" s="521"/>
      <c r="F103" s="521">
        <f>SUM(F90)</f>
        <v>11</v>
      </c>
      <c r="G103" s="521"/>
      <c r="H103" s="521">
        <f>SUM(F90)</f>
        <v>11</v>
      </c>
      <c r="I103" s="521"/>
      <c r="J103" s="521">
        <f>SUM(F90)</f>
        <v>11</v>
      </c>
      <c r="K103" s="521"/>
      <c r="L103" s="521">
        <f>SUM(F90)</f>
        <v>11</v>
      </c>
      <c r="M103" s="521"/>
      <c r="N103" s="521">
        <f>SUM(F90)</f>
        <v>11</v>
      </c>
      <c r="O103" s="521"/>
      <c r="P103" s="521">
        <f>SUM(F90)</f>
        <v>11</v>
      </c>
      <c r="Q103" s="521"/>
      <c r="R103" s="521">
        <f>SUM(F90)</f>
        <v>11</v>
      </c>
      <c r="S103" s="521"/>
      <c r="T103" s="521"/>
      <c r="U103" s="521"/>
      <c r="V103" s="521"/>
      <c r="W103" s="521"/>
      <c r="X103" s="521"/>
      <c r="Y103" s="521"/>
      <c r="Z103" s="521"/>
      <c r="AA103" s="521"/>
      <c r="AB103" s="568"/>
      <c r="AC103" s="521"/>
      <c r="AD103" s="569"/>
      <c r="AE103" s="566"/>
    </row>
    <row r="104" spans="1:33" ht="15.75" thickBot="1">
      <c r="A104" s="570" t="s">
        <v>48</v>
      </c>
      <c r="B104" s="571">
        <v>0.2</v>
      </c>
      <c r="C104" s="571"/>
      <c r="D104" s="571">
        <v>0.1</v>
      </c>
      <c r="E104" s="571"/>
      <c r="F104" s="571"/>
      <c r="G104" s="571"/>
      <c r="H104" s="571"/>
      <c r="I104" s="571"/>
      <c r="J104" s="571">
        <v>0.35</v>
      </c>
      <c r="K104" s="571"/>
      <c r="L104" s="571">
        <v>0.2</v>
      </c>
      <c r="M104" s="571"/>
      <c r="N104" s="571">
        <v>0.1</v>
      </c>
      <c r="O104" s="571"/>
      <c r="P104" s="571">
        <v>0.05</v>
      </c>
      <c r="Q104" s="571"/>
      <c r="R104" s="571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1"/>
      <c r="AC104" s="572"/>
      <c r="AD104" s="572"/>
      <c r="AE104" s="587"/>
      <c r="AG104">
        <v>11</v>
      </c>
    </row>
    <row r="105" spans="1:33" ht="15.75" thickTop="1">
      <c r="A105" s="609" t="s">
        <v>103</v>
      </c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346"/>
      <c r="AC105" s="622">
        <v>150</v>
      </c>
      <c r="AD105" s="354"/>
      <c r="AE105" s="588">
        <f t="shared" ref="AE105:AE112" si="2">AC105*AD105</f>
        <v>0</v>
      </c>
      <c r="AF105" s="579"/>
      <c r="AG105" s="354"/>
    </row>
    <row r="106" spans="1:33">
      <c r="A106" s="610" t="s">
        <v>108</v>
      </c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46"/>
      <c r="AC106" s="619">
        <v>160</v>
      </c>
      <c r="AD106" s="354"/>
      <c r="AE106" s="588">
        <f t="shared" si="2"/>
        <v>0</v>
      </c>
      <c r="AF106" s="579"/>
      <c r="AG106" s="354"/>
    </row>
    <row r="107" spans="1:33">
      <c r="A107" s="350" t="s">
        <v>78</v>
      </c>
      <c r="B107" s="354"/>
      <c r="C107" s="354"/>
      <c r="D107" s="354"/>
      <c r="E107" s="354"/>
      <c r="F107" s="354"/>
      <c r="G107" s="354"/>
      <c r="H107" s="354"/>
      <c r="I107" s="354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  <c r="AA107" s="354"/>
      <c r="AB107" s="346"/>
      <c r="AC107" s="619">
        <v>125</v>
      </c>
      <c r="AD107" s="354"/>
      <c r="AE107" s="588">
        <f t="shared" si="2"/>
        <v>0</v>
      </c>
      <c r="AF107" s="579"/>
      <c r="AG107" s="354"/>
    </row>
    <row r="108" spans="1:33">
      <c r="A108" s="350" t="s">
        <v>111</v>
      </c>
      <c r="B108" s="355"/>
      <c r="C108" s="355"/>
      <c r="D108" s="355"/>
      <c r="E108" s="355"/>
      <c r="F108" s="354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46"/>
      <c r="AC108" s="619">
        <v>480</v>
      </c>
      <c r="AD108" s="354"/>
      <c r="AE108" s="588">
        <f t="shared" si="2"/>
        <v>0</v>
      </c>
      <c r="AF108" s="579"/>
      <c r="AG108" s="354"/>
    </row>
    <row r="109" spans="1:33">
      <c r="A109" s="350" t="s">
        <v>303</v>
      </c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46"/>
      <c r="AC109" s="619">
        <v>285</v>
      </c>
      <c r="AD109" s="354"/>
      <c r="AE109" s="588">
        <f t="shared" si="2"/>
        <v>0</v>
      </c>
      <c r="AF109" s="579"/>
      <c r="AG109" s="354"/>
    </row>
    <row r="110" spans="1:33">
      <c r="A110" s="350" t="s">
        <v>306</v>
      </c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46"/>
      <c r="AC110" s="619">
        <v>180</v>
      </c>
      <c r="AD110" s="354"/>
      <c r="AE110" s="588">
        <f t="shared" si="2"/>
        <v>0</v>
      </c>
      <c r="AF110" s="579"/>
      <c r="AG110" s="354"/>
    </row>
    <row r="111" spans="1:33">
      <c r="A111" s="350" t="s">
        <v>85</v>
      </c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46"/>
      <c r="AC111" s="619">
        <v>1500</v>
      </c>
      <c r="AD111" s="354"/>
      <c r="AE111" s="588">
        <f t="shared" si="2"/>
        <v>0</v>
      </c>
      <c r="AF111" s="579"/>
      <c r="AG111" s="354"/>
    </row>
    <row r="112" spans="1:33">
      <c r="A112" s="350" t="s">
        <v>143</v>
      </c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46"/>
      <c r="AC112" s="619">
        <v>350</v>
      </c>
      <c r="AD112" s="354"/>
      <c r="AE112" s="588">
        <f t="shared" si="2"/>
        <v>0</v>
      </c>
      <c r="AF112" s="579"/>
      <c r="AG112" s="354"/>
    </row>
    <row r="113" spans="1:33">
      <c r="A113" s="350" t="s">
        <v>89</v>
      </c>
      <c r="B113" s="355">
        <v>0.04</v>
      </c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46">
        <v>4.0000000000000001E-3</v>
      </c>
      <c r="AC113" s="619">
        <v>850</v>
      </c>
      <c r="AD113" s="354">
        <v>0.04</v>
      </c>
      <c r="AE113" s="588">
        <f>AC113*AD113</f>
        <v>34</v>
      </c>
      <c r="AF113" s="579"/>
      <c r="AG113" s="354">
        <v>0.04</v>
      </c>
    </row>
    <row r="114" spans="1:33">
      <c r="A114" s="350" t="s">
        <v>304</v>
      </c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46"/>
      <c r="AC114" s="619">
        <v>45</v>
      </c>
      <c r="AD114" s="354"/>
      <c r="AE114" s="588">
        <f t="shared" ref="AE114:AE152" si="3">AC114*AD114</f>
        <v>0</v>
      </c>
      <c r="AF114" s="579"/>
      <c r="AG114" s="354"/>
    </row>
    <row r="115" spans="1:33">
      <c r="A115" s="350" t="s">
        <v>77</v>
      </c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46"/>
      <c r="AC115" s="619">
        <v>45</v>
      </c>
      <c r="AD115" s="354"/>
      <c r="AE115" s="588">
        <f t="shared" si="3"/>
        <v>0</v>
      </c>
      <c r="AF115" s="579"/>
      <c r="AG115" s="354"/>
    </row>
    <row r="116" spans="1:33">
      <c r="A116" s="350" t="s">
        <v>123</v>
      </c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>
        <v>0.22</v>
      </c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46">
        <v>0.02</v>
      </c>
      <c r="AC116" s="619">
        <v>230</v>
      </c>
      <c r="AD116" s="354">
        <v>0.22</v>
      </c>
      <c r="AE116" s="588">
        <f t="shared" si="3"/>
        <v>50.6</v>
      </c>
      <c r="AF116" s="579"/>
      <c r="AG116" s="354">
        <v>0.22</v>
      </c>
    </row>
    <row r="117" spans="1:33">
      <c r="A117" s="350" t="s">
        <v>114</v>
      </c>
      <c r="B117" s="355"/>
      <c r="C117" s="355"/>
      <c r="D117" s="355"/>
      <c r="E117" s="355"/>
      <c r="F117" s="355"/>
      <c r="G117" s="355"/>
      <c r="H117" s="354"/>
      <c r="I117" s="355"/>
      <c r="J117" s="355"/>
      <c r="K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46"/>
      <c r="AC117" s="619">
        <v>330</v>
      </c>
      <c r="AD117" s="354"/>
      <c r="AE117" s="588">
        <f t="shared" si="3"/>
        <v>0</v>
      </c>
      <c r="AF117" s="579"/>
      <c r="AG117" s="354"/>
    </row>
    <row r="118" spans="1:33">
      <c r="A118" s="350" t="s">
        <v>113</v>
      </c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46"/>
      <c r="AC118" s="619">
        <v>285</v>
      </c>
      <c r="AD118" s="354"/>
      <c r="AE118" s="588">
        <f t="shared" si="3"/>
        <v>0</v>
      </c>
      <c r="AF118" s="579"/>
      <c r="AG118" s="354"/>
    </row>
    <row r="119" spans="1:33">
      <c r="A119" s="350" t="s">
        <v>93</v>
      </c>
      <c r="B119" s="355"/>
      <c r="C119" s="354"/>
      <c r="D119" s="354"/>
      <c r="E119" s="354"/>
      <c r="F119" s="354"/>
      <c r="G119" s="354"/>
      <c r="H119" s="354"/>
      <c r="I119" s="354"/>
      <c r="J119" s="354"/>
      <c r="K119" s="355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4"/>
      <c r="Y119" s="354"/>
      <c r="Z119" s="354"/>
      <c r="AA119" s="354"/>
      <c r="AB119" s="346"/>
      <c r="AC119" s="619">
        <v>385</v>
      </c>
      <c r="AD119" s="354"/>
      <c r="AE119" s="588">
        <f t="shared" si="3"/>
        <v>0</v>
      </c>
      <c r="AF119" s="579"/>
      <c r="AG119" s="354"/>
    </row>
    <row r="120" spans="1:33">
      <c r="A120" s="358" t="s">
        <v>68</v>
      </c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4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46"/>
      <c r="AC120" s="619">
        <v>320</v>
      </c>
      <c r="AD120" s="354"/>
      <c r="AE120" s="588">
        <f t="shared" si="3"/>
        <v>0</v>
      </c>
      <c r="AF120" s="579"/>
      <c r="AG120" s="354"/>
    </row>
    <row r="121" spans="1:33">
      <c r="A121" s="350" t="s">
        <v>112</v>
      </c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46"/>
      <c r="AC121" s="619">
        <v>475</v>
      </c>
      <c r="AD121" s="354"/>
      <c r="AE121" s="588">
        <f t="shared" si="3"/>
        <v>0</v>
      </c>
      <c r="AF121" s="579"/>
      <c r="AG121" s="354"/>
    </row>
    <row r="122" spans="1:33">
      <c r="A122" s="350" t="s">
        <v>66</v>
      </c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46"/>
      <c r="AC122" s="619">
        <v>650</v>
      </c>
      <c r="AD122" s="354"/>
      <c r="AE122" s="588">
        <f t="shared" si="3"/>
        <v>0</v>
      </c>
      <c r="AF122" s="579"/>
      <c r="AG122" s="354"/>
    </row>
    <row r="123" spans="1:33">
      <c r="A123" s="350" t="s">
        <v>86</v>
      </c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46"/>
      <c r="AC123" s="619">
        <v>65</v>
      </c>
      <c r="AD123" s="354"/>
      <c r="AE123" s="588">
        <f t="shared" si="3"/>
        <v>0</v>
      </c>
      <c r="AF123" s="579"/>
      <c r="AG123" s="354"/>
    </row>
    <row r="124" spans="1:33">
      <c r="A124" s="350" t="s">
        <v>96</v>
      </c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46"/>
      <c r="AC124" s="619">
        <v>45</v>
      </c>
      <c r="AD124" s="354"/>
      <c r="AE124" s="588">
        <f t="shared" si="3"/>
        <v>0</v>
      </c>
      <c r="AF124" s="579"/>
      <c r="AG124" s="354"/>
    </row>
    <row r="125" spans="1:33">
      <c r="A125" s="350" t="s">
        <v>99</v>
      </c>
      <c r="B125" s="355"/>
      <c r="C125" s="355"/>
      <c r="D125" s="355"/>
      <c r="E125" s="355"/>
      <c r="F125" s="355"/>
      <c r="G125" s="355"/>
      <c r="H125" s="355"/>
      <c r="I125" s="355"/>
      <c r="J125" s="355">
        <v>0.95</v>
      </c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46">
        <v>8.5999999999999993E-2</v>
      </c>
      <c r="AC125" s="619">
        <v>95</v>
      </c>
      <c r="AD125" s="354">
        <v>0.95</v>
      </c>
      <c r="AE125" s="588">
        <f t="shared" si="3"/>
        <v>90.25</v>
      </c>
      <c r="AF125" s="579"/>
      <c r="AG125" s="354">
        <v>0.95</v>
      </c>
    </row>
    <row r="126" spans="1:33">
      <c r="A126" s="350" t="s">
        <v>65</v>
      </c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4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46"/>
      <c r="AC126" s="619">
        <v>550</v>
      </c>
      <c r="AD126" s="354"/>
      <c r="AE126" s="588">
        <f t="shared" si="3"/>
        <v>0</v>
      </c>
      <c r="AF126" s="579"/>
      <c r="AG126" s="354"/>
    </row>
    <row r="127" spans="1:33">
      <c r="A127" s="350" t="s">
        <v>95</v>
      </c>
      <c r="B127" s="355"/>
      <c r="C127" s="354"/>
      <c r="D127" s="354"/>
      <c r="E127" s="354"/>
      <c r="F127" s="354"/>
      <c r="G127" s="354"/>
      <c r="H127" s="354"/>
      <c r="I127" s="354"/>
      <c r="J127" s="354"/>
      <c r="K127" s="355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  <c r="AA127" s="354"/>
      <c r="AB127" s="346"/>
      <c r="AC127" s="619">
        <v>250</v>
      </c>
      <c r="AD127" s="354"/>
      <c r="AE127" s="588">
        <f t="shared" si="3"/>
        <v>0</v>
      </c>
      <c r="AF127" s="579"/>
      <c r="AG127" s="354"/>
    </row>
    <row r="128" spans="1:33">
      <c r="A128" s="350" t="s">
        <v>62</v>
      </c>
      <c r="B128" s="354"/>
      <c r="C128" s="354"/>
      <c r="D128" s="354"/>
      <c r="E128" s="354"/>
      <c r="F128" s="354"/>
      <c r="G128" s="354"/>
      <c r="H128" s="354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4"/>
      <c r="Y128" s="354"/>
      <c r="Z128" s="354"/>
      <c r="AA128" s="354"/>
      <c r="AB128" s="346"/>
      <c r="AC128" s="619">
        <v>250</v>
      </c>
      <c r="AD128" s="354"/>
      <c r="AE128" s="588">
        <f t="shared" si="3"/>
        <v>0</v>
      </c>
      <c r="AF128" s="579"/>
      <c r="AG128" s="354"/>
    </row>
    <row r="129" spans="1:33">
      <c r="A129" s="350" t="s">
        <v>120</v>
      </c>
      <c r="B129" s="355"/>
      <c r="C129" s="355"/>
      <c r="D129" s="355"/>
      <c r="E129" s="355"/>
      <c r="F129" s="355"/>
      <c r="G129" s="355"/>
      <c r="H129" s="355"/>
      <c r="I129" s="355"/>
      <c r="J129" s="355">
        <v>0.13</v>
      </c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46">
        <v>1.4999999999999999E-2</v>
      </c>
      <c r="AC129" s="619">
        <v>45</v>
      </c>
      <c r="AD129" s="354">
        <v>0.13</v>
      </c>
      <c r="AE129" s="588">
        <f t="shared" si="3"/>
        <v>5.8500000000000005</v>
      </c>
      <c r="AF129" s="579"/>
      <c r="AG129" s="354">
        <v>0.13</v>
      </c>
    </row>
    <row r="130" spans="1:33">
      <c r="A130" s="350" t="s">
        <v>72</v>
      </c>
      <c r="B130" s="355"/>
      <c r="C130" s="354"/>
      <c r="D130" s="354"/>
      <c r="E130" s="354"/>
      <c r="F130" s="354"/>
      <c r="G130" s="354"/>
      <c r="H130" s="354"/>
      <c r="I130" s="354"/>
      <c r="J130" s="354"/>
      <c r="K130" s="355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4"/>
      <c r="Y130" s="354"/>
      <c r="Z130" s="354"/>
      <c r="AA130" s="354"/>
      <c r="AB130" s="346"/>
      <c r="AC130" s="619">
        <v>55</v>
      </c>
      <c r="AD130" s="354"/>
      <c r="AE130" s="588">
        <f t="shared" si="3"/>
        <v>0</v>
      </c>
      <c r="AF130" s="579"/>
      <c r="AG130" s="354"/>
    </row>
    <row r="131" spans="1:33">
      <c r="A131" s="350" t="s">
        <v>107</v>
      </c>
      <c r="B131" s="355"/>
      <c r="C131" s="355"/>
      <c r="D131" s="355"/>
      <c r="E131" s="355"/>
      <c r="F131" s="355"/>
      <c r="G131" s="355"/>
      <c r="H131" s="355"/>
      <c r="I131" s="355"/>
      <c r="J131" s="355">
        <v>0.18</v>
      </c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46">
        <v>2.3E-2</v>
      </c>
      <c r="AC131" s="619">
        <v>180</v>
      </c>
      <c r="AD131" s="354">
        <v>0.18</v>
      </c>
      <c r="AE131" s="588">
        <f t="shared" si="3"/>
        <v>32.4</v>
      </c>
      <c r="AF131" s="579"/>
      <c r="AG131" s="354">
        <v>0.18</v>
      </c>
    </row>
    <row r="132" spans="1:33" ht="15.75" customHeight="1">
      <c r="A132" s="350" t="s">
        <v>69</v>
      </c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46"/>
      <c r="AC132" s="619">
        <v>750</v>
      </c>
      <c r="AD132" s="354"/>
      <c r="AE132" s="588">
        <f t="shared" si="3"/>
        <v>0</v>
      </c>
      <c r="AF132" s="579"/>
      <c r="AG132" s="354"/>
    </row>
    <row r="133" spans="1:33">
      <c r="A133" s="358" t="s">
        <v>70</v>
      </c>
      <c r="B133" s="355">
        <v>1</v>
      </c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46">
        <v>8.5000000000000006E-2</v>
      </c>
      <c r="AC133" s="619">
        <v>66.900000000000006</v>
      </c>
      <c r="AD133" s="354">
        <v>1</v>
      </c>
      <c r="AE133" s="588">
        <f t="shared" si="3"/>
        <v>66.900000000000006</v>
      </c>
      <c r="AF133" s="579"/>
      <c r="AG133" s="354">
        <v>1</v>
      </c>
    </row>
    <row r="134" spans="1:33">
      <c r="A134" s="350" t="s">
        <v>109</v>
      </c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4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46"/>
      <c r="AC134" s="619">
        <v>285</v>
      </c>
      <c r="AD134" s="354"/>
      <c r="AE134" s="588">
        <f t="shared" si="3"/>
        <v>0</v>
      </c>
      <c r="AF134" s="579"/>
      <c r="AG134" s="354"/>
    </row>
    <row r="135" spans="1:33">
      <c r="A135" s="350" t="s">
        <v>117</v>
      </c>
      <c r="B135" s="355"/>
      <c r="C135" s="355"/>
      <c r="D135" s="355"/>
      <c r="E135" s="355"/>
      <c r="F135" s="355"/>
      <c r="G135" s="355"/>
      <c r="H135" s="355"/>
      <c r="I135" s="355"/>
      <c r="J135" s="355">
        <v>0.29599999999999999</v>
      </c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46">
        <v>3.5999999999999997E-2</v>
      </c>
      <c r="AC135" s="619">
        <v>45</v>
      </c>
      <c r="AD135" s="354">
        <v>0.29599999999999999</v>
      </c>
      <c r="AE135" s="588">
        <f t="shared" si="3"/>
        <v>13.319999999999999</v>
      </c>
      <c r="AF135" s="579"/>
      <c r="AG135" s="354">
        <v>0.29599999999999999</v>
      </c>
    </row>
    <row r="136" spans="1:33">
      <c r="A136" s="350" t="s">
        <v>83</v>
      </c>
      <c r="B136" s="355"/>
      <c r="C136" s="355"/>
      <c r="D136" s="355"/>
      <c r="E136" s="355"/>
      <c r="F136" s="354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46"/>
      <c r="AC136" s="619">
        <v>45</v>
      </c>
      <c r="AD136" s="623"/>
      <c r="AE136" s="588">
        <f t="shared" si="3"/>
        <v>0</v>
      </c>
      <c r="AF136" s="579"/>
      <c r="AG136" s="623"/>
    </row>
    <row r="137" spans="1:33">
      <c r="A137" s="350" t="s">
        <v>100</v>
      </c>
      <c r="B137" s="355"/>
      <c r="C137" s="355"/>
      <c r="D137" s="355"/>
      <c r="E137" s="355"/>
      <c r="F137" s="355"/>
      <c r="G137" s="355"/>
      <c r="H137" s="355"/>
      <c r="I137" s="355"/>
      <c r="J137" s="355">
        <v>1.1240000000000001</v>
      </c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46">
        <v>9.5000000000000001E-2</v>
      </c>
      <c r="AC137" s="619">
        <v>550</v>
      </c>
      <c r="AD137" s="354">
        <v>1.1240000000000001</v>
      </c>
      <c r="AE137" s="588">
        <f t="shared" si="3"/>
        <v>618.20000000000005</v>
      </c>
      <c r="AF137" s="579"/>
      <c r="AG137" s="354">
        <v>1.1240000000000001</v>
      </c>
    </row>
    <row r="138" spans="1:33">
      <c r="A138" s="350" t="s">
        <v>110</v>
      </c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>
        <v>0.43</v>
      </c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46">
        <v>4.8000000000000001E-2</v>
      </c>
      <c r="AC138" s="619">
        <v>285</v>
      </c>
      <c r="AD138" s="354">
        <v>0.43</v>
      </c>
      <c r="AE138" s="588">
        <f t="shared" si="3"/>
        <v>122.55</v>
      </c>
      <c r="AF138" s="579"/>
      <c r="AG138" s="354">
        <v>0.43</v>
      </c>
    </row>
    <row r="139" spans="1:33">
      <c r="A139" s="350" t="s">
        <v>81</v>
      </c>
      <c r="B139" s="355"/>
      <c r="C139" s="355"/>
      <c r="D139" s="355"/>
      <c r="E139" s="355"/>
      <c r="F139" s="355"/>
      <c r="G139" s="355"/>
      <c r="H139" s="355"/>
      <c r="I139" s="355"/>
      <c r="J139" s="355">
        <v>4.9000000000000002E-2</v>
      </c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46">
        <v>4.0000000000000001E-3</v>
      </c>
      <c r="AC139" s="619">
        <v>250</v>
      </c>
      <c r="AD139" s="354">
        <v>4.9000000000000002E-2</v>
      </c>
      <c r="AE139" s="588">
        <f t="shared" si="3"/>
        <v>12.25</v>
      </c>
      <c r="AF139" s="579"/>
      <c r="AG139" s="354">
        <v>4.9000000000000002E-2</v>
      </c>
    </row>
    <row r="140" spans="1:33">
      <c r="A140" s="350" t="s">
        <v>122</v>
      </c>
      <c r="B140" s="355"/>
      <c r="C140" s="355"/>
      <c r="D140" s="355">
        <v>0.4</v>
      </c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46">
        <v>0.04</v>
      </c>
      <c r="AC140" s="619">
        <v>180</v>
      </c>
      <c r="AD140" s="354">
        <v>0.4</v>
      </c>
      <c r="AE140" s="588">
        <f t="shared" si="3"/>
        <v>72</v>
      </c>
      <c r="AF140" s="579"/>
      <c r="AG140" s="354">
        <v>0.4</v>
      </c>
    </row>
    <row r="141" spans="1:33">
      <c r="A141" s="350" t="s">
        <v>121</v>
      </c>
      <c r="B141" s="355"/>
      <c r="C141" s="355"/>
      <c r="D141" s="355"/>
      <c r="E141" s="355"/>
      <c r="F141" s="354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46"/>
      <c r="AC141" s="619">
        <v>230</v>
      </c>
      <c r="AD141" s="354"/>
      <c r="AE141" s="588">
        <f t="shared" si="3"/>
        <v>0</v>
      </c>
      <c r="AF141" s="579"/>
      <c r="AG141" s="354"/>
    </row>
    <row r="142" spans="1:33">
      <c r="A142" s="350" t="s">
        <v>73</v>
      </c>
      <c r="B142" s="355">
        <v>0.1</v>
      </c>
      <c r="C142" s="355"/>
      <c r="D142" s="355"/>
      <c r="E142" s="355"/>
      <c r="F142" s="355"/>
      <c r="G142" s="355"/>
      <c r="H142" s="355"/>
      <c r="I142" s="355"/>
      <c r="J142" s="355"/>
      <c r="K142" s="355"/>
      <c r="L142" s="355">
        <v>0.05</v>
      </c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46">
        <v>1.4999999999999999E-2</v>
      </c>
      <c r="AC142" s="619">
        <v>85</v>
      </c>
      <c r="AD142" s="354">
        <v>0.15</v>
      </c>
      <c r="AE142" s="588">
        <f t="shared" si="3"/>
        <v>12.75</v>
      </c>
      <c r="AF142" s="579"/>
      <c r="AG142" s="354">
        <v>0.15</v>
      </c>
    </row>
    <row r="143" spans="1:33">
      <c r="A143" s="350" t="s">
        <v>118</v>
      </c>
      <c r="B143" s="355"/>
      <c r="C143" s="355"/>
      <c r="D143" s="354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46"/>
      <c r="AC143" s="619">
        <v>45</v>
      </c>
      <c r="AD143" s="354"/>
      <c r="AE143" s="588">
        <f t="shared" si="3"/>
        <v>0</v>
      </c>
      <c r="AF143" s="579"/>
      <c r="AG143" s="354"/>
    </row>
    <row r="144" spans="1:33">
      <c r="A144" s="350" t="s">
        <v>74</v>
      </c>
      <c r="B144" s="355"/>
      <c r="C144" s="355"/>
      <c r="D144" s="355"/>
      <c r="E144" s="355"/>
      <c r="F144" s="355"/>
      <c r="G144" s="355"/>
      <c r="H144" s="355"/>
      <c r="I144" s="355"/>
      <c r="J144" s="355">
        <v>3.1E-2</v>
      </c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46">
        <v>2E-3</v>
      </c>
      <c r="AC144" s="619">
        <v>30</v>
      </c>
      <c r="AD144" s="354">
        <v>3.1E-2</v>
      </c>
      <c r="AE144" s="588">
        <f t="shared" si="3"/>
        <v>0.92999999999999994</v>
      </c>
      <c r="AF144" s="579"/>
      <c r="AG144" s="354">
        <v>3.1E-2</v>
      </c>
    </row>
    <row r="145" spans="1:33">
      <c r="A145" s="350" t="s">
        <v>88</v>
      </c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46"/>
      <c r="AC145" s="619">
        <v>200</v>
      </c>
      <c r="AD145" s="354"/>
      <c r="AE145" s="588">
        <f t="shared" si="3"/>
        <v>0</v>
      </c>
      <c r="AF145" s="579"/>
      <c r="AG145" s="354"/>
    </row>
    <row r="146" spans="1:33">
      <c r="A146" s="350" t="s">
        <v>91</v>
      </c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46"/>
      <c r="AC146" s="619">
        <v>750</v>
      </c>
      <c r="AD146" s="354"/>
      <c r="AE146" s="588">
        <f t="shared" si="3"/>
        <v>0</v>
      </c>
      <c r="AF146" s="579"/>
      <c r="AG146" s="354"/>
    </row>
    <row r="147" spans="1:33">
      <c r="A147" s="350" t="s">
        <v>97</v>
      </c>
      <c r="B147" s="354"/>
      <c r="C147" s="354"/>
      <c r="D147" s="354"/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4"/>
      <c r="Y147" s="354"/>
      <c r="Z147" s="354"/>
      <c r="AA147" s="354"/>
      <c r="AB147" s="346"/>
      <c r="AC147" s="619">
        <v>280</v>
      </c>
      <c r="AD147" s="354"/>
      <c r="AE147" s="588">
        <f t="shared" si="3"/>
        <v>0</v>
      </c>
      <c r="AF147" s="579"/>
      <c r="AG147" s="354"/>
    </row>
    <row r="148" spans="1:33">
      <c r="A148" s="611" t="s">
        <v>102</v>
      </c>
      <c r="B148" s="355"/>
      <c r="C148" s="354"/>
      <c r="D148" s="354"/>
      <c r="E148" s="354"/>
      <c r="F148" s="354"/>
      <c r="G148" s="354"/>
      <c r="H148" s="354"/>
      <c r="I148" s="354"/>
      <c r="J148" s="354"/>
      <c r="K148" s="354"/>
      <c r="L148" s="354"/>
      <c r="M148" s="354"/>
      <c r="N148" s="354"/>
      <c r="O148" s="354"/>
      <c r="P148" s="354">
        <v>0.5</v>
      </c>
      <c r="Q148" s="354"/>
      <c r="R148" s="354"/>
      <c r="S148" s="354"/>
      <c r="T148" s="354"/>
      <c r="U148" s="354"/>
      <c r="V148" s="354"/>
      <c r="W148" s="354"/>
      <c r="X148" s="354"/>
      <c r="Y148" s="354"/>
      <c r="Z148" s="354"/>
      <c r="AA148" s="354"/>
      <c r="AB148" s="346">
        <v>0.05</v>
      </c>
      <c r="AC148" s="619">
        <v>90</v>
      </c>
      <c r="AD148" s="354">
        <v>0.5</v>
      </c>
      <c r="AE148" s="588">
        <f t="shared" si="3"/>
        <v>45</v>
      </c>
      <c r="AF148" s="579"/>
      <c r="AG148" s="354">
        <v>0.5</v>
      </c>
    </row>
    <row r="149" spans="1:33">
      <c r="A149" s="612" t="s">
        <v>71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46"/>
      <c r="AC149" s="619">
        <v>650</v>
      </c>
      <c r="AD149" s="354"/>
      <c r="AE149" s="588">
        <f t="shared" si="3"/>
        <v>0</v>
      </c>
      <c r="AF149" s="579"/>
      <c r="AG149" s="354"/>
    </row>
    <row r="150" spans="1:33">
      <c r="A150" s="612" t="s">
        <v>94</v>
      </c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46"/>
      <c r="AC150" s="620">
        <v>285</v>
      </c>
      <c r="AD150" s="354"/>
      <c r="AE150" s="588">
        <f t="shared" si="3"/>
        <v>0</v>
      </c>
      <c r="AF150" s="579"/>
      <c r="AG150" s="354"/>
    </row>
    <row r="151" spans="1:33">
      <c r="A151" s="612" t="s">
        <v>84</v>
      </c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46"/>
      <c r="AC151" s="619">
        <v>150</v>
      </c>
      <c r="AD151" s="354"/>
      <c r="AE151" s="588">
        <f t="shared" si="3"/>
        <v>0</v>
      </c>
      <c r="AF151" s="579"/>
      <c r="AG151" s="354"/>
    </row>
    <row r="152" spans="1:33" ht="15.75" thickBot="1">
      <c r="A152" s="613" t="s">
        <v>82</v>
      </c>
      <c r="B152" s="362"/>
      <c r="C152" s="362"/>
      <c r="D152" s="362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  <c r="AA152" s="362"/>
      <c r="AB152" s="404"/>
      <c r="AC152" s="624">
        <v>9</v>
      </c>
      <c r="AD152" s="605"/>
      <c r="AE152" s="588">
        <f t="shared" si="3"/>
        <v>0</v>
      </c>
      <c r="AF152" s="579"/>
      <c r="AG152" s="605"/>
    </row>
    <row r="153" spans="1:33" ht="15.75" thickBot="1">
      <c r="A153" s="608" t="s">
        <v>305</v>
      </c>
      <c r="B153" s="472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72"/>
      <c r="O153" s="472"/>
      <c r="P153" s="472"/>
      <c r="Q153" s="472"/>
      <c r="R153" s="472"/>
      <c r="S153" s="472"/>
      <c r="T153" s="617"/>
      <c r="U153" s="472"/>
      <c r="V153" s="472"/>
      <c r="W153" s="472"/>
      <c r="X153" s="472"/>
      <c r="Y153" s="472"/>
      <c r="Z153" s="472"/>
      <c r="AA153" s="472"/>
      <c r="AB153" s="615"/>
      <c r="AC153" s="576"/>
      <c r="AD153" s="614"/>
      <c r="AE153" s="371">
        <f>SUM(AE105:AE152)</f>
        <v>1177</v>
      </c>
      <c r="AF153" s="579"/>
      <c r="AG153" s="579"/>
    </row>
    <row r="154" spans="1:33" ht="30" customHeight="1">
      <c r="A154" s="578" t="s">
        <v>49</v>
      </c>
      <c r="B154" s="579"/>
      <c r="C154" s="579"/>
      <c r="D154" s="579"/>
      <c r="E154" s="579"/>
      <c r="F154" s="579" t="s">
        <v>131</v>
      </c>
      <c r="G154" s="580"/>
      <c r="H154" s="581" t="s">
        <v>130</v>
      </c>
      <c r="I154" s="579"/>
      <c r="J154" s="579" t="s">
        <v>75</v>
      </c>
      <c r="K154" s="579"/>
      <c r="L154" s="579"/>
      <c r="M154" s="579"/>
      <c r="N154" s="918" t="s">
        <v>132</v>
      </c>
      <c r="O154" s="918"/>
      <c r="P154" s="918"/>
      <c r="Q154" s="918"/>
      <c r="R154" s="582"/>
      <c r="S154" s="579"/>
      <c r="T154" s="579"/>
      <c r="U154" s="579" t="s">
        <v>76</v>
      </c>
      <c r="V154" s="579"/>
      <c r="W154" s="579"/>
      <c r="X154" s="583"/>
      <c r="Y154" s="581"/>
      <c r="Z154" s="579"/>
      <c r="AA154" s="579"/>
      <c r="AB154" s="579"/>
      <c r="AC154" s="579"/>
      <c r="AD154" s="579"/>
      <c r="AE154" s="584"/>
    </row>
    <row r="155" spans="1:33">
      <c r="A155" s="578" t="s">
        <v>52</v>
      </c>
      <c r="B155" s="579"/>
      <c r="C155" s="579"/>
      <c r="D155" s="579"/>
      <c r="E155" s="579"/>
      <c r="F155" s="579"/>
      <c r="G155" s="578" t="s">
        <v>53</v>
      </c>
      <c r="H155" s="579"/>
      <c r="I155" s="579"/>
      <c r="J155" s="579"/>
      <c r="K155" s="579"/>
      <c r="L155" s="579"/>
      <c r="M155" s="579"/>
      <c r="N155" s="579"/>
      <c r="O155" s="579"/>
      <c r="P155" s="585" t="s">
        <v>128</v>
      </c>
      <c r="Q155" s="580"/>
      <c r="R155" s="586" t="s">
        <v>129</v>
      </c>
      <c r="S155" s="578" t="s">
        <v>56</v>
      </c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</row>
    <row r="158" spans="1:33">
      <c r="A158" s="130" t="s">
        <v>0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491"/>
      <c r="S158" s="130"/>
      <c r="T158" s="130"/>
      <c r="U158" s="130"/>
      <c r="V158" s="589"/>
      <c r="W158" s="589"/>
      <c r="X158" s="589"/>
      <c r="Y158" s="589"/>
      <c r="Z158" s="491"/>
      <c r="AA158" s="491"/>
      <c r="AB158" s="130"/>
      <c r="AC158" s="492"/>
      <c r="AD158" s="483"/>
      <c r="AE158" s="84"/>
    </row>
    <row r="159" spans="1:33">
      <c r="A159" s="130" t="s">
        <v>1</v>
      </c>
      <c r="B159" s="130"/>
      <c r="C159" s="130" t="s">
        <v>273</v>
      </c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491"/>
      <c r="S159" s="130"/>
      <c r="T159" s="130"/>
      <c r="U159" s="589"/>
      <c r="V159" s="589"/>
      <c r="W159" s="589"/>
      <c r="X159" s="589"/>
      <c r="Y159" s="589"/>
      <c r="Z159" s="589"/>
      <c r="AA159" s="589"/>
      <c r="AB159" s="130"/>
      <c r="AC159" s="492"/>
      <c r="AD159" s="483"/>
      <c r="AE159" s="84"/>
    </row>
    <row r="160" spans="1:33">
      <c r="A160" s="589" t="s">
        <v>2</v>
      </c>
      <c r="B160" s="130"/>
      <c r="C160" s="130"/>
      <c r="D160" s="130"/>
      <c r="E160" s="130"/>
      <c r="F160" s="492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29" t="s">
        <v>58</v>
      </c>
      <c r="S160" s="491"/>
      <c r="T160" s="130"/>
      <c r="U160" s="589"/>
      <c r="V160" s="589"/>
      <c r="W160" s="589"/>
      <c r="X160" s="589"/>
      <c r="Y160" s="589"/>
      <c r="Z160" s="589"/>
      <c r="AA160" s="589"/>
      <c r="AB160" s="130"/>
      <c r="AC160" s="492"/>
      <c r="AD160" s="483"/>
      <c r="AE160" s="84"/>
    </row>
    <row r="161" spans="1:31">
      <c r="A161" s="174" t="s">
        <v>312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828"/>
      <c r="S161" s="828"/>
      <c r="T161" s="828"/>
      <c r="U161" s="828"/>
      <c r="V161" s="828"/>
      <c r="W161" s="828"/>
      <c r="X161" s="828"/>
      <c r="Y161" s="828"/>
      <c r="Z161" s="130"/>
      <c r="AA161" s="130"/>
      <c r="AB161" s="130"/>
      <c r="AC161" s="130"/>
      <c r="AD161" s="2"/>
      <c r="AE161" s="85"/>
    </row>
    <row r="162" spans="1:31" ht="15.75" thickBot="1">
      <c r="A162" s="829" t="s">
        <v>3</v>
      </c>
      <c r="B162" s="830"/>
      <c r="C162" s="831" t="s">
        <v>4</v>
      </c>
      <c r="D162" s="829"/>
      <c r="E162" s="830"/>
      <c r="F162" s="831" t="s">
        <v>5</v>
      </c>
      <c r="G162" s="832"/>
      <c r="H162" s="775"/>
      <c r="I162" s="943" t="s">
        <v>6</v>
      </c>
      <c r="J162" s="944"/>
      <c r="K162" s="945"/>
      <c r="L162" s="131"/>
      <c r="M162" s="132"/>
      <c r="N162" s="133"/>
      <c r="O162" s="131"/>
      <c r="P162" s="130"/>
      <c r="Q162" s="130"/>
      <c r="R162" s="828"/>
      <c r="S162" s="828"/>
      <c r="T162" s="828"/>
      <c r="U162" s="828"/>
      <c r="V162" s="828"/>
      <c r="W162" s="828"/>
      <c r="X162" s="828"/>
      <c r="Y162" s="828"/>
      <c r="Z162" s="491"/>
      <c r="AA162" s="491"/>
      <c r="AB162" s="491"/>
      <c r="AC162" s="491"/>
      <c r="AD162" s="46" t="s">
        <v>7</v>
      </c>
      <c r="AE162" s="86"/>
    </row>
    <row r="163" spans="1:31">
      <c r="A163" s="806" t="s">
        <v>8</v>
      </c>
      <c r="B163" s="807"/>
      <c r="C163" s="824" t="s">
        <v>9</v>
      </c>
      <c r="D163" s="833"/>
      <c r="E163" s="826"/>
      <c r="F163" s="824" t="s">
        <v>10</v>
      </c>
      <c r="G163" s="827"/>
      <c r="H163" s="777"/>
      <c r="I163" s="946"/>
      <c r="J163" s="947"/>
      <c r="K163" s="948"/>
      <c r="L163" s="824" t="s">
        <v>12</v>
      </c>
      <c r="M163" s="833"/>
      <c r="N163" s="826"/>
      <c r="O163" s="489" t="s">
        <v>13</v>
      </c>
      <c r="P163" s="491"/>
      <c r="Q163" s="491"/>
      <c r="R163" s="491"/>
      <c r="S163" s="491"/>
      <c r="T163" s="491"/>
      <c r="U163" s="491"/>
      <c r="V163" s="491"/>
      <c r="W163" s="491"/>
      <c r="X163" s="492" t="s">
        <v>14</v>
      </c>
      <c r="Y163" s="491"/>
      <c r="Z163" s="491"/>
      <c r="AA163" s="491"/>
      <c r="AB163" s="491"/>
      <c r="AC163" s="491"/>
      <c r="AD163" s="47" t="s">
        <v>15</v>
      </c>
      <c r="AE163" s="86"/>
    </row>
    <row r="164" spans="1:31">
      <c r="A164" s="486" t="s">
        <v>16</v>
      </c>
      <c r="B164" s="486"/>
      <c r="C164" s="824" t="s">
        <v>17</v>
      </c>
      <c r="D164" s="833"/>
      <c r="E164" s="826"/>
      <c r="F164" s="824" t="s">
        <v>18</v>
      </c>
      <c r="G164" s="827"/>
      <c r="H164" s="777"/>
      <c r="I164" s="946"/>
      <c r="J164" s="947"/>
      <c r="K164" s="948"/>
      <c r="L164" s="824" t="s">
        <v>20</v>
      </c>
      <c r="M164" s="833"/>
      <c r="N164" s="826"/>
      <c r="O164" s="489" t="s">
        <v>21</v>
      </c>
      <c r="P164" s="491"/>
      <c r="Q164" s="491"/>
      <c r="R164" s="491"/>
      <c r="S164" s="491"/>
      <c r="T164" s="491"/>
      <c r="U164" s="491"/>
      <c r="V164" s="491"/>
      <c r="W164" s="491"/>
      <c r="X164" s="491"/>
      <c r="Y164" s="491"/>
      <c r="Z164" s="491"/>
      <c r="AA164" s="491"/>
      <c r="AB164" s="491"/>
      <c r="AC164" s="491"/>
      <c r="AD164" s="28"/>
      <c r="AE164" s="86"/>
    </row>
    <row r="165" spans="1:31">
      <c r="A165" s="490" t="s">
        <v>22</v>
      </c>
      <c r="B165" s="490"/>
      <c r="C165" s="824" t="s">
        <v>23</v>
      </c>
      <c r="D165" s="833"/>
      <c r="E165" s="826"/>
      <c r="F165" s="824" t="s">
        <v>24</v>
      </c>
      <c r="G165" s="827"/>
      <c r="H165" s="777"/>
      <c r="I165" s="946"/>
      <c r="J165" s="947"/>
      <c r="K165" s="948"/>
      <c r="L165" s="137"/>
      <c r="M165" s="130" t="s">
        <v>23</v>
      </c>
      <c r="N165" s="130"/>
      <c r="O165" s="489" t="s">
        <v>25</v>
      </c>
      <c r="P165" s="491"/>
      <c r="Q165" s="491"/>
      <c r="R165" s="174"/>
      <c r="S165" s="174"/>
      <c r="T165" s="257"/>
      <c r="U165" s="174"/>
      <c r="V165" s="174"/>
      <c r="W165" s="174"/>
      <c r="X165" s="174"/>
      <c r="Y165" s="211"/>
      <c r="Z165" s="130"/>
      <c r="AA165" s="130"/>
      <c r="AB165" s="493"/>
      <c r="AC165" s="130"/>
      <c r="AD165" s="9"/>
      <c r="AE165" s="86"/>
    </row>
    <row r="166" spans="1:31" ht="15" customHeight="1">
      <c r="A166" s="139"/>
      <c r="B166" s="488"/>
      <c r="C166" s="130"/>
      <c r="D166" s="130"/>
      <c r="E166" s="481"/>
      <c r="F166" s="130"/>
      <c r="G166" s="130"/>
      <c r="H166" s="481"/>
      <c r="I166" s="949"/>
      <c r="J166" s="950"/>
      <c r="K166" s="951"/>
      <c r="L166" s="137"/>
      <c r="M166" s="130"/>
      <c r="N166" s="130"/>
      <c r="O166" s="137"/>
      <c r="P166" s="491"/>
      <c r="Q166" s="174"/>
      <c r="R166" s="174" t="s">
        <v>312</v>
      </c>
      <c r="S166" s="491"/>
      <c r="T166" s="491"/>
      <c r="U166" s="491"/>
      <c r="V166" s="491"/>
      <c r="W166" s="491"/>
      <c r="X166" s="491"/>
      <c r="Y166" s="491"/>
      <c r="Z166" s="491"/>
      <c r="AA166" s="491"/>
      <c r="AB166" s="491"/>
      <c r="AC166" s="491"/>
      <c r="AD166" s="29"/>
      <c r="AE166" s="86"/>
    </row>
    <row r="167" spans="1:31" ht="15.75" thickBot="1">
      <c r="A167" s="142">
        <v>1</v>
      </c>
      <c r="B167" s="143"/>
      <c r="C167" s="144"/>
      <c r="D167" s="144">
        <v>3</v>
      </c>
      <c r="E167" s="145"/>
      <c r="F167" s="144"/>
      <c r="G167" s="144">
        <v>4</v>
      </c>
      <c r="H167" s="145"/>
      <c r="I167" s="144"/>
      <c r="J167" s="144">
        <v>5</v>
      </c>
      <c r="K167" s="145"/>
      <c r="L167" s="146"/>
      <c r="M167" s="144">
        <v>6</v>
      </c>
      <c r="N167" s="144"/>
      <c r="O167" s="147">
        <v>7</v>
      </c>
      <c r="P167" s="130" t="s">
        <v>28</v>
      </c>
      <c r="Q167" s="942" t="s">
        <v>61</v>
      </c>
      <c r="R167" s="942"/>
      <c r="S167" s="942"/>
      <c r="T167" s="942"/>
      <c r="U167" s="942"/>
      <c r="V167" s="942"/>
      <c r="W167" s="942"/>
      <c r="X167" s="942"/>
      <c r="Y167" s="942"/>
      <c r="Z167" s="130" t="s">
        <v>29</v>
      </c>
      <c r="AA167" s="491"/>
      <c r="AB167" s="491"/>
      <c r="AC167" s="491"/>
      <c r="AD167" s="9"/>
      <c r="AE167" s="86"/>
    </row>
    <row r="168" spans="1:31" ht="15.75" thickBot="1">
      <c r="A168" s="590" t="s">
        <v>308</v>
      </c>
      <c r="B168" s="148"/>
      <c r="C168" s="919">
        <v>107</v>
      </c>
      <c r="D168" s="920"/>
      <c r="E168" s="921"/>
      <c r="F168" s="880">
        <v>11</v>
      </c>
      <c r="G168" s="881"/>
      <c r="H168" s="882"/>
      <c r="I168" s="919">
        <f>F168*C168</f>
        <v>1177</v>
      </c>
      <c r="J168" s="920"/>
      <c r="K168" s="921"/>
      <c r="L168" s="919">
        <f>F168*C168</f>
        <v>1177</v>
      </c>
      <c r="M168" s="920"/>
      <c r="N168" s="921"/>
      <c r="O168" s="149"/>
      <c r="P168" s="491"/>
      <c r="Q168" s="491"/>
      <c r="R168" s="491"/>
      <c r="S168" s="491"/>
      <c r="T168" s="491"/>
      <c r="U168" s="491"/>
      <c r="V168" s="491"/>
      <c r="W168" s="491"/>
      <c r="X168" s="491"/>
      <c r="Y168" s="491"/>
      <c r="Z168" s="491"/>
      <c r="AA168" s="491"/>
      <c r="AB168" s="491"/>
      <c r="AC168" s="491"/>
      <c r="AD168" s="28"/>
      <c r="AE168" s="86"/>
    </row>
    <row r="169" spans="1:31" ht="15" customHeight="1">
      <c r="A169" s="169"/>
      <c r="B169" s="151"/>
      <c r="C169" s="152"/>
      <c r="D169" s="152"/>
      <c r="E169" s="151"/>
      <c r="F169" s="152"/>
      <c r="G169" s="152"/>
      <c r="H169" s="151"/>
      <c r="I169" s="152"/>
      <c r="J169" s="152"/>
      <c r="K169" s="152"/>
      <c r="L169" s="153"/>
      <c r="M169" s="152"/>
      <c r="N169" s="151"/>
      <c r="O169" s="48"/>
      <c r="P169" s="130" t="s">
        <v>30</v>
      </c>
      <c r="Q169" s="130"/>
      <c r="R169" s="130"/>
      <c r="S169" s="130"/>
      <c r="T169" s="130"/>
      <c r="U169" s="130"/>
      <c r="V169" s="130"/>
      <c r="W169" s="130"/>
      <c r="X169" s="130"/>
      <c r="Y169" s="130"/>
      <c r="Z169" s="154"/>
      <c r="AA169" s="491"/>
      <c r="AB169" s="491"/>
      <c r="AC169" s="491"/>
      <c r="AD169" s="9"/>
      <c r="AE169" s="86"/>
    </row>
    <row r="170" spans="1:31">
      <c r="A170" s="150"/>
      <c r="B170" s="151"/>
      <c r="C170" s="152"/>
      <c r="D170" s="152"/>
      <c r="E170" s="151"/>
      <c r="F170" s="152"/>
      <c r="G170" s="152"/>
      <c r="H170" s="151"/>
      <c r="I170" s="152"/>
      <c r="J170" s="152"/>
      <c r="K170" s="152"/>
      <c r="L170" s="153"/>
      <c r="M170" s="152"/>
      <c r="N170" s="49"/>
      <c r="O170" s="48"/>
      <c r="P170" s="491"/>
      <c r="Q170" s="491"/>
      <c r="R170" s="491"/>
      <c r="S170" s="491"/>
      <c r="T170" s="491"/>
      <c r="U170" s="491"/>
      <c r="V170" s="491"/>
      <c r="W170" s="491"/>
      <c r="X170" s="491"/>
      <c r="Y170" s="491"/>
      <c r="Z170" s="491"/>
      <c r="AA170" s="491"/>
      <c r="AB170" s="491"/>
      <c r="AC170" s="491"/>
      <c r="AD170" s="28"/>
      <c r="AE170" s="86"/>
    </row>
    <row r="171" spans="1:31" ht="15.75" thickBot="1">
      <c r="A171" s="155"/>
      <c r="B171" s="156"/>
      <c r="C171" s="157"/>
      <c r="D171" s="157"/>
      <c r="E171" s="156"/>
      <c r="F171" s="157"/>
      <c r="G171" s="157"/>
      <c r="H171" s="156"/>
      <c r="I171" s="130"/>
      <c r="J171" s="130"/>
      <c r="K171" s="130"/>
      <c r="L171" s="137"/>
      <c r="M171" s="130"/>
      <c r="N171" s="139"/>
      <c r="O171" s="491"/>
      <c r="P171" s="130" t="s">
        <v>31</v>
      </c>
      <c r="Q171" s="491"/>
      <c r="R171" s="491"/>
      <c r="S171" s="491" t="s">
        <v>76</v>
      </c>
      <c r="T171" s="491"/>
      <c r="U171" s="491"/>
      <c r="V171" s="491"/>
      <c r="W171" s="491"/>
      <c r="X171" s="491"/>
      <c r="Y171" s="491"/>
      <c r="Z171" s="154"/>
      <c r="AA171" s="491"/>
      <c r="AB171" s="491"/>
      <c r="AC171" s="491"/>
      <c r="AD171" s="35"/>
      <c r="AE171" s="86"/>
    </row>
    <row r="172" spans="1:31" ht="15.75" thickBot="1">
      <c r="A172" s="130"/>
      <c r="B172" s="130"/>
      <c r="C172" s="130"/>
      <c r="D172" s="130"/>
      <c r="E172" s="130"/>
      <c r="F172" s="130" t="s">
        <v>32</v>
      </c>
      <c r="G172" s="493"/>
      <c r="H172" s="130">
        <f>SUM(F168)</f>
        <v>11</v>
      </c>
      <c r="I172" s="161"/>
      <c r="J172" s="162"/>
      <c r="K172" s="162"/>
      <c r="L172" s="163"/>
      <c r="M172" s="162"/>
      <c r="N172" s="164"/>
      <c r="O172" s="165"/>
      <c r="P172" s="491"/>
      <c r="Q172" s="491"/>
      <c r="R172" s="491"/>
      <c r="S172" s="491"/>
      <c r="T172" s="491"/>
      <c r="U172" s="491"/>
      <c r="V172" s="491"/>
      <c r="W172" s="491"/>
      <c r="X172" s="491"/>
      <c r="Y172" s="491"/>
      <c r="Z172" s="491"/>
      <c r="AA172" s="491"/>
      <c r="AB172" s="491"/>
      <c r="AC172" s="491"/>
      <c r="AD172" s="484"/>
      <c r="AE172" s="86"/>
    </row>
    <row r="173" spans="1:3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2"/>
      <c r="AE173" s="86"/>
    </row>
    <row r="174" spans="1:31">
      <c r="A174" s="50" t="s">
        <v>33</v>
      </c>
      <c r="B174" s="51"/>
      <c r="C174" s="48"/>
      <c r="D174" s="48"/>
      <c r="E174" s="48"/>
      <c r="F174" s="48"/>
      <c r="G174" s="48"/>
      <c r="H174" s="48"/>
      <c r="I174" s="48"/>
      <c r="J174" s="48"/>
      <c r="K174" s="48"/>
      <c r="L174" s="52" t="s">
        <v>34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792" t="s">
        <v>57</v>
      </c>
      <c r="AC174" s="792" t="s">
        <v>59</v>
      </c>
      <c r="AD174" s="482" t="s">
        <v>35</v>
      </c>
      <c r="AE174" s="798" t="s">
        <v>60</v>
      </c>
    </row>
    <row r="175" spans="1:31">
      <c r="A175" s="494"/>
      <c r="B175" s="762" t="s">
        <v>36</v>
      </c>
      <c r="C175" s="763"/>
      <c r="D175" s="763"/>
      <c r="E175" s="763"/>
      <c r="F175" s="763"/>
      <c r="G175" s="763"/>
      <c r="H175" s="763"/>
      <c r="I175" s="764"/>
      <c r="J175" s="922" t="s">
        <v>37</v>
      </c>
      <c r="K175" s="923"/>
      <c r="L175" s="923"/>
      <c r="M175" s="923"/>
      <c r="N175" s="923"/>
      <c r="O175" s="923"/>
      <c r="P175" s="923"/>
      <c r="Q175" s="923"/>
      <c r="R175" s="923"/>
      <c r="S175" s="924"/>
      <c r="T175" s="762" t="s">
        <v>39</v>
      </c>
      <c r="U175" s="763"/>
      <c r="V175" s="763"/>
      <c r="W175" s="763"/>
      <c r="X175" s="480" t="s">
        <v>40</v>
      </c>
      <c r="Y175" s="54"/>
      <c r="Z175" s="54"/>
      <c r="AA175" s="55"/>
      <c r="AB175" s="793"/>
      <c r="AC175" s="796"/>
      <c r="AD175" s="496" t="s">
        <v>41</v>
      </c>
      <c r="AE175" s="799"/>
    </row>
    <row r="176" spans="1:31">
      <c r="A176" s="495"/>
      <c r="B176" s="765"/>
      <c r="C176" s="766"/>
      <c r="D176" s="766"/>
      <c r="E176" s="766"/>
      <c r="F176" s="766"/>
      <c r="G176" s="766"/>
      <c r="H176" s="766"/>
      <c r="I176" s="767"/>
      <c r="J176" s="925"/>
      <c r="K176" s="926"/>
      <c r="L176" s="926"/>
      <c r="M176" s="926"/>
      <c r="N176" s="926"/>
      <c r="O176" s="926"/>
      <c r="P176" s="926"/>
      <c r="Q176" s="926"/>
      <c r="R176" s="926"/>
      <c r="S176" s="927"/>
      <c r="T176" s="765"/>
      <c r="U176" s="766"/>
      <c r="V176" s="766"/>
      <c r="W176" s="766"/>
      <c r="X176" s="58" t="s">
        <v>42</v>
      </c>
      <c r="Y176" s="59"/>
      <c r="Z176" s="59"/>
      <c r="AA176" s="497"/>
      <c r="AB176" s="793"/>
      <c r="AC176" s="796"/>
      <c r="AD176" s="482" t="s">
        <v>43</v>
      </c>
      <c r="AE176" s="799"/>
    </row>
    <row r="177" spans="1:33">
      <c r="A177" s="495" t="s">
        <v>44</v>
      </c>
      <c r="B177" s="768" t="s">
        <v>279</v>
      </c>
      <c r="C177" s="769"/>
      <c r="D177" s="768" t="s">
        <v>219</v>
      </c>
      <c r="E177" s="769"/>
      <c r="F177" s="768" t="s">
        <v>212</v>
      </c>
      <c r="G177" s="769"/>
      <c r="H177" s="786"/>
      <c r="I177" s="787"/>
      <c r="J177" s="768" t="s">
        <v>280</v>
      </c>
      <c r="K177" s="769"/>
      <c r="L177" s="768" t="s">
        <v>281</v>
      </c>
      <c r="M177" s="769"/>
      <c r="N177" s="768" t="s">
        <v>282</v>
      </c>
      <c r="O177" s="769"/>
      <c r="P177" s="768" t="s">
        <v>223</v>
      </c>
      <c r="Q177" s="769"/>
      <c r="R177" s="786" t="s">
        <v>212</v>
      </c>
      <c r="S177" s="787"/>
      <c r="T177" s="774"/>
      <c r="U177" s="775"/>
      <c r="V177" s="774"/>
      <c r="W177" s="775"/>
      <c r="X177" s="774"/>
      <c r="Y177" s="775"/>
      <c r="Z177" s="774"/>
      <c r="AA177" s="775"/>
      <c r="AB177" s="794"/>
      <c r="AC177" s="796"/>
      <c r="AD177" s="61"/>
      <c r="AE177" s="799"/>
    </row>
    <row r="178" spans="1:33">
      <c r="A178" s="495"/>
      <c r="B178" s="770"/>
      <c r="C178" s="771"/>
      <c r="D178" s="770"/>
      <c r="E178" s="771"/>
      <c r="F178" s="770"/>
      <c r="G178" s="771"/>
      <c r="H178" s="788"/>
      <c r="I178" s="789"/>
      <c r="J178" s="770"/>
      <c r="K178" s="771"/>
      <c r="L178" s="770"/>
      <c r="M178" s="771"/>
      <c r="N178" s="770"/>
      <c r="O178" s="771"/>
      <c r="P178" s="770"/>
      <c r="Q178" s="771"/>
      <c r="R178" s="788"/>
      <c r="S178" s="789"/>
      <c r="T178" s="776"/>
      <c r="U178" s="777"/>
      <c r="V178" s="776"/>
      <c r="W178" s="777"/>
      <c r="X178" s="776"/>
      <c r="Y178" s="777"/>
      <c r="Z178" s="776"/>
      <c r="AA178" s="777"/>
      <c r="AB178" s="794"/>
      <c r="AC178" s="796"/>
      <c r="AD178" s="62" t="s">
        <v>45</v>
      </c>
      <c r="AE178" s="799"/>
    </row>
    <row r="179" spans="1:33">
      <c r="A179" s="497"/>
      <c r="B179" s="772"/>
      <c r="C179" s="773"/>
      <c r="D179" s="772"/>
      <c r="E179" s="773"/>
      <c r="F179" s="772"/>
      <c r="G179" s="773"/>
      <c r="H179" s="790"/>
      <c r="I179" s="791"/>
      <c r="J179" s="772"/>
      <c r="K179" s="773"/>
      <c r="L179" s="772"/>
      <c r="M179" s="773"/>
      <c r="N179" s="772"/>
      <c r="O179" s="773"/>
      <c r="P179" s="772"/>
      <c r="Q179" s="773"/>
      <c r="R179" s="790"/>
      <c r="S179" s="791"/>
      <c r="T179" s="778"/>
      <c r="U179" s="779"/>
      <c r="V179" s="778"/>
      <c r="W179" s="779"/>
      <c r="X179" s="778"/>
      <c r="Y179" s="779"/>
      <c r="Z179" s="778"/>
      <c r="AA179" s="779"/>
      <c r="AB179" s="795"/>
      <c r="AC179" s="797"/>
      <c r="AD179" s="63" t="s">
        <v>46</v>
      </c>
      <c r="AE179" s="800"/>
    </row>
    <row r="180" spans="1:33">
      <c r="A180" s="64">
        <v>1</v>
      </c>
      <c r="B180" s="65">
        <v>4</v>
      </c>
      <c r="C180" s="65">
        <v>5</v>
      </c>
      <c r="D180" s="65">
        <v>6</v>
      </c>
      <c r="E180" s="65">
        <v>7</v>
      </c>
      <c r="F180" s="65">
        <v>8</v>
      </c>
      <c r="G180" s="65">
        <v>9</v>
      </c>
      <c r="H180" s="65">
        <v>10</v>
      </c>
      <c r="I180" s="65">
        <v>11</v>
      </c>
      <c r="J180" s="65">
        <v>12</v>
      </c>
      <c r="K180" s="65">
        <v>13</v>
      </c>
      <c r="L180" s="65">
        <v>14</v>
      </c>
      <c r="M180" s="65">
        <v>15</v>
      </c>
      <c r="N180" s="65">
        <v>16</v>
      </c>
      <c r="O180" s="65">
        <v>17</v>
      </c>
      <c r="P180" s="65">
        <v>20</v>
      </c>
      <c r="Q180" s="65">
        <v>21</v>
      </c>
      <c r="R180" s="65">
        <v>22</v>
      </c>
      <c r="S180" s="65">
        <v>23</v>
      </c>
      <c r="T180" s="65">
        <v>24</v>
      </c>
      <c r="U180" s="65">
        <v>25</v>
      </c>
      <c r="V180" s="65">
        <v>26</v>
      </c>
      <c r="W180" s="65">
        <v>27</v>
      </c>
      <c r="X180" s="65">
        <v>28</v>
      </c>
      <c r="Y180" s="65">
        <v>29</v>
      </c>
      <c r="Z180" s="65">
        <v>30</v>
      </c>
      <c r="AA180" s="66">
        <v>31</v>
      </c>
      <c r="AB180" s="66">
        <v>32</v>
      </c>
      <c r="AC180" s="66">
        <v>33</v>
      </c>
      <c r="AD180" s="66">
        <v>34</v>
      </c>
      <c r="AE180" s="67"/>
    </row>
    <row r="181" spans="1:33">
      <c r="A181" s="68" t="s">
        <v>47</v>
      </c>
      <c r="B181" s="69">
        <f>SUM(F168)</f>
        <v>11</v>
      </c>
      <c r="C181" s="69"/>
      <c r="D181" s="69">
        <f>SUM(F168)</f>
        <v>11</v>
      </c>
      <c r="E181" s="69"/>
      <c r="F181" s="69">
        <f>SUM(F168)</f>
        <v>11</v>
      </c>
      <c r="G181" s="69"/>
      <c r="H181" s="69">
        <f>SUM(F168)</f>
        <v>11</v>
      </c>
      <c r="I181" s="69"/>
      <c r="J181" s="69">
        <f>SUM(F168)</f>
        <v>11</v>
      </c>
      <c r="K181" s="69"/>
      <c r="L181" s="69">
        <f>SUM(F168)</f>
        <v>11</v>
      </c>
      <c r="M181" s="69"/>
      <c r="N181" s="69">
        <f>SUM(F168)</f>
        <v>11</v>
      </c>
      <c r="O181" s="69"/>
      <c r="P181" s="69">
        <f>SUM(F168)</f>
        <v>11</v>
      </c>
      <c r="Q181" s="69"/>
      <c r="R181" s="69">
        <f>SUM(F168)</f>
        <v>11</v>
      </c>
      <c r="S181" s="69"/>
      <c r="T181" s="69"/>
      <c r="U181" s="69"/>
      <c r="V181" s="69"/>
      <c r="W181" s="69"/>
      <c r="X181" s="69"/>
      <c r="Y181" s="69"/>
      <c r="Z181" s="69"/>
      <c r="AA181" s="69"/>
      <c r="AB181" s="70"/>
      <c r="AC181" s="69"/>
      <c r="AD181" s="71"/>
      <c r="AE181" s="72"/>
    </row>
    <row r="182" spans="1:33" ht="15.75" thickBot="1">
      <c r="A182" s="81" t="s">
        <v>48</v>
      </c>
      <c r="B182" s="571">
        <v>0.3</v>
      </c>
      <c r="C182" s="571"/>
      <c r="D182" s="571">
        <v>0.2</v>
      </c>
      <c r="E182" s="571"/>
      <c r="F182" s="571">
        <v>0.03</v>
      </c>
      <c r="G182" s="571"/>
      <c r="H182" s="571">
        <v>0.12</v>
      </c>
      <c r="I182" s="571"/>
      <c r="J182" s="571">
        <v>0.25</v>
      </c>
      <c r="K182" s="571"/>
      <c r="L182" s="571">
        <v>0.13</v>
      </c>
      <c r="M182" s="571"/>
      <c r="N182" s="571">
        <v>0.1</v>
      </c>
      <c r="O182" s="571"/>
      <c r="P182" s="571">
        <v>0.2</v>
      </c>
      <c r="Q182" s="571"/>
      <c r="R182" s="571">
        <v>0.05</v>
      </c>
      <c r="S182" s="73"/>
      <c r="T182" s="73"/>
      <c r="U182" s="73"/>
      <c r="V182" s="73"/>
      <c r="W182" s="73"/>
      <c r="X182" s="73"/>
      <c r="Y182" s="73"/>
      <c r="Z182" s="73"/>
      <c r="AA182" s="73"/>
      <c r="AB182" s="74"/>
      <c r="AC182" s="73"/>
      <c r="AD182" s="73"/>
      <c r="AE182" s="75"/>
      <c r="AG182">
        <v>11</v>
      </c>
    </row>
    <row r="183" spans="1:33" ht="15.75" thickTop="1">
      <c r="A183" s="609" t="s">
        <v>103</v>
      </c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56"/>
      <c r="AA183" s="356"/>
      <c r="AB183" s="346"/>
      <c r="AC183" s="622">
        <v>150</v>
      </c>
      <c r="AD183" s="357"/>
      <c r="AE183" s="588">
        <f t="shared" ref="AE183:AE230" si="4">AC183*AD183</f>
        <v>0</v>
      </c>
      <c r="AF183" s="579"/>
      <c r="AG183" s="357"/>
    </row>
    <row r="184" spans="1:33">
      <c r="A184" s="610" t="s">
        <v>108</v>
      </c>
      <c r="B184" s="354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46"/>
      <c r="AC184" s="619">
        <v>160</v>
      </c>
      <c r="AD184" s="357"/>
      <c r="AE184" s="588">
        <f t="shared" si="4"/>
        <v>0</v>
      </c>
      <c r="AF184" s="579"/>
      <c r="AG184" s="357"/>
    </row>
    <row r="185" spans="1:33">
      <c r="A185" s="350" t="s">
        <v>78</v>
      </c>
      <c r="B185" s="354"/>
      <c r="C185" s="357"/>
      <c r="D185" s="357"/>
      <c r="E185" s="357"/>
      <c r="F185" s="354"/>
      <c r="G185" s="357"/>
      <c r="H185" s="357"/>
      <c r="I185" s="357"/>
      <c r="J185" s="357"/>
      <c r="K185" s="357"/>
      <c r="L185" s="357"/>
      <c r="M185" s="357"/>
      <c r="N185" s="354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46"/>
      <c r="AC185" s="619">
        <v>125</v>
      </c>
      <c r="AD185" s="357"/>
      <c r="AE185" s="588">
        <f t="shared" si="4"/>
        <v>0</v>
      </c>
      <c r="AF185" s="579"/>
      <c r="AG185" s="357"/>
    </row>
    <row r="186" spans="1:33">
      <c r="A186" s="350" t="s">
        <v>111</v>
      </c>
      <c r="B186" s="357"/>
      <c r="C186" s="357"/>
      <c r="D186" s="357"/>
      <c r="E186" s="357"/>
      <c r="F186" s="354"/>
      <c r="G186" s="357"/>
      <c r="H186" s="354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46"/>
      <c r="AC186" s="619">
        <v>480</v>
      </c>
      <c r="AD186" s="357"/>
      <c r="AE186" s="588">
        <f t="shared" si="4"/>
        <v>0</v>
      </c>
      <c r="AF186" s="579"/>
      <c r="AG186" s="357"/>
    </row>
    <row r="187" spans="1:33">
      <c r="A187" s="350" t="s">
        <v>303</v>
      </c>
      <c r="B187" s="357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46"/>
      <c r="AC187" s="619">
        <v>285</v>
      </c>
      <c r="AD187" s="357"/>
      <c r="AE187" s="588">
        <f t="shared" si="4"/>
        <v>0</v>
      </c>
      <c r="AF187" s="579"/>
      <c r="AG187" s="357"/>
    </row>
    <row r="188" spans="1:33">
      <c r="A188" s="350" t="s">
        <v>306</v>
      </c>
      <c r="B188" s="357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46"/>
      <c r="AC188" s="619">
        <v>180</v>
      </c>
      <c r="AD188" s="357"/>
      <c r="AE188" s="588">
        <f t="shared" si="4"/>
        <v>0</v>
      </c>
      <c r="AF188" s="579"/>
      <c r="AG188" s="357"/>
    </row>
    <row r="189" spans="1:33">
      <c r="A189" s="350" t="s">
        <v>85</v>
      </c>
      <c r="B189" s="357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46"/>
      <c r="AC189" s="619">
        <v>1500</v>
      </c>
      <c r="AD189" s="357"/>
      <c r="AE189" s="588">
        <f t="shared" si="4"/>
        <v>0</v>
      </c>
      <c r="AF189" s="579"/>
      <c r="AG189" s="357"/>
    </row>
    <row r="190" spans="1:33">
      <c r="A190" s="350" t="s">
        <v>143</v>
      </c>
      <c r="B190" s="357"/>
      <c r="C190" s="357"/>
      <c r="D190" s="357"/>
      <c r="E190" s="357"/>
      <c r="F190" s="357"/>
      <c r="G190" s="357"/>
      <c r="H190" s="357"/>
      <c r="I190" s="357"/>
      <c r="J190" s="354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46"/>
      <c r="AC190" s="619">
        <v>350</v>
      </c>
      <c r="AD190" s="357"/>
      <c r="AE190" s="588">
        <f t="shared" si="4"/>
        <v>0</v>
      </c>
      <c r="AF190" s="579"/>
      <c r="AG190" s="357"/>
    </row>
    <row r="191" spans="1:33">
      <c r="A191" s="350" t="s">
        <v>89</v>
      </c>
      <c r="B191" s="354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46"/>
      <c r="AC191" s="619">
        <v>850</v>
      </c>
      <c r="AD191" s="357"/>
      <c r="AE191" s="588">
        <f t="shared" si="4"/>
        <v>0</v>
      </c>
      <c r="AF191" s="579"/>
      <c r="AG191" s="357"/>
    </row>
    <row r="192" spans="1:33">
      <c r="A192" s="350" t="s">
        <v>304</v>
      </c>
      <c r="B192" s="354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4">
        <v>0.96</v>
      </c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46">
        <v>7.0000000000000007E-2</v>
      </c>
      <c r="AC192" s="619">
        <v>45</v>
      </c>
      <c r="AD192" s="354">
        <v>0.96</v>
      </c>
      <c r="AE192" s="588">
        <f t="shared" si="4"/>
        <v>43.199999999999996</v>
      </c>
      <c r="AF192" s="579"/>
      <c r="AG192" s="354">
        <v>0.96</v>
      </c>
    </row>
    <row r="193" spans="1:33">
      <c r="A193" s="350" t="s">
        <v>77</v>
      </c>
      <c r="B193" s="354"/>
      <c r="C193" s="354"/>
      <c r="D193" s="354"/>
      <c r="E193" s="354"/>
      <c r="F193" s="354"/>
      <c r="G193" s="354"/>
      <c r="H193" s="354"/>
      <c r="I193" s="354"/>
      <c r="J193" s="354"/>
      <c r="K193" s="354"/>
      <c r="L193" s="354"/>
      <c r="M193" s="354"/>
      <c r="N193" s="354">
        <v>0.32400000000000001</v>
      </c>
      <c r="O193" s="354"/>
      <c r="P193" s="354"/>
      <c r="Q193" s="354"/>
      <c r="R193" s="354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46">
        <v>0.02</v>
      </c>
      <c r="AC193" s="619">
        <v>45</v>
      </c>
      <c r="AD193" s="354">
        <v>0.32400000000000001</v>
      </c>
      <c r="AE193" s="588">
        <f t="shared" si="4"/>
        <v>14.58</v>
      </c>
      <c r="AF193" s="579"/>
      <c r="AG193" s="354">
        <v>0.32400000000000001</v>
      </c>
    </row>
    <row r="194" spans="1:33">
      <c r="A194" s="350" t="s">
        <v>123</v>
      </c>
      <c r="B194" s="354"/>
      <c r="C194" s="354"/>
      <c r="D194" s="354"/>
      <c r="E194" s="354"/>
      <c r="F194" s="354"/>
      <c r="G194" s="354"/>
      <c r="H194" s="354"/>
      <c r="I194" s="354"/>
      <c r="J194" s="354"/>
      <c r="K194" s="354"/>
      <c r="L194" s="354"/>
      <c r="M194" s="354"/>
      <c r="N194" s="354"/>
      <c r="O194" s="354"/>
      <c r="P194" s="354"/>
      <c r="Q194" s="354"/>
      <c r="R194" s="354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46"/>
      <c r="AC194" s="619">
        <v>230</v>
      </c>
      <c r="AD194" s="354"/>
      <c r="AE194" s="588">
        <f t="shared" si="4"/>
        <v>0</v>
      </c>
      <c r="AF194" s="579"/>
      <c r="AG194" s="354"/>
    </row>
    <row r="195" spans="1:33">
      <c r="A195" s="350" t="s">
        <v>114</v>
      </c>
      <c r="B195" s="354"/>
      <c r="C195" s="354"/>
      <c r="D195" s="354"/>
      <c r="E195" s="354"/>
      <c r="F195" s="354"/>
      <c r="G195" s="354"/>
      <c r="H195" s="354"/>
      <c r="I195" s="354"/>
      <c r="J195" s="354"/>
      <c r="K195" s="354"/>
      <c r="L195" s="354"/>
      <c r="M195" s="354"/>
      <c r="N195" s="354"/>
      <c r="O195" s="354"/>
      <c r="P195" s="354"/>
      <c r="Q195" s="354"/>
      <c r="R195" s="354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46"/>
      <c r="AC195" s="619">
        <v>330</v>
      </c>
      <c r="AD195" s="354"/>
      <c r="AE195" s="588">
        <f t="shared" si="4"/>
        <v>0</v>
      </c>
      <c r="AF195" s="579"/>
      <c r="AG195" s="354"/>
    </row>
    <row r="196" spans="1:33">
      <c r="A196" s="350" t="s">
        <v>113</v>
      </c>
      <c r="B196" s="354"/>
      <c r="C196" s="354"/>
      <c r="D196" s="354"/>
      <c r="E196" s="354"/>
      <c r="F196" s="354"/>
      <c r="G196" s="354"/>
      <c r="H196" s="354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46"/>
      <c r="AC196" s="619">
        <v>285</v>
      </c>
      <c r="AD196" s="354"/>
      <c r="AE196" s="588">
        <f t="shared" si="4"/>
        <v>0</v>
      </c>
      <c r="AF196" s="579"/>
      <c r="AG196" s="354"/>
    </row>
    <row r="197" spans="1:33">
      <c r="A197" s="350" t="s">
        <v>93</v>
      </c>
      <c r="B197" s="354"/>
      <c r="C197" s="354"/>
      <c r="D197" s="354"/>
      <c r="E197" s="354"/>
      <c r="F197" s="354"/>
      <c r="G197" s="354"/>
      <c r="H197" s="354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46"/>
      <c r="AC197" s="619">
        <v>385</v>
      </c>
      <c r="AD197" s="354"/>
      <c r="AE197" s="588">
        <f t="shared" si="4"/>
        <v>0</v>
      </c>
      <c r="AF197" s="579"/>
      <c r="AG197" s="354"/>
    </row>
    <row r="198" spans="1:33">
      <c r="A198" s="358" t="s">
        <v>68</v>
      </c>
      <c r="B198" s="354"/>
      <c r="C198" s="354"/>
      <c r="D198" s="354"/>
      <c r="E198" s="354"/>
      <c r="F198" s="354"/>
      <c r="G198" s="354"/>
      <c r="H198" s="354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46"/>
      <c r="AC198" s="619">
        <v>320</v>
      </c>
      <c r="AD198" s="354"/>
      <c r="AE198" s="588">
        <f t="shared" si="4"/>
        <v>0</v>
      </c>
      <c r="AF198" s="579"/>
      <c r="AG198" s="354"/>
    </row>
    <row r="199" spans="1:33">
      <c r="A199" s="350" t="s">
        <v>112</v>
      </c>
      <c r="B199" s="354"/>
      <c r="C199" s="354"/>
      <c r="D199" s="354"/>
      <c r="E199" s="354"/>
      <c r="F199" s="354"/>
      <c r="G199" s="354"/>
      <c r="H199" s="354"/>
      <c r="I199" s="354"/>
      <c r="J199" s="354"/>
      <c r="K199" s="354"/>
      <c r="L199" s="354">
        <v>1.17</v>
      </c>
      <c r="M199" s="354"/>
      <c r="N199" s="354"/>
      <c r="O199" s="354"/>
      <c r="P199" s="354"/>
      <c r="Q199" s="354"/>
      <c r="R199" s="354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46">
        <v>0.11</v>
      </c>
      <c r="AC199" s="619">
        <v>475</v>
      </c>
      <c r="AD199" s="354">
        <v>1.17</v>
      </c>
      <c r="AE199" s="588">
        <f t="shared" si="4"/>
        <v>555.75</v>
      </c>
      <c r="AF199" s="579"/>
      <c r="AG199" s="354">
        <v>1.17</v>
      </c>
    </row>
    <row r="200" spans="1:33">
      <c r="A200" s="350" t="s">
        <v>66</v>
      </c>
      <c r="B200" s="354"/>
      <c r="C200" s="354"/>
      <c r="D200" s="354"/>
      <c r="E200" s="354"/>
      <c r="F200" s="354"/>
      <c r="G200" s="354"/>
      <c r="H200" s="354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46"/>
      <c r="AC200" s="619">
        <v>650</v>
      </c>
      <c r="AD200" s="354"/>
      <c r="AE200" s="588">
        <f t="shared" si="4"/>
        <v>0</v>
      </c>
      <c r="AF200" s="579"/>
      <c r="AG200" s="354"/>
    </row>
    <row r="201" spans="1:33">
      <c r="A201" s="350" t="s">
        <v>86</v>
      </c>
      <c r="B201" s="354"/>
      <c r="C201" s="354"/>
      <c r="D201" s="354"/>
      <c r="E201" s="354"/>
      <c r="F201" s="354"/>
      <c r="G201" s="354"/>
      <c r="H201" s="354"/>
      <c r="I201" s="354"/>
      <c r="J201" s="354">
        <v>0.98</v>
      </c>
      <c r="K201" s="354"/>
      <c r="L201" s="354"/>
      <c r="M201" s="354"/>
      <c r="N201" s="354"/>
      <c r="O201" s="354"/>
      <c r="P201" s="354"/>
      <c r="Q201" s="354"/>
      <c r="R201" s="354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46">
        <v>0.1</v>
      </c>
      <c r="AC201" s="619">
        <v>65</v>
      </c>
      <c r="AD201" s="354">
        <v>0.98</v>
      </c>
      <c r="AE201" s="588">
        <f t="shared" si="4"/>
        <v>63.699999999999996</v>
      </c>
      <c r="AF201" s="579"/>
      <c r="AG201" s="354">
        <v>0.98</v>
      </c>
    </row>
    <row r="202" spans="1:33">
      <c r="A202" s="350" t="s">
        <v>96</v>
      </c>
      <c r="B202" s="354"/>
      <c r="C202" s="354"/>
      <c r="D202" s="354"/>
      <c r="E202" s="354"/>
      <c r="F202" s="354"/>
      <c r="G202" s="354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46"/>
      <c r="AC202" s="619">
        <v>45</v>
      </c>
      <c r="AD202" s="354"/>
      <c r="AE202" s="588">
        <f t="shared" si="4"/>
        <v>0</v>
      </c>
      <c r="AF202" s="579"/>
      <c r="AG202" s="354"/>
    </row>
    <row r="203" spans="1:33">
      <c r="A203" s="350" t="s">
        <v>99</v>
      </c>
      <c r="B203" s="354"/>
      <c r="C203" s="354"/>
      <c r="D203" s="354"/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46"/>
      <c r="AC203" s="619">
        <v>95</v>
      </c>
      <c r="AD203" s="354"/>
      <c r="AE203" s="588">
        <f t="shared" si="4"/>
        <v>0</v>
      </c>
      <c r="AF203" s="579"/>
      <c r="AG203" s="354"/>
    </row>
    <row r="204" spans="1:33">
      <c r="A204" s="350" t="s">
        <v>65</v>
      </c>
      <c r="B204" s="354"/>
      <c r="C204" s="354"/>
      <c r="D204" s="354"/>
      <c r="E204" s="354"/>
      <c r="F204" s="354"/>
      <c r="G204" s="354"/>
      <c r="H204" s="354"/>
      <c r="I204" s="354"/>
      <c r="J204" s="354"/>
      <c r="K204" s="354"/>
      <c r="L204" s="354"/>
      <c r="M204" s="354"/>
      <c r="N204" s="354"/>
      <c r="O204" s="354"/>
      <c r="P204" s="354">
        <v>0.20399999999999999</v>
      </c>
      <c r="Q204" s="354"/>
      <c r="R204" s="354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46">
        <v>0.02</v>
      </c>
      <c r="AC204" s="619">
        <v>550</v>
      </c>
      <c r="AD204" s="354">
        <v>0.20399999999999999</v>
      </c>
      <c r="AE204" s="588">
        <f t="shared" si="4"/>
        <v>112.19999999999999</v>
      </c>
      <c r="AF204" s="579"/>
      <c r="AG204" s="354">
        <v>0.20399999999999999</v>
      </c>
    </row>
    <row r="205" spans="1:33">
      <c r="A205" s="350" t="s">
        <v>95</v>
      </c>
      <c r="B205" s="354"/>
      <c r="C205" s="354"/>
      <c r="D205" s="354"/>
      <c r="E205" s="354"/>
      <c r="F205" s="354"/>
      <c r="G205" s="354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46"/>
      <c r="AC205" s="619">
        <v>250</v>
      </c>
      <c r="AD205" s="354"/>
      <c r="AE205" s="588">
        <f t="shared" si="4"/>
        <v>0</v>
      </c>
      <c r="AF205" s="579"/>
      <c r="AG205" s="354"/>
    </row>
    <row r="206" spans="1:33">
      <c r="A206" s="350" t="s">
        <v>62</v>
      </c>
      <c r="B206" s="354"/>
      <c r="C206" s="354"/>
      <c r="D206" s="354">
        <v>7.6999999999999999E-2</v>
      </c>
      <c r="E206" s="354"/>
      <c r="F206" s="354"/>
      <c r="G206" s="354"/>
      <c r="H206" s="354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46">
        <v>7.0000000000000001E-3</v>
      </c>
      <c r="AC206" s="619">
        <v>250</v>
      </c>
      <c r="AD206" s="354">
        <v>7.6999999999999999E-2</v>
      </c>
      <c r="AE206" s="588">
        <f t="shared" si="4"/>
        <v>19.25</v>
      </c>
      <c r="AF206" s="579"/>
      <c r="AG206" s="354">
        <v>7.6999999999999999E-2</v>
      </c>
    </row>
    <row r="207" spans="1:33">
      <c r="A207" s="350" t="s">
        <v>120</v>
      </c>
      <c r="B207" s="354"/>
      <c r="C207" s="354"/>
      <c r="D207" s="354"/>
      <c r="E207" s="354"/>
      <c r="F207" s="354"/>
      <c r="G207" s="354"/>
      <c r="H207" s="354"/>
      <c r="I207" s="354"/>
      <c r="J207" s="354"/>
      <c r="K207" s="354"/>
      <c r="L207" s="354">
        <v>0.06</v>
      </c>
      <c r="M207" s="354"/>
      <c r="N207" s="354">
        <v>0.09</v>
      </c>
      <c r="O207" s="354"/>
      <c r="P207" s="354"/>
      <c r="Q207" s="354"/>
      <c r="R207" s="354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46">
        <v>1.4E-2</v>
      </c>
      <c r="AC207" s="619">
        <v>45</v>
      </c>
      <c r="AD207" s="354">
        <v>0.15</v>
      </c>
      <c r="AE207" s="588">
        <f t="shared" si="4"/>
        <v>6.75</v>
      </c>
      <c r="AF207" s="579"/>
      <c r="AG207" s="354">
        <v>0.15</v>
      </c>
    </row>
    <row r="208" spans="1:33">
      <c r="A208" s="350" t="s">
        <v>72</v>
      </c>
      <c r="B208" s="354">
        <v>0.28799999999999998</v>
      </c>
      <c r="C208" s="354"/>
      <c r="D208" s="354"/>
      <c r="E208" s="354"/>
      <c r="F208" s="354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46">
        <v>0.02</v>
      </c>
      <c r="AC208" s="619">
        <v>55</v>
      </c>
      <c r="AD208" s="354">
        <v>0.28799999999999998</v>
      </c>
      <c r="AE208" s="588">
        <f t="shared" si="4"/>
        <v>15.839999999999998</v>
      </c>
      <c r="AF208" s="579"/>
      <c r="AG208" s="354">
        <v>0.28799999999999998</v>
      </c>
    </row>
    <row r="209" spans="1:33">
      <c r="A209" s="350" t="s">
        <v>107</v>
      </c>
      <c r="B209" s="354"/>
      <c r="C209" s="354"/>
      <c r="D209" s="354"/>
      <c r="E209" s="354"/>
      <c r="F209" s="354"/>
      <c r="G209" s="354"/>
      <c r="H209" s="354"/>
      <c r="I209" s="354"/>
      <c r="J209" s="354"/>
      <c r="K209" s="354"/>
      <c r="L209" s="354">
        <v>1.7999999999999999E-2</v>
      </c>
      <c r="M209" s="354"/>
      <c r="N209" s="354">
        <v>1.7999999999999999E-2</v>
      </c>
      <c r="O209" s="354"/>
      <c r="P209" s="354"/>
      <c r="Q209" s="354"/>
      <c r="R209" s="354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46">
        <v>1.4E-2</v>
      </c>
      <c r="AC209" s="619">
        <v>180</v>
      </c>
      <c r="AD209" s="354">
        <v>3.5999999999999997E-2</v>
      </c>
      <c r="AE209" s="588">
        <f t="shared" si="4"/>
        <v>6.4799999999999995</v>
      </c>
      <c r="AF209" s="579"/>
      <c r="AG209" s="354">
        <v>3.5999999999999997E-2</v>
      </c>
    </row>
    <row r="210" spans="1:33">
      <c r="A210" s="350" t="s">
        <v>69</v>
      </c>
      <c r="B210" s="354">
        <v>0.03</v>
      </c>
      <c r="C210" s="354"/>
      <c r="D210" s="354"/>
      <c r="E210" s="354"/>
      <c r="F210" s="354"/>
      <c r="G210" s="354"/>
      <c r="H210" s="354"/>
      <c r="I210" s="354"/>
      <c r="J210" s="354">
        <v>0.03</v>
      </c>
      <c r="K210" s="354"/>
      <c r="L210" s="354"/>
      <c r="M210" s="354"/>
      <c r="N210" s="354"/>
      <c r="O210" s="354"/>
      <c r="P210" s="354"/>
      <c r="Q210" s="354"/>
      <c r="R210" s="354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46">
        <v>4.0000000000000001E-3</v>
      </c>
      <c r="AC210" s="619">
        <v>750</v>
      </c>
      <c r="AD210" s="354">
        <v>0.06</v>
      </c>
      <c r="AE210" s="588">
        <f t="shared" si="4"/>
        <v>45</v>
      </c>
      <c r="AF210" s="579"/>
      <c r="AG210" s="354">
        <v>0.06</v>
      </c>
    </row>
    <row r="211" spans="1:33">
      <c r="A211" s="358" t="s">
        <v>70</v>
      </c>
      <c r="B211" s="354">
        <v>1.5</v>
      </c>
      <c r="C211" s="354"/>
      <c r="D211" s="354"/>
      <c r="E211" s="354"/>
      <c r="F211" s="354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46">
        <v>0.125</v>
      </c>
      <c r="AC211" s="619">
        <v>66.900000000000006</v>
      </c>
      <c r="AD211" s="354">
        <v>1.5</v>
      </c>
      <c r="AE211" s="588">
        <f t="shared" si="4"/>
        <v>100.35000000000001</v>
      </c>
      <c r="AF211" s="579"/>
      <c r="AG211" s="354">
        <v>1.5</v>
      </c>
    </row>
    <row r="212" spans="1:33">
      <c r="A212" s="350" t="s">
        <v>109</v>
      </c>
      <c r="B212" s="354"/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46"/>
      <c r="AC212" s="619">
        <v>285</v>
      </c>
      <c r="AD212" s="354"/>
      <c r="AE212" s="588">
        <f t="shared" si="4"/>
        <v>0</v>
      </c>
      <c r="AF212" s="579"/>
      <c r="AG212" s="354"/>
    </row>
    <row r="213" spans="1:33">
      <c r="A213" s="350" t="s">
        <v>117</v>
      </c>
      <c r="B213" s="354"/>
      <c r="C213" s="354"/>
      <c r="D213" s="354"/>
      <c r="E213" s="354"/>
      <c r="F213" s="354"/>
      <c r="G213" s="354"/>
      <c r="H213" s="354"/>
      <c r="I213" s="354"/>
      <c r="J213" s="354"/>
      <c r="K213" s="354"/>
      <c r="L213" s="354">
        <v>0.06</v>
      </c>
      <c r="M213" s="354"/>
      <c r="N213" s="354">
        <v>0.104</v>
      </c>
      <c r="O213" s="354"/>
      <c r="P213" s="354"/>
      <c r="Q213" s="354"/>
      <c r="R213" s="354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46">
        <v>1.7999999999999999E-2</v>
      </c>
      <c r="AC213" s="619">
        <v>45</v>
      </c>
      <c r="AD213" s="354">
        <v>0.16400000000000001</v>
      </c>
      <c r="AE213" s="588">
        <f t="shared" si="4"/>
        <v>7.38</v>
      </c>
      <c r="AF213" s="579"/>
      <c r="AG213" s="354">
        <v>0.16400000000000001</v>
      </c>
    </row>
    <row r="214" spans="1:33">
      <c r="A214" s="350" t="s">
        <v>83</v>
      </c>
      <c r="B214" s="354"/>
      <c r="C214" s="354"/>
      <c r="D214" s="354"/>
      <c r="E214" s="354"/>
      <c r="F214" s="354"/>
      <c r="G214" s="354"/>
      <c r="H214" s="354"/>
      <c r="I214" s="354"/>
      <c r="J214" s="354"/>
      <c r="K214" s="354"/>
      <c r="L214" s="354">
        <v>2.4E-2</v>
      </c>
      <c r="M214" s="354"/>
      <c r="N214" s="354"/>
      <c r="O214" s="354"/>
      <c r="P214" s="354"/>
      <c r="Q214" s="354"/>
      <c r="R214" s="354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46">
        <v>2E-3</v>
      </c>
      <c r="AC214" s="619">
        <v>45</v>
      </c>
      <c r="AD214" s="354">
        <v>2.4E-2</v>
      </c>
      <c r="AE214" s="588">
        <f t="shared" si="4"/>
        <v>1.08</v>
      </c>
      <c r="AF214" s="579"/>
      <c r="AG214" s="354">
        <v>2.4E-2</v>
      </c>
    </row>
    <row r="215" spans="1:33">
      <c r="A215" s="350" t="s">
        <v>100</v>
      </c>
      <c r="B215" s="354"/>
      <c r="C215" s="354"/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46"/>
      <c r="AC215" s="619">
        <v>550</v>
      </c>
      <c r="AD215" s="354"/>
      <c r="AE215" s="588">
        <f t="shared" si="4"/>
        <v>0</v>
      </c>
      <c r="AF215" s="579"/>
      <c r="AG215" s="354"/>
    </row>
    <row r="216" spans="1:33">
      <c r="A216" s="350" t="s">
        <v>110</v>
      </c>
      <c r="B216" s="354"/>
      <c r="C216" s="354"/>
      <c r="D216" s="354"/>
      <c r="E216" s="354"/>
      <c r="F216" s="354"/>
      <c r="G216" s="354"/>
      <c r="H216" s="354"/>
      <c r="I216" s="354"/>
      <c r="J216" s="354"/>
      <c r="K216" s="354"/>
      <c r="L216" s="354"/>
      <c r="M216" s="354"/>
      <c r="N216" s="354">
        <v>0.25</v>
      </c>
      <c r="O216" s="354"/>
      <c r="P216" s="354"/>
      <c r="Q216" s="354"/>
      <c r="R216" s="354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46">
        <v>2.5000000000000001E-2</v>
      </c>
      <c r="AC216" s="619">
        <v>285</v>
      </c>
      <c r="AD216" s="354">
        <v>0.25</v>
      </c>
      <c r="AE216" s="588">
        <f t="shared" si="4"/>
        <v>71.25</v>
      </c>
      <c r="AF216" s="579"/>
      <c r="AG216" s="354">
        <v>0.25</v>
      </c>
    </row>
    <row r="217" spans="1:33">
      <c r="A217" s="350" t="s">
        <v>81</v>
      </c>
      <c r="B217" s="354"/>
      <c r="C217" s="354"/>
      <c r="D217" s="354"/>
      <c r="E217" s="354"/>
      <c r="F217" s="354"/>
      <c r="G217" s="354"/>
      <c r="H217" s="354"/>
      <c r="I217" s="354"/>
      <c r="J217" s="354"/>
      <c r="K217" s="354"/>
      <c r="L217" s="354">
        <v>5.6000000000000001E-2</v>
      </c>
      <c r="M217" s="354"/>
      <c r="N217" s="354"/>
      <c r="O217" s="354"/>
      <c r="P217" s="354"/>
      <c r="Q217" s="354"/>
      <c r="R217" s="354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46">
        <v>5.0000000000000001E-3</v>
      </c>
      <c r="AC217" s="619">
        <v>250</v>
      </c>
      <c r="AD217" s="354">
        <v>5.6000000000000001E-2</v>
      </c>
      <c r="AE217" s="588">
        <f t="shared" si="4"/>
        <v>14</v>
      </c>
      <c r="AF217" s="579"/>
      <c r="AG217" s="354">
        <v>5.6000000000000001E-2</v>
      </c>
    </row>
    <row r="218" spans="1:33">
      <c r="A218" s="350" t="s">
        <v>122</v>
      </c>
      <c r="B218" s="354"/>
      <c r="C218" s="354"/>
      <c r="D218" s="354"/>
      <c r="E218" s="354"/>
      <c r="F218" s="354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46"/>
      <c r="AC218" s="619">
        <v>180</v>
      </c>
      <c r="AD218" s="354"/>
      <c r="AE218" s="588">
        <f t="shared" si="4"/>
        <v>0</v>
      </c>
      <c r="AF218" s="579"/>
      <c r="AG218" s="354"/>
    </row>
    <row r="219" spans="1:33">
      <c r="A219" s="350" t="s">
        <v>121</v>
      </c>
      <c r="B219" s="354"/>
      <c r="C219" s="354"/>
      <c r="D219" s="354"/>
      <c r="E219" s="354"/>
      <c r="F219" s="354"/>
      <c r="G219" s="354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46"/>
      <c r="AC219" s="619">
        <v>230</v>
      </c>
      <c r="AD219" s="354"/>
      <c r="AE219" s="588">
        <f t="shared" si="4"/>
        <v>0</v>
      </c>
      <c r="AF219" s="579"/>
      <c r="AG219" s="354"/>
    </row>
    <row r="220" spans="1:33">
      <c r="A220" s="350" t="s">
        <v>73</v>
      </c>
      <c r="B220" s="354"/>
      <c r="C220" s="354"/>
      <c r="D220" s="354">
        <v>0.16</v>
      </c>
      <c r="E220" s="354"/>
      <c r="F220" s="354"/>
      <c r="G220" s="354"/>
      <c r="H220" s="354"/>
      <c r="I220" s="354"/>
      <c r="J220" s="354"/>
      <c r="K220" s="354"/>
      <c r="L220" s="354"/>
      <c r="M220" s="354"/>
      <c r="N220" s="354"/>
      <c r="O220" s="354"/>
      <c r="P220" s="354">
        <v>0.05</v>
      </c>
      <c r="Q220" s="354"/>
      <c r="R220" s="354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46">
        <v>1.4999999999999999E-2</v>
      </c>
      <c r="AC220" s="619">
        <v>85</v>
      </c>
      <c r="AD220" s="354">
        <v>0.21</v>
      </c>
      <c r="AE220" s="588">
        <f t="shared" si="4"/>
        <v>17.849999999999998</v>
      </c>
      <c r="AF220" s="579"/>
      <c r="AG220" s="354">
        <v>0.21</v>
      </c>
    </row>
    <row r="221" spans="1:33">
      <c r="A221" s="350" t="s">
        <v>118</v>
      </c>
      <c r="B221" s="354"/>
      <c r="C221" s="354"/>
      <c r="E221" s="354"/>
      <c r="F221" s="354"/>
      <c r="G221" s="354"/>
      <c r="H221" s="354"/>
      <c r="I221" s="354"/>
      <c r="J221" s="354"/>
      <c r="K221" s="354"/>
      <c r="L221" s="354"/>
      <c r="M221" s="354"/>
      <c r="N221" s="354">
        <v>0.22800000000000001</v>
      </c>
      <c r="O221" s="354"/>
      <c r="P221" s="354"/>
      <c r="Q221" s="354"/>
      <c r="R221" s="354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46">
        <v>1.7999999999999999E-2</v>
      </c>
      <c r="AC221" s="619">
        <v>45</v>
      </c>
      <c r="AD221" s="354">
        <v>0.22800000000000001</v>
      </c>
      <c r="AE221" s="588">
        <f t="shared" si="4"/>
        <v>10.26</v>
      </c>
      <c r="AF221" s="579"/>
      <c r="AG221" s="354">
        <v>0.22800000000000001</v>
      </c>
    </row>
    <row r="222" spans="1:33">
      <c r="A222" s="350" t="s">
        <v>74</v>
      </c>
      <c r="B222" s="354">
        <v>6.0000000000000001E-3</v>
      </c>
      <c r="C222" s="354"/>
      <c r="D222" s="354"/>
      <c r="E222" s="354"/>
      <c r="F222" s="354"/>
      <c r="G222" s="354"/>
      <c r="H222" s="354"/>
      <c r="I222" s="354"/>
      <c r="J222" s="354">
        <v>0.01</v>
      </c>
      <c r="K222" s="354"/>
      <c r="L222" s="354">
        <v>0.01</v>
      </c>
      <c r="M222" s="354"/>
      <c r="N222" s="354">
        <v>0.01</v>
      </c>
      <c r="O222" s="354"/>
      <c r="P222" s="354"/>
      <c r="Q222" s="354"/>
      <c r="R222" s="354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46">
        <v>2E-3</v>
      </c>
      <c r="AC222" s="619">
        <v>30</v>
      </c>
      <c r="AD222" s="354">
        <v>3.5999999999999997E-2</v>
      </c>
      <c r="AE222" s="588">
        <f t="shared" si="4"/>
        <v>1.0799999999999998</v>
      </c>
      <c r="AF222" s="579"/>
      <c r="AG222" s="354">
        <v>3.5999999999999997E-2</v>
      </c>
    </row>
    <row r="223" spans="1:33">
      <c r="A223" s="350" t="s">
        <v>88</v>
      </c>
      <c r="B223" s="354"/>
      <c r="C223" s="354"/>
      <c r="D223" s="354"/>
      <c r="E223" s="354"/>
      <c r="F223" s="354"/>
      <c r="G223" s="354"/>
      <c r="H223" s="354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46"/>
      <c r="AC223" s="619">
        <v>200</v>
      </c>
      <c r="AD223" s="354"/>
      <c r="AE223" s="588">
        <f t="shared" si="4"/>
        <v>0</v>
      </c>
      <c r="AF223" s="579"/>
      <c r="AG223" s="354"/>
    </row>
    <row r="224" spans="1:33">
      <c r="A224" s="350" t="s">
        <v>91</v>
      </c>
      <c r="B224" s="354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46"/>
      <c r="AC224" s="619">
        <v>750</v>
      </c>
      <c r="AD224" s="354"/>
      <c r="AE224" s="588">
        <f t="shared" si="4"/>
        <v>0</v>
      </c>
      <c r="AF224" s="579"/>
      <c r="AG224" s="354"/>
    </row>
    <row r="225" spans="1:33">
      <c r="A225" s="350" t="s">
        <v>97</v>
      </c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46"/>
      <c r="AC225" s="619">
        <v>280</v>
      </c>
      <c r="AD225" s="354"/>
      <c r="AE225" s="588">
        <f t="shared" si="4"/>
        <v>0</v>
      </c>
      <c r="AF225" s="579"/>
      <c r="AG225" s="354"/>
    </row>
    <row r="226" spans="1:33">
      <c r="A226" s="611" t="s">
        <v>102</v>
      </c>
      <c r="B226" s="354"/>
      <c r="C226" s="354"/>
      <c r="D226" s="354"/>
      <c r="E226" s="354"/>
      <c r="F226" s="354">
        <v>0.2</v>
      </c>
      <c r="G226" s="354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>
        <v>0.3</v>
      </c>
      <c r="S226" s="357"/>
      <c r="T226" s="357"/>
      <c r="U226" s="357"/>
      <c r="V226" s="357"/>
      <c r="W226" s="357"/>
      <c r="X226" s="357"/>
      <c r="Y226" s="357"/>
      <c r="Z226" s="357"/>
      <c r="AA226" s="354"/>
      <c r="AB226" s="346">
        <v>0.08</v>
      </c>
      <c r="AC226" s="619">
        <v>90</v>
      </c>
      <c r="AD226" s="354">
        <v>0.5</v>
      </c>
      <c r="AE226" s="588">
        <f t="shared" si="4"/>
        <v>45</v>
      </c>
      <c r="AF226" s="579"/>
      <c r="AG226" s="354">
        <v>0.5</v>
      </c>
    </row>
    <row r="227" spans="1:33">
      <c r="A227" s="612" t="s">
        <v>71</v>
      </c>
      <c r="B227" s="354"/>
      <c r="C227" s="354"/>
      <c r="D227" s="354">
        <v>0.04</v>
      </c>
      <c r="E227" s="354"/>
      <c r="F227" s="354"/>
      <c r="G227" s="354"/>
      <c r="H227" s="354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46">
        <v>4.0000000000000001E-3</v>
      </c>
      <c r="AC227" s="619">
        <v>650</v>
      </c>
      <c r="AD227" s="354">
        <v>0.04</v>
      </c>
      <c r="AE227" s="588">
        <f t="shared" si="4"/>
        <v>26</v>
      </c>
      <c r="AF227" s="579"/>
      <c r="AG227" s="354">
        <v>0.04</v>
      </c>
    </row>
    <row r="228" spans="1:33">
      <c r="A228" s="612" t="s">
        <v>94</v>
      </c>
      <c r="B228" s="354"/>
      <c r="C228" s="354"/>
      <c r="D228" s="354"/>
      <c r="E228" s="354"/>
      <c r="F228" s="354"/>
      <c r="G228" s="354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46"/>
      <c r="AC228" s="620">
        <v>285</v>
      </c>
      <c r="AD228" s="354"/>
      <c r="AE228" s="588">
        <f t="shared" si="4"/>
        <v>0</v>
      </c>
      <c r="AF228" s="579"/>
      <c r="AG228" s="354"/>
    </row>
    <row r="229" spans="1:33" ht="15.75" thickBot="1">
      <c r="A229" s="612" t="s">
        <v>84</v>
      </c>
      <c r="B229" s="354"/>
      <c r="C229" s="354"/>
      <c r="D229" s="354"/>
      <c r="E229" s="354"/>
      <c r="F229" s="354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46"/>
      <c r="AC229" s="624">
        <v>150</v>
      </c>
      <c r="AD229" s="354"/>
      <c r="AE229" s="588">
        <f t="shared" si="4"/>
        <v>0</v>
      </c>
      <c r="AF229" s="579"/>
      <c r="AG229" s="354"/>
    </row>
    <row r="230" spans="1:33" ht="15.75" thickBot="1">
      <c r="A230" s="613" t="s">
        <v>82</v>
      </c>
      <c r="B230" s="376"/>
      <c r="C230" s="376"/>
      <c r="D230" s="376"/>
      <c r="E230" s="376"/>
      <c r="F230" s="376"/>
      <c r="G230" s="376"/>
      <c r="H230" s="376"/>
      <c r="I230" s="376"/>
      <c r="J230" s="376"/>
      <c r="K230" s="376"/>
      <c r="L230" s="376"/>
      <c r="M230" s="376"/>
      <c r="N230" s="376"/>
      <c r="O230" s="376"/>
      <c r="P230" s="376"/>
      <c r="Q230" s="376"/>
      <c r="R230" s="376"/>
      <c r="S230" s="414"/>
      <c r="T230" s="414"/>
      <c r="U230" s="414"/>
      <c r="V230" s="414"/>
      <c r="W230" s="414"/>
      <c r="X230" s="414"/>
      <c r="Y230" s="414"/>
      <c r="Z230" s="414"/>
      <c r="AA230" s="414"/>
      <c r="AB230" s="404"/>
      <c r="AC230" s="625">
        <v>9</v>
      </c>
      <c r="AD230" s="605"/>
      <c r="AE230" s="591">
        <f t="shared" si="4"/>
        <v>0</v>
      </c>
      <c r="AF230" s="579"/>
      <c r="AG230" s="605"/>
    </row>
    <row r="231" spans="1:33" ht="15.75" thickBot="1">
      <c r="A231" s="608" t="s">
        <v>305</v>
      </c>
      <c r="B231" s="618"/>
      <c r="C231" s="370"/>
      <c r="D231" s="370"/>
      <c r="E231" s="370"/>
      <c r="F231" s="370"/>
      <c r="G231" s="370"/>
      <c r="H231" s="370"/>
      <c r="I231" s="37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615"/>
      <c r="AC231" s="576"/>
      <c r="AD231" s="614"/>
      <c r="AE231" s="371">
        <f>SUM(AE183:AE230)</f>
        <v>1177</v>
      </c>
      <c r="AF231" s="579"/>
      <c r="AG231" s="579"/>
    </row>
    <row r="232" spans="1:33" ht="30" customHeight="1">
      <c r="A232" s="578" t="s">
        <v>49</v>
      </c>
      <c r="B232" s="579"/>
      <c r="C232" s="579"/>
      <c r="D232" s="579"/>
      <c r="E232" s="579"/>
      <c r="F232" s="579" t="s">
        <v>131</v>
      </c>
      <c r="G232" s="580"/>
      <c r="H232" s="581" t="s">
        <v>130</v>
      </c>
      <c r="I232" s="579"/>
      <c r="J232" s="579" t="s">
        <v>75</v>
      </c>
      <c r="K232" s="579"/>
      <c r="L232" s="579"/>
      <c r="M232" s="579"/>
      <c r="N232" s="918" t="s">
        <v>132</v>
      </c>
      <c r="O232" s="918"/>
      <c r="P232" s="918"/>
      <c r="Q232" s="918"/>
      <c r="R232" s="582"/>
      <c r="S232" s="579"/>
      <c r="T232" s="579"/>
      <c r="U232" s="579" t="s">
        <v>76</v>
      </c>
      <c r="V232" s="579"/>
      <c r="W232" s="579"/>
      <c r="X232" s="583"/>
      <c r="Y232" s="581"/>
      <c r="Z232" s="579"/>
      <c r="AA232" s="579"/>
      <c r="AB232" s="579"/>
      <c r="AC232" s="579"/>
      <c r="AD232" s="579"/>
      <c r="AE232" s="584"/>
    </row>
    <row r="233" spans="1:33">
      <c r="A233" s="578" t="s">
        <v>52</v>
      </c>
      <c r="B233" s="579"/>
      <c r="C233" s="579"/>
      <c r="D233" s="579"/>
      <c r="E233" s="579"/>
      <c r="F233" s="579"/>
      <c r="G233" s="578" t="s">
        <v>53</v>
      </c>
      <c r="H233" s="579"/>
      <c r="I233" s="579"/>
      <c r="J233" s="579"/>
      <c r="K233" s="579"/>
      <c r="L233" s="579"/>
      <c r="M233" s="579"/>
      <c r="N233" s="579"/>
      <c r="O233" s="579"/>
      <c r="P233" s="585" t="s">
        <v>128</v>
      </c>
      <c r="Q233" s="580"/>
      <c r="R233" s="586" t="s">
        <v>129</v>
      </c>
      <c r="S233" s="578" t="s">
        <v>56</v>
      </c>
      <c r="T233" s="579"/>
      <c r="U233" s="579"/>
      <c r="V233" s="579"/>
      <c r="W233" s="579"/>
      <c r="X233" s="579"/>
      <c r="Y233" s="579"/>
      <c r="Z233" s="579"/>
      <c r="AA233" s="579"/>
      <c r="AB233" s="579"/>
      <c r="AC233" s="579"/>
      <c r="AD233" s="579"/>
      <c r="AE233" s="579"/>
    </row>
    <row r="236" spans="1:33">
      <c r="A236" s="130" t="s">
        <v>0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491"/>
      <c r="S236" s="130"/>
      <c r="T236" s="130"/>
      <c r="U236" s="130"/>
      <c r="V236" s="589"/>
      <c r="W236" s="589"/>
      <c r="X236" s="589"/>
      <c r="Y236" s="589"/>
      <c r="Z236" s="491"/>
      <c r="AA236" s="491"/>
      <c r="AB236" s="130"/>
      <c r="AC236" s="492"/>
      <c r="AD236" s="483"/>
      <c r="AE236" s="84"/>
    </row>
    <row r="237" spans="1:33">
      <c r="A237" s="130" t="s">
        <v>1</v>
      </c>
      <c r="B237" s="130"/>
      <c r="C237" s="130" t="s">
        <v>273</v>
      </c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491"/>
      <c r="S237" s="130"/>
      <c r="T237" s="130"/>
      <c r="U237" s="589"/>
      <c r="V237" s="589"/>
      <c r="W237" s="589"/>
      <c r="X237" s="589"/>
      <c r="Y237" s="589"/>
      <c r="Z237" s="589"/>
      <c r="AA237" s="589"/>
      <c r="AB237" s="130"/>
      <c r="AC237" s="492"/>
      <c r="AD237" s="483"/>
      <c r="AE237" s="84"/>
    </row>
    <row r="238" spans="1:33">
      <c r="A238" s="589" t="s">
        <v>2</v>
      </c>
      <c r="B238" s="130"/>
      <c r="C238" s="130"/>
      <c r="D238" s="130"/>
      <c r="E238" s="130"/>
      <c r="F238" s="492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29" t="s">
        <v>58</v>
      </c>
      <c r="S238" s="491"/>
      <c r="T238" s="130"/>
      <c r="U238" s="589"/>
      <c r="V238" s="589"/>
      <c r="W238" s="589"/>
      <c r="X238" s="589"/>
      <c r="Y238" s="589"/>
      <c r="Z238" s="589"/>
      <c r="AA238" s="589"/>
      <c r="AB238" s="130"/>
      <c r="AC238" s="492"/>
      <c r="AD238" s="483"/>
      <c r="AE238" s="84"/>
    </row>
    <row r="239" spans="1:33">
      <c r="A239" s="174" t="s">
        <v>313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828"/>
      <c r="S239" s="828"/>
      <c r="T239" s="828"/>
      <c r="U239" s="828"/>
      <c r="V239" s="828"/>
      <c r="W239" s="828"/>
      <c r="X239" s="828"/>
      <c r="Y239" s="828"/>
      <c r="Z239" s="130"/>
      <c r="AA239" s="130"/>
      <c r="AB239" s="130"/>
      <c r="AC239" s="130"/>
      <c r="AD239" s="2"/>
      <c r="AE239" s="85"/>
    </row>
    <row r="240" spans="1:33" ht="15" customHeight="1" thickBot="1">
      <c r="A240" s="829" t="s">
        <v>3</v>
      </c>
      <c r="B240" s="830"/>
      <c r="C240" s="831" t="s">
        <v>4</v>
      </c>
      <c r="D240" s="829"/>
      <c r="E240" s="830"/>
      <c r="F240" s="831" t="s">
        <v>5</v>
      </c>
      <c r="G240" s="832"/>
      <c r="H240" s="775"/>
      <c r="I240" s="943" t="s">
        <v>6</v>
      </c>
      <c r="J240" s="944"/>
      <c r="K240" s="945"/>
      <c r="L240" s="131"/>
      <c r="M240" s="132"/>
      <c r="N240" s="133"/>
      <c r="O240" s="131"/>
      <c r="P240" s="130"/>
      <c r="Q240" s="130"/>
      <c r="R240" s="828"/>
      <c r="S240" s="828"/>
      <c r="T240" s="828"/>
      <c r="U240" s="828"/>
      <c r="V240" s="828"/>
      <c r="W240" s="828"/>
      <c r="X240" s="828"/>
      <c r="Y240" s="828"/>
      <c r="Z240" s="491"/>
      <c r="AA240" s="491"/>
      <c r="AB240" s="491"/>
      <c r="AC240" s="491"/>
      <c r="AD240" s="46" t="s">
        <v>7</v>
      </c>
      <c r="AE240" s="86"/>
    </row>
    <row r="241" spans="1:31">
      <c r="A241" s="806" t="s">
        <v>8</v>
      </c>
      <c r="B241" s="807"/>
      <c r="C241" s="824" t="s">
        <v>9</v>
      </c>
      <c r="D241" s="833"/>
      <c r="E241" s="826"/>
      <c r="F241" s="824" t="s">
        <v>10</v>
      </c>
      <c r="G241" s="827"/>
      <c r="H241" s="777"/>
      <c r="I241" s="946"/>
      <c r="J241" s="947"/>
      <c r="K241" s="948"/>
      <c r="L241" s="824" t="s">
        <v>12</v>
      </c>
      <c r="M241" s="833"/>
      <c r="N241" s="826"/>
      <c r="O241" s="489" t="s">
        <v>13</v>
      </c>
      <c r="P241" s="491"/>
      <c r="Q241" s="491"/>
      <c r="R241" s="491"/>
      <c r="S241" s="491"/>
      <c r="T241" s="491"/>
      <c r="U241" s="491"/>
      <c r="V241" s="491"/>
      <c r="W241" s="491"/>
      <c r="X241" s="492" t="s">
        <v>14</v>
      </c>
      <c r="Y241" s="491"/>
      <c r="Z241" s="491"/>
      <c r="AA241" s="491"/>
      <c r="AB241" s="491"/>
      <c r="AC241" s="491"/>
      <c r="AD241" s="47" t="s">
        <v>15</v>
      </c>
      <c r="AE241" s="86"/>
    </row>
    <row r="242" spans="1:31">
      <c r="A242" s="486" t="s">
        <v>16</v>
      </c>
      <c r="B242" s="486"/>
      <c r="C242" s="824" t="s">
        <v>17</v>
      </c>
      <c r="D242" s="833"/>
      <c r="E242" s="826"/>
      <c r="F242" s="824" t="s">
        <v>18</v>
      </c>
      <c r="G242" s="827"/>
      <c r="H242" s="777"/>
      <c r="I242" s="946"/>
      <c r="J242" s="947"/>
      <c r="K242" s="948"/>
      <c r="L242" s="824" t="s">
        <v>20</v>
      </c>
      <c r="M242" s="833"/>
      <c r="N242" s="826"/>
      <c r="O242" s="489" t="s">
        <v>21</v>
      </c>
      <c r="P242" s="491"/>
      <c r="Q242" s="491"/>
      <c r="R242" s="491"/>
      <c r="S242" s="491"/>
      <c r="T242" s="491"/>
      <c r="U242" s="491"/>
      <c r="V242" s="491"/>
      <c r="W242" s="491"/>
      <c r="X242" s="491"/>
      <c r="Y242" s="491"/>
      <c r="Z242" s="491"/>
      <c r="AA242" s="491"/>
      <c r="AB242" s="491"/>
      <c r="AC242" s="491"/>
      <c r="AD242" s="28"/>
      <c r="AE242" s="86"/>
    </row>
    <row r="243" spans="1:31" ht="15" customHeight="1">
      <c r="A243" s="490" t="s">
        <v>22</v>
      </c>
      <c r="B243" s="490"/>
      <c r="C243" s="824" t="s">
        <v>23</v>
      </c>
      <c r="D243" s="833"/>
      <c r="E243" s="826"/>
      <c r="F243" s="824" t="s">
        <v>24</v>
      </c>
      <c r="G243" s="827"/>
      <c r="H243" s="777"/>
      <c r="I243" s="946"/>
      <c r="J243" s="947"/>
      <c r="K243" s="948"/>
      <c r="L243" s="137"/>
      <c r="M243" s="130" t="s">
        <v>23</v>
      </c>
      <c r="N243" s="130"/>
      <c r="O243" s="489" t="s">
        <v>25</v>
      </c>
      <c r="P243" s="491"/>
      <c r="Q243" s="491"/>
      <c r="R243" s="174"/>
      <c r="S243" s="174"/>
      <c r="T243" s="257"/>
      <c r="U243" s="174"/>
      <c r="V243" s="174"/>
      <c r="W243" s="174"/>
      <c r="X243" s="174"/>
      <c r="Y243" s="211"/>
      <c r="Z243" s="130"/>
      <c r="AA243" s="130"/>
      <c r="AB243" s="493"/>
      <c r="AC243" s="130"/>
      <c r="AD243" s="9"/>
      <c r="AE243" s="86"/>
    </row>
    <row r="244" spans="1:31">
      <c r="A244" s="139"/>
      <c r="B244" s="488"/>
      <c r="C244" s="130"/>
      <c r="D244" s="130"/>
      <c r="E244" s="481"/>
      <c r="F244" s="130"/>
      <c r="G244" s="130"/>
      <c r="H244" s="481"/>
      <c r="I244" s="949"/>
      <c r="J244" s="950"/>
      <c r="K244" s="951"/>
      <c r="L244" s="137"/>
      <c r="M244" s="130"/>
      <c r="N244" s="130"/>
      <c r="O244" s="137"/>
      <c r="P244" s="491"/>
      <c r="Q244" s="174"/>
      <c r="R244" s="174" t="s">
        <v>313</v>
      </c>
      <c r="S244" s="491"/>
      <c r="T244" s="491"/>
      <c r="U244" s="491"/>
      <c r="V244" s="491"/>
      <c r="W244" s="491"/>
      <c r="X244" s="491"/>
      <c r="Y244" s="491"/>
      <c r="Z244" s="491"/>
      <c r="AA244" s="491"/>
      <c r="AB244" s="491"/>
      <c r="AC244" s="491"/>
      <c r="AD244" s="29"/>
      <c r="AE244" s="86"/>
    </row>
    <row r="245" spans="1:31" ht="15.75" thickBot="1">
      <c r="A245" s="142">
        <v>1</v>
      </c>
      <c r="B245" s="143"/>
      <c r="C245" s="144"/>
      <c r="D245" s="144">
        <v>3</v>
      </c>
      <c r="E245" s="145"/>
      <c r="F245" s="144"/>
      <c r="G245" s="144">
        <v>4</v>
      </c>
      <c r="H245" s="145"/>
      <c r="I245" s="144"/>
      <c r="J245" s="144">
        <v>5</v>
      </c>
      <c r="K245" s="145"/>
      <c r="L245" s="146"/>
      <c r="M245" s="144">
        <v>6</v>
      </c>
      <c r="N245" s="144"/>
      <c r="O245" s="147">
        <v>7</v>
      </c>
      <c r="P245" s="130" t="s">
        <v>28</v>
      </c>
      <c r="Q245" s="942" t="s">
        <v>61</v>
      </c>
      <c r="R245" s="942"/>
      <c r="S245" s="942"/>
      <c r="T245" s="942"/>
      <c r="U245" s="942"/>
      <c r="V245" s="942"/>
      <c r="W245" s="942"/>
      <c r="X245" s="942"/>
      <c r="Y245" s="942"/>
      <c r="Z245" s="130" t="s">
        <v>29</v>
      </c>
      <c r="AA245" s="491"/>
      <c r="AB245" s="491"/>
      <c r="AC245" s="491"/>
      <c r="AD245" s="9"/>
      <c r="AE245" s="86"/>
    </row>
    <row r="246" spans="1:31" ht="15.75" thickBot="1">
      <c r="A246" s="590" t="s">
        <v>308</v>
      </c>
      <c r="B246" s="148"/>
      <c r="C246" s="919">
        <v>107</v>
      </c>
      <c r="D246" s="920"/>
      <c r="E246" s="921"/>
      <c r="F246" s="815">
        <v>11</v>
      </c>
      <c r="G246" s="816"/>
      <c r="H246" s="817"/>
      <c r="I246" s="919">
        <f>F246*C246</f>
        <v>1177</v>
      </c>
      <c r="J246" s="920"/>
      <c r="K246" s="921"/>
      <c r="L246" s="919">
        <f>F246*C246</f>
        <v>1177</v>
      </c>
      <c r="M246" s="920"/>
      <c r="N246" s="921"/>
      <c r="O246" s="149"/>
      <c r="P246" s="491"/>
      <c r="Q246" s="491"/>
      <c r="R246" s="491"/>
      <c r="S246" s="491"/>
      <c r="T246" s="491"/>
      <c r="U246" s="491"/>
      <c r="V246" s="491"/>
      <c r="W246" s="491"/>
      <c r="X246" s="491"/>
      <c r="Y246" s="491"/>
      <c r="Z246" s="491"/>
      <c r="AA246" s="491"/>
      <c r="AB246" s="491"/>
      <c r="AC246" s="491"/>
      <c r="AD246" s="28"/>
      <c r="AE246" s="86"/>
    </row>
    <row r="247" spans="1:31">
      <c r="A247" s="169"/>
      <c r="B247" s="151"/>
      <c r="C247" s="152"/>
      <c r="D247" s="152"/>
      <c r="E247" s="151"/>
      <c r="F247" s="152"/>
      <c r="G247" s="152"/>
      <c r="H247" s="151"/>
      <c r="I247" s="152"/>
      <c r="J247" s="152"/>
      <c r="K247" s="152"/>
      <c r="L247" s="153"/>
      <c r="M247" s="152"/>
      <c r="N247" s="151"/>
      <c r="O247" s="48"/>
      <c r="P247" s="130" t="s">
        <v>30</v>
      </c>
      <c r="Q247" s="130"/>
      <c r="R247" s="130"/>
      <c r="S247" s="130"/>
      <c r="T247" s="130"/>
      <c r="U247" s="130"/>
      <c r="V247" s="130"/>
      <c r="W247" s="130"/>
      <c r="X247" s="130"/>
      <c r="Y247" s="130"/>
      <c r="Z247" s="154"/>
      <c r="AA247" s="491"/>
      <c r="AB247" s="491"/>
      <c r="AC247" s="491"/>
      <c r="AD247" s="9"/>
      <c r="AE247" s="86"/>
    </row>
    <row r="248" spans="1:31">
      <c r="A248" s="150"/>
      <c r="B248" s="151"/>
      <c r="C248" s="152"/>
      <c r="D248" s="152"/>
      <c r="E248" s="151"/>
      <c r="F248" s="152"/>
      <c r="G248" s="152"/>
      <c r="H248" s="151"/>
      <c r="I248" s="152"/>
      <c r="J248" s="152"/>
      <c r="K248" s="152"/>
      <c r="L248" s="153"/>
      <c r="M248" s="152"/>
      <c r="N248" s="49"/>
      <c r="O248" s="48"/>
      <c r="P248" s="491"/>
      <c r="Q248" s="491"/>
      <c r="R248" s="491"/>
      <c r="S248" s="491"/>
      <c r="T248" s="491"/>
      <c r="U248" s="491"/>
      <c r="V248" s="491"/>
      <c r="W248" s="491"/>
      <c r="X248" s="491"/>
      <c r="Y248" s="491"/>
      <c r="Z248" s="491"/>
      <c r="AA248" s="491"/>
      <c r="AB248" s="491"/>
      <c r="AC248" s="491"/>
      <c r="AD248" s="28"/>
      <c r="AE248" s="86"/>
    </row>
    <row r="249" spans="1:31" ht="15.75" thickBot="1">
      <c r="A249" s="155"/>
      <c r="B249" s="156"/>
      <c r="C249" s="157"/>
      <c r="D249" s="157"/>
      <c r="E249" s="156"/>
      <c r="F249" s="157"/>
      <c r="G249" s="157"/>
      <c r="H249" s="156"/>
      <c r="I249" s="130"/>
      <c r="J249" s="130"/>
      <c r="K249" s="130"/>
      <c r="L249" s="137"/>
      <c r="M249" s="130"/>
      <c r="N249" s="139"/>
      <c r="O249" s="491"/>
      <c r="P249" s="130" t="s">
        <v>31</v>
      </c>
      <c r="Q249" s="491"/>
      <c r="R249" s="491"/>
      <c r="S249" s="491" t="s">
        <v>76</v>
      </c>
      <c r="T249" s="491"/>
      <c r="U249" s="491"/>
      <c r="V249" s="491"/>
      <c r="W249" s="491"/>
      <c r="X249" s="491"/>
      <c r="Y249" s="491"/>
      <c r="Z249" s="154"/>
      <c r="AA249" s="491"/>
      <c r="AB249" s="491"/>
      <c r="AC249" s="491"/>
      <c r="AD249" s="35"/>
      <c r="AE249" s="86"/>
    </row>
    <row r="250" spans="1:31" ht="15.75" thickBot="1">
      <c r="A250" s="130"/>
      <c r="B250" s="130"/>
      <c r="C250" s="130"/>
      <c r="D250" s="130"/>
      <c r="E250" s="130"/>
      <c r="F250" s="130" t="s">
        <v>32</v>
      </c>
      <c r="G250" s="493"/>
      <c r="H250" s="130">
        <f>SUM(F246)</f>
        <v>11</v>
      </c>
      <c r="I250" s="161"/>
      <c r="J250" s="162"/>
      <c r="K250" s="162"/>
      <c r="L250" s="163"/>
      <c r="M250" s="162"/>
      <c r="N250" s="164"/>
      <c r="O250" s="165"/>
      <c r="P250" s="491"/>
      <c r="Q250" s="491"/>
      <c r="R250" s="491"/>
      <c r="S250" s="491"/>
      <c r="T250" s="491"/>
      <c r="U250" s="491"/>
      <c r="V250" s="491"/>
      <c r="W250" s="491"/>
      <c r="X250" s="491"/>
      <c r="Y250" s="491"/>
      <c r="Z250" s="491"/>
      <c r="AA250" s="491"/>
      <c r="AB250" s="491"/>
      <c r="AC250" s="491"/>
      <c r="AD250" s="484"/>
      <c r="AE250" s="86"/>
    </row>
    <row r="251" spans="1:31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2"/>
      <c r="AE251" s="86"/>
    </row>
    <row r="252" spans="1:31">
      <c r="A252" s="50" t="s">
        <v>33</v>
      </c>
      <c r="B252" s="51"/>
      <c r="C252" s="48"/>
      <c r="D252" s="48"/>
      <c r="E252" s="48"/>
      <c r="F252" s="48"/>
      <c r="G252" s="48"/>
      <c r="H252" s="48"/>
      <c r="I252" s="48"/>
      <c r="J252" s="48"/>
      <c r="K252" s="48"/>
      <c r="L252" s="52" t="s">
        <v>34</v>
      </c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9"/>
      <c r="AB252" s="792" t="s">
        <v>57</v>
      </c>
      <c r="AC252" s="792" t="s">
        <v>59</v>
      </c>
      <c r="AD252" s="482" t="s">
        <v>35</v>
      </c>
      <c r="AE252" s="798" t="s">
        <v>60</v>
      </c>
    </row>
    <row r="253" spans="1:31">
      <c r="A253" s="494"/>
      <c r="B253" s="762" t="s">
        <v>36</v>
      </c>
      <c r="C253" s="763"/>
      <c r="D253" s="763"/>
      <c r="E253" s="763"/>
      <c r="F253" s="763"/>
      <c r="G253" s="763"/>
      <c r="H253" s="763"/>
      <c r="I253" s="764"/>
      <c r="J253" s="922" t="s">
        <v>37</v>
      </c>
      <c r="K253" s="923"/>
      <c r="L253" s="923"/>
      <c r="M253" s="923"/>
      <c r="N253" s="923"/>
      <c r="O253" s="923"/>
      <c r="P253" s="923"/>
      <c r="Q253" s="923"/>
      <c r="R253" s="923"/>
      <c r="S253" s="924"/>
      <c r="T253" s="762" t="s">
        <v>39</v>
      </c>
      <c r="U253" s="763"/>
      <c r="V253" s="763"/>
      <c r="W253" s="763"/>
      <c r="X253" s="480" t="s">
        <v>40</v>
      </c>
      <c r="Y253" s="54"/>
      <c r="Z253" s="54"/>
      <c r="AA253" s="55"/>
      <c r="AB253" s="793"/>
      <c r="AC253" s="796"/>
      <c r="AD253" s="496" t="s">
        <v>41</v>
      </c>
      <c r="AE253" s="799"/>
    </row>
    <row r="254" spans="1:31" ht="15" customHeight="1">
      <c r="A254" s="495"/>
      <c r="B254" s="765"/>
      <c r="C254" s="766"/>
      <c r="D254" s="766"/>
      <c r="E254" s="766"/>
      <c r="F254" s="766"/>
      <c r="G254" s="766"/>
      <c r="H254" s="766"/>
      <c r="I254" s="767"/>
      <c r="J254" s="925"/>
      <c r="K254" s="926"/>
      <c r="L254" s="926"/>
      <c r="M254" s="926"/>
      <c r="N254" s="926"/>
      <c r="O254" s="926"/>
      <c r="P254" s="926"/>
      <c r="Q254" s="926"/>
      <c r="R254" s="926"/>
      <c r="S254" s="927"/>
      <c r="T254" s="765"/>
      <c r="U254" s="766"/>
      <c r="V254" s="766"/>
      <c r="W254" s="766"/>
      <c r="X254" s="58" t="s">
        <v>42</v>
      </c>
      <c r="Y254" s="59"/>
      <c r="Z254" s="59"/>
      <c r="AA254" s="497"/>
      <c r="AB254" s="793"/>
      <c r="AC254" s="796"/>
      <c r="AD254" s="482" t="s">
        <v>43</v>
      </c>
      <c r="AE254" s="799"/>
    </row>
    <row r="255" spans="1:31">
      <c r="A255" s="495" t="s">
        <v>44</v>
      </c>
      <c r="B255" s="768" t="s">
        <v>283</v>
      </c>
      <c r="C255" s="769"/>
      <c r="D255" s="768" t="s">
        <v>284</v>
      </c>
      <c r="E255" s="769"/>
      <c r="F255" s="768" t="s">
        <v>203</v>
      </c>
      <c r="G255" s="769"/>
      <c r="H255" s="780"/>
      <c r="I255" s="781"/>
      <c r="J255" s="768" t="s">
        <v>285</v>
      </c>
      <c r="K255" s="836"/>
      <c r="L255" s="768" t="s">
        <v>230</v>
      </c>
      <c r="M255" s="836"/>
      <c r="N255" s="768" t="s">
        <v>212</v>
      </c>
      <c r="O255" s="836"/>
      <c r="P255" s="768"/>
      <c r="Q255" s="836"/>
      <c r="R255" s="768"/>
      <c r="S255" s="836"/>
      <c r="T255" s="774"/>
      <c r="U255" s="775"/>
      <c r="V255" s="774"/>
      <c r="W255" s="775"/>
      <c r="X255" s="774"/>
      <c r="Y255" s="775"/>
      <c r="Z255" s="774"/>
      <c r="AA255" s="775"/>
      <c r="AB255" s="794"/>
      <c r="AC255" s="796"/>
      <c r="AD255" s="61"/>
      <c r="AE255" s="799"/>
    </row>
    <row r="256" spans="1:31">
      <c r="A256" s="495"/>
      <c r="B256" s="770"/>
      <c r="C256" s="771"/>
      <c r="D256" s="770"/>
      <c r="E256" s="771"/>
      <c r="F256" s="770"/>
      <c r="G256" s="771"/>
      <c r="H256" s="782"/>
      <c r="I256" s="783"/>
      <c r="J256" s="837"/>
      <c r="K256" s="838"/>
      <c r="L256" s="837"/>
      <c r="M256" s="838"/>
      <c r="N256" s="837"/>
      <c r="O256" s="838"/>
      <c r="P256" s="837"/>
      <c r="Q256" s="838"/>
      <c r="R256" s="837"/>
      <c r="S256" s="838"/>
      <c r="T256" s="776"/>
      <c r="U256" s="777"/>
      <c r="V256" s="776"/>
      <c r="W256" s="777"/>
      <c r="X256" s="776"/>
      <c r="Y256" s="777"/>
      <c r="Z256" s="776"/>
      <c r="AA256" s="777"/>
      <c r="AB256" s="794"/>
      <c r="AC256" s="796"/>
      <c r="AD256" s="62" t="s">
        <v>45</v>
      </c>
      <c r="AE256" s="799"/>
    </row>
    <row r="257" spans="1:33" ht="15" customHeight="1">
      <c r="A257" s="497"/>
      <c r="B257" s="772"/>
      <c r="C257" s="773"/>
      <c r="D257" s="772"/>
      <c r="E257" s="773"/>
      <c r="F257" s="772"/>
      <c r="G257" s="773"/>
      <c r="H257" s="784"/>
      <c r="I257" s="785"/>
      <c r="J257" s="839"/>
      <c r="K257" s="840"/>
      <c r="L257" s="839"/>
      <c r="M257" s="840"/>
      <c r="N257" s="839"/>
      <c r="O257" s="840"/>
      <c r="P257" s="839"/>
      <c r="Q257" s="840"/>
      <c r="R257" s="839"/>
      <c r="S257" s="840"/>
      <c r="T257" s="778"/>
      <c r="U257" s="779"/>
      <c r="V257" s="778"/>
      <c r="W257" s="779"/>
      <c r="X257" s="778"/>
      <c r="Y257" s="779"/>
      <c r="Z257" s="778"/>
      <c r="AA257" s="779"/>
      <c r="AB257" s="795"/>
      <c r="AC257" s="797"/>
      <c r="AD257" s="63" t="s">
        <v>46</v>
      </c>
      <c r="AE257" s="800"/>
    </row>
    <row r="258" spans="1:33">
      <c r="A258" s="64">
        <v>1</v>
      </c>
      <c r="B258" s="65">
        <v>4</v>
      </c>
      <c r="C258" s="65">
        <v>5</v>
      </c>
      <c r="D258" s="65">
        <v>6</v>
      </c>
      <c r="E258" s="65">
        <v>7</v>
      </c>
      <c r="F258" s="65">
        <v>8</v>
      </c>
      <c r="G258" s="65">
        <v>9</v>
      </c>
      <c r="H258" s="65">
        <v>10</v>
      </c>
      <c r="I258" s="65">
        <v>11</v>
      </c>
      <c r="J258" s="65">
        <v>12</v>
      </c>
      <c r="K258" s="65">
        <v>13</v>
      </c>
      <c r="L258" s="65">
        <v>14</v>
      </c>
      <c r="M258" s="65">
        <v>15</v>
      </c>
      <c r="N258" s="65">
        <v>16</v>
      </c>
      <c r="O258" s="65">
        <v>17</v>
      </c>
      <c r="P258" s="65">
        <v>20</v>
      </c>
      <c r="Q258" s="65">
        <v>21</v>
      </c>
      <c r="R258" s="65">
        <v>22</v>
      </c>
      <c r="S258" s="65">
        <v>23</v>
      </c>
      <c r="T258" s="65">
        <v>24</v>
      </c>
      <c r="U258" s="65">
        <v>25</v>
      </c>
      <c r="V258" s="65">
        <v>26</v>
      </c>
      <c r="W258" s="65">
        <v>27</v>
      </c>
      <c r="X258" s="65">
        <v>28</v>
      </c>
      <c r="Y258" s="65">
        <v>29</v>
      </c>
      <c r="Z258" s="65">
        <v>30</v>
      </c>
      <c r="AA258" s="66">
        <v>31</v>
      </c>
      <c r="AB258" s="66">
        <v>32</v>
      </c>
      <c r="AC258" s="66">
        <v>33</v>
      </c>
      <c r="AD258" s="66">
        <v>34</v>
      </c>
      <c r="AE258" s="67"/>
    </row>
    <row r="259" spans="1:33">
      <c r="A259" s="68" t="s">
        <v>47</v>
      </c>
      <c r="B259" s="69">
        <f>SUM(F246)</f>
        <v>11</v>
      </c>
      <c r="C259" s="69"/>
      <c r="D259" s="69">
        <f>SUM(F246)</f>
        <v>11</v>
      </c>
      <c r="E259" s="69"/>
      <c r="F259" s="69">
        <f>SUM(F246)</f>
        <v>11</v>
      </c>
      <c r="G259" s="69"/>
      <c r="H259" s="69">
        <f>SUM(F246)</f>
        <v>11</v>
      </c>
      <c r="I259" s="69"/>
      <c r="J259" s="69">
        <f>SUM(F246)</f>
        <v>11</v>
      </c>
      <c r="K259" s="69"/>
      <c r="L259" s="69">
        <f>SUM(F246)</f>
        <v>11</v>
      </c>
      <c r="M259" s="69"/>
      <c r="N259" s="69">
        <f>SUM(F246)</f>
        <v>11</v>
      </c>
      <c r="O259" s="69"/>
      <c r="P259" s="69">
        <f>SUM(F246)</f>
        <v>11</v>
      </c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70"/>
      <c r="AC259" s="69"/>
      <c r="AD259" s="71"/>
      <c r="AE259" s="72"/>
    </row>
    <row r="260" spans="1:33" ht="15.75" thickBot="1">
      <c r="A260" s="81" t="s">
        <v>48</v>
      </c>
      <c r="B260" s="74">
        <v>0.2</v>
      </c>
      <c r="C260" s="74"/>
      <c r="D260" s="74">
        <v>0.06</v>
      </c>
      <c r="E260" s="74"/>
      <c r="F260" s="74">
        <v>0.1</v>
      </c>
      <c r="G260" s="74"/>
      <c r="H260" s="74"/>
      <c r="I260" s="74"/>
      <c r="J260" s="74">
        <v>0.3</v>
      </c>
      <c r="K260" s="74"/>
      <c r="L260" s="74">
        <v>0.2</v>
      </c>
      <c r="M260" s="74"/>
      <c r="N260" s="571">
        <v>0.05</v>
      </c>
      <c r="O260" s="74"/>
      <c r="P260" s="74"/>
      <c r="Q260" s="74"/>
      <c r="R260" s="74"/>
      <c r="S260" s="73"/>
      <c r="T260" s="73"/>
      <c r="U260" s="73"/>
      <c r="V260" s="73"/>
      <c r="W260" s="73"/>
      <c r="X260" s="73"/>
      <c r="Y260" s="73"/>
      <c r="Z260" s="73"/>
      <c r="AA260" s="73"/>
      <c r="AB260" s="74"/>
      <c r="AC260" s="73"/>
      <c r="AD260" s="73"/>
      <c r="AE260" s="75"/>
      <c r="AG260">
        <v>11</v>
      </c>
    </row>
    <row r="261" spans="1:33" ht="15.75" thickTop="1">
      <c r="A261" s="609" t="s">
        <v>103</v>
      </c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6"/>
      <c r="T261" s="356"/>
      <c r="U261" s="356"/>
      <c r="V261" s="356"/>
      <c r="W261" s="356"/>
      <c r="X261" s="356"/>
      <c r="Y261" s="356"/>
      <c r="Z261" s="356"/>
      <c r="AA261" s="356"/>
      <c r="AB261" s="346"/>
      <c r="AC261" s="622">
        <v>150</v>
      </c>
      <c r="AD261" s="356"/>
      <c r="AE261" s="588">
        <f t="shared" ref="AE261:AE308" si="5">AC261*AD261</f>
        <v>0</v>
      </c>
      <c r="AF261" s="579"/>
      <c r="AG261" s="356"/>
    </row>
    <row r="262" spans="1:33">
      <c r="A262" s="610" t="s">
        <v>108</v>
      </c>
      <c r="B262" s="354"/>
      <c r="C262" s="354"/>
      <c r="D262" s="354"/>
      <c r="E262" s="354"/>
      <c r="F262" s="354"/>
      <c r="G262" s="354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46"/>
      <c r="AC262" s="619">
        <v>160</v>
      </c>
      <c r="AD262" s="373"/>
      <c r="AE262" s="588">
        <f t="shared" si="5"/>
        <v>0</v>
      </c>
      <c r="AF262" s="579"/>
      <c r="AG262" s="373"/>
    </row>
    <row r="263" spans="1:33">
      <c r="A263" s="350" t="s">
        <v>78</v>
      </c>
      <c r="B263" s="354"/>
      <c r="C263" s="354"/>
      <c r="D263" s="354">
        <v>0.66</v>
      </c>
      <c r="E263" s="354"/>
      <c r="F263" s="354"/>
      <c r="G263" s="354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46">
        <v>0.06</v>
      </c>
      <c r="AC263" s="619">
        <v>125</v>
      </c>
      <c r="AD263" s="353">
        <v>0.66</v>
      </c>
      <c r="AE263" s="588">
        <f t="shared" si="5"/>
        <v>82.5</v>
      </c>
      <c r="AF263" s="579"/>
      <c r="AG263" s="353">
        <v>0.66</v>
      </c>
    </row>
    <row r="264" spans="1:33">
      <c r="A264" s="350" t="s">
        <v>111</v>
      </c>
      <c r="B264" s="354"/>
      <c r="C264" s="354"/>
      <c r="D264" s="354"/>
      <c r="E264" s="354"/>
      <c r="F264" s="354"/>
      <c r="G264" s="354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46"/>
      <c r="AC264" s="619">
        <v>480</v>
      </c>
      <c r="AD264" s="353"/>
      <c r="AE264" s="588">
        <f t="shared" si="5"/>
        <v>0</v>
      </c>
      <c r="AF264" s="579"/>
      <c r="AG264" s="353"/>
    </row>
    <row r="265" spans="1:33">
      <c r="A265" s="350" t="s">
        <v>303</v>
      </c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46"/>
      <c r="AC265" s="619">
        <v>285</v>
      </c>
      <c r="AD265" s="354"/>
      <c r="AE265" s="588">
        <f t="shared" si="5"/>
        <v>0</v>
      </c>
      <c r="AF265" s="579"/>
      <c r="AG265" s="354"/>
    </row>
    <row r="266" spans="1:33">
      <c r="A266" s="350" t="s">
        <v>306</v>
      </c>
      <c r="B266" s="354"/>
      <c r="C266" s="354"/>
      <c r="D266" s="354"/>
      <c r="E266" s="354"/>
      <c r="F266" s="354"/>
      <c r="G266" s="354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46"/>
      <c r="AC266" s="619">
        <v>180</v>
      </c>
      <c r="AD266" s="354"/>
      <c r="AE266" s="588">
        <f t="shared" si="5"/>
        <v>0</v>
      </c>
      <c r="AF266" s="579"/>
      <c r="AG266" s="354"/>
    </row>
    <row r="267" spans="1:33">
      <c r="A267" s="350" t="s">
        <v>85</v>
      </c>
      <c r="B267" s="354"/>
      <c r="C267" s="354"/>
      <c r="D267" s="354"/>
      <c r="E267" s="354"/>
      <c r="F267" s="354"/>
      <c r="G267" s="354"/>
      <c r="H267" s="354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46"/>
      <c r="AC267" s="619">
        <v>1500</v>
      </c>
      <c r="AD267" s="354"/>
      <c r="AE267" s="588">
        <f t="shared" si="5"/>
        <v>0</v>
      </c>
      <c r="AF267" s="579"/>
      <c r="AG267" s="354"/>
    </row>
    <row r="268" spans="1:33">
      <c r="A268" s="350" t="s">
        <v>143</v>
      </c>
      <c r="B268" s="354"/>
      <c r="C268" s="354"/>
      <c r="D268" s="354"/>
      <c r="E268" s="354"/>
      <c r="F268" s="354">
        <v>1.1000000000000001</v>
      </c>
      <c r="G268" s="354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46">
        <v>0.1</v>
      </c>
      <c r="AC268" s="619">
        <v>350</v>
      </c>
      <c r="AD268" s="354">
        <v>1.1000000000000001</v>
      </c>
      <c r="AE268" s="588">
        <f t="shared" si="5"/>
        <v>385.00000000000006</v>
      </c>
      <c r="AF268" s="579"/>
      <c r="AG268" s="354">
        <v>1.1000000000000001</v>
      </c>
    </row>
    <row r="269" spans="1:33">
      <c r="A269" s="350" t="s">
        <v>89</v>
      </c>
      <c r="B269" s="354"/>
      <c r="C269" s="354"/>
      <c r="D269" s="354"/>
      <c r="E269" s="354"/>
      <c r="F269" s="354"/>
      <c r="G269" s="354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46"/>
      <c r="AC269" s="619">
        <v>850</v>
      </c>
      <c r="AD269" s="354"/>
      <c r="AE269" s="588">
        <f t="shared" si="5"/>
        <v>0</v>
      </c>
      <c r="AF269" s="579"/>
      <c r="AG269" s="354"/>
    </row>
    <row r="270" spans="1:33">
      <c r="A270" s="350" t="s">
        <v>304</v>
      </c>
      <c r="B270" s="354"/>
      <c r="C270" s="354"/>
      <c r="D270" s="354"/>
      <c r="E270" s="354"/>
      <c r="F270" s="354"/>
      <c r="G270" s="354"/>
      <c r="H270" s="354"/>
      <c r="I270" s="354"/>
      <c r="J270" s="354">
        <v>0.85799999999999998</v>
      </c>
      <c r="K270" s="354"/>
      <c r="L270" s="354"/>
      <c r="M270" s="354"/>
      <c r="N270" s="354"/>
      <c r="O270" s="354"/>
      <c r="P270" s="354"/>
      <c r="Q270" s="354"/>
      <c r="R270" s="354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46">
        <v>7.4999999999999997E-2</v>
      </c>
      <c r="AC270" s="619">
        <v>45</v>
      </c>
      <c r="AD270" s="354">
        <v>0.85799999999999998</v>
      </c>
      <c r="AE270" s="588">
        <f t="shared" si="5"/>
        <v>38.61</v>
      </c>
      <c r="AF270" s="579"/>
      <c r="AG270" s="354">
        <v>0.85799999999999998</v>
      </c>
    </row>
    <row r="271" spans="1:33">
      <c r="A271" s="350" t="s">
        <v>77</v>
      </c>
      <c r="B271" s="354"/>
      <c r="C271" s="354"/>
      <c r="D271" s="354"/>
      <c r="E271" s="354"/>
      <c r="F271" s="354"/>
      <c r="G271" s="354"/>
      <c r="H271" s="354"/>
      <c r="I271" s="354"/>
      <c r="J271" s="354">
        <v>0.55200000000000005</v>
      </c>
      <c r="K271" s="354"/>
      <c r="L271" s="354"/>
      <c r="M271" s="354"/>
      <c r="N271" s="354"/>
      <c r="O271" s="354"/>
      <c r="P271" s="354"/>
      <c r="Q271" s="354"/>
      <c r="R271" s="354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46">
        <v>0.05</v>
      </c>
      <c r="AC271" s="619">
        <v>45</v>
      </c>
      <c r="AD271" s="354">
        <v>0.55200000000000005</v>
      </c>
      <c r="AE271" s="588">
        <f t="shared" si="5"/>
        <v>24.840000000000003</v>
      </c>
      <c r="AF271" s="579"/>
      <c r="AG271" s="354">
        <v>0.55200000000000005</v>
      </c>
    </row>
    <row r="272" spans="1:33">
      <c r="A272" s="350" t="s">
        <v>123</v>
      </c>
      <c r="B272" s="354"/>
      <c r="C272" s="354"/>
      <c r="D272" s="354"/>
      <c r="E272" s="354"/>
      <c r="F272" s="354"/>
      <c r="G272" s="354"/>
      <c r="H272" s="354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46"/>
      <c r="AC272" s="619">
        <v>230</v>
      </c>
      <c r="AD272" s="354"/>
      <c r="AE272" s="588">
        <f t="shared" si="5"/>
        <v>0</v>
      </c>
      <c r="AF272" s="579"/>
      <c r="AG272" s="354"/>
    </row>
    <row r="273" spans="1:33">
      <c r="A273" s="350" t="s">
        <v>114</v>
      </c>
      <c r="B273" s="354"/>
      <c r="C273" s="354"/>
      <c r="D273" s="354"/>
      <c r="E273" s="354"/>
      <c r="F273" s="354"/>
      <c r="G273" s="354"/>
      <c r="H273" s="354"/>
      <c r="I273" s="354"/>
      <c r="J273" s="354"/>
      <c r="K273" s="354"/>
      <c r="L273" s="354">
        <v>0.88</v>
      </c>
      <c r="M273" s="354"/>
      <c r="N273" s="354"/>
      <c r="O273" s="354"/>
      <c r="P273" s="354"/>
      <c r="Q273" s="354"/>
      <c r="R273" s="354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46">
        <v>0.08</v>
      </c>
      <c r="AC273" s="619">
        <v>330</v>
      </c>
      <c r="AD273" s="354">
        <v>0.88</v>
      </c>
      <c r="AE273" s="588">
        <f t="shared" si="5"/>
        <v>290.39999999999998</v>
      </c>
      <c r="AF273" s="579"/>
      <c r="AG273" s="354">
        <v>0.88</v>
      </c>
    </row>
    <row r="274" spans="1:33">
      <c r="A274" s="350" t="s">
        <v>113</v>
      </c>
      <c r="B274" s="354"/>
      <c r="C274" s="354"/>
      <c r="D274" s="354"/>
      <c r="E274" s="354"/>
      <c r="F274" s="354"/>
      <c r="G274" s="354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46"/>
      <c r="AC274" s="619">
        <v>285</v>
      </c>
      <c r="AD274" s="354"/>
      <c r="AE274" s="588">
        <f t="shared" si="5"/>
        <v>0</v>
      </c>
      <c r="AF274" s="579"/>
      <c r="AG274" s="354"/>
    </row>
    <row r="275" spans="1:33">
      <c r="A275" s="350" t="s">
        <v>93</v>
      </c>
      <c r="B275" s="354"/>
      <c r="C275" s="354"/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46"/>
      <c r="AC275" s="619">
        <v>385</v>
      </c>
      <c r="AD275" s="354"/>
      <c r="AE275" s="588">
        <f t="shared" si="5"/>
        <v>0</v>
      </c>
      <c r="AF275" s="579"/>
      <c r="AG275" s="354"/>
    </row>
    <row r="276" spans="1:33">
      <c r="A276" s="358" t="s">
        <v>68</v>
      </c>
      <c r="B276" s="354"/>
      <c r="C276" s="354"/>
      <c r="D276" s="354"/>
      <c r="E276" s="354"/>
      <c r="F276" s="354"/>
      <c r="G276" s="354"/>
      <c r="H276" s="354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46"/>
      <c r="AC276" s="619">
        <v>320</v>
      </c>
      <c r="AD276" s="354"/>
      <c r="AE276" s="588">
        <f t="shared" si="5"/>
        <v>0</v>
      </c>
      <c r="AF276" s="579"/>
      <c r="AG276" s="354"/>
    </row>
    <row r="277" spans="1:33">
      <c r="A277" s="350" t="s">
        <v>112</v>
      </c>
      <c r="B277" s="354"/>
      <c r="C277" s="354"/>
      <c r="D277" s="354"/>
      <c r="E277" s="354"/>
      <c r="F277" s="354"/>
      <c r="G277" s="354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46"/>
      <c r="AC277" s="619">
        <v>475</v>
      </c>
      <c r="AD277" s="354"/>
      <c r="AE277" s="588">
        <f t="shared" si="5"/>
        <v>0</v>
      </c>
      <c r="AF277" s="579"/>
      <c r="AG277" s="354"/>
    </row>
    <row r="278" spans="1:33">
      <c r="A278" s="350" t="s">
        <v>66</v>
      </c>
      <c r="B278" s="354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46"/>
      <c r="AC278" s="619">
        <v>650</v>
      </c>
      <c r="AD278" s="354"/>
      <c r="AE278" s="588">
        <f t="shared" si="5"/>
        <v>0</v>
      </c>
      <c r="AF278" s="579"/>
      <c r="AG278" s="354"/>
    </row>
    <row r="279" spans="1:33">
      <c r="A279" s="350" t="s">
        <v>86</v>
      </c>
      <c r="B279" s="354"/>
      <c r="C279" s="354"/>
      <c r="D279" s="354"/>
      <c r="E279" s="354"/>
      <c r="F279" s="354"/>
      <c r="G279" s="354"/>
      <c r="H279" s="354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46"/>
      <c r="AC279" s="619">
        <v>65</v>
      </c>
      <c r="AD279" s="354"/>
      <c r="AE279" s="588">
        <f t="shared" si="5"/>
        <v>0</v>
      </c>
      <c r="AF279" s="579"/>
      <c r="AG279" s="354"/>
    </row>
    <row r="280" spans="1:33">
      <c r="A280" s="350" t="s">
        <v>96</v>
      </c>
      <c r="B280" s="354"/>
      <c r="C280" s="354"/>
      <c r="D280" s="354"/>
      <c r="E280" s="354"/>
      <c r="F280" s="354"/>
      <c r="G280" s="354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46"/>
      <c r="AC280" s="619">
        <v>45</v>
      </c>
      <c r="AD280" s="354"/>
      <c r="AE280" s="588">
        <f t="shared" si="5"/>
        <v>0</v>
      </c>
      <c r="AF280" s="579"/>
      <c r="AG280" s="354"/>
    </row>
    <row r="281" spans="1:33">
      <c r="A281" s="350" t="s">
        <v>99</v>
      </c>
      <c r="B281" s="354"/>
      <c r="C281" s="354"/>
      <c r="D281" s="354"/>
      <c r="E281" s="354"/>
      <c r="F281" s="354"/>
      <c r="G281" s="354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46"/>
      <c r="AC281" s="619">
        <v>95</v>
      </c>
      <c r="AD281" s="354"/>
      <c r="AE281" s="588">
        <f t="shared" si="5"/>
        <v>0</v>
      </c>
      <c r="AF281" s="579"/>
      <c r="AG281" s="354"/>
    </row>
    <row r="282" spans="1:33">
      <c r="A282" s="350" t="s">
        <v>65</v>
      </c>
      <c r="B282" s="354"/>
      <c r="C282" s="354"/>
      <c r="D282" s="354"/>
      <c r="E282" s="354"/>
      <c r="F282" s="354"/>
      <c r="G282" s="354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46"/>
      <c r="AC282" s="619">
        <v>550</v>
      </c>
      <c r="AD282" s="354"/>
      <c r="AE282" s="588">
        <f t="shared" si="5"/>
        <v>0</v>
      </c>
      <c r="AF282" s="579"/>
      <c r="AG282" s="354"/>
    </row>
    <row r="283" spans="1:33">
      <c r="A283" s="350" t="s">
        <v>95</v>
      </c>
      <c r="B283" s="354"/>
      <c r="C283" s="354"/>
      <c r="D283" s="354"/>
      <c r="E283" s="354"/>
      <c r="F283" s="354"/>
      <c r="G283" s="354"/>
      <c r="H283" s="354"/>
      <c r="I283" s="354"/>
      <c r="J283" s="354">
        <v>0.8</v>
      </c>
      <c r="K283" s="354"/>
      <c r="L283" s="354"/>
      <c r="M283" s="354"/>
      <c r="N283" s="354"/>
      <c r="O283" s="354"/>
      <c r="P283" s="354"/>
      <c r="Q283" s="354"/>
      <c r="R283" s="354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46">
        <v>8.2000000000000003E-2</v>
      </c>
      <c r="AC283" s="619">
        <v>250</v>
      </c>
      <c r="AD283" s="354">
        <v>0.8</v>
      </c>
      <c r="AE283" s="588">
        <f t="shared" si="5"/>
        <v>200</v>
      </c>
      <c r="AF283" s="579"/>
      <c r="AG283" s="354">
        <v>0.8</v>
      </c>
    </row>
    <row r="284" spans="1:33">
      <c r="A284" s="350" t="s">
        <v>62</v>
      </c>
      <c r="B284" s="354"/>
      <c r="C284" s="354"/>
      <c r="D284" s="354"/>
      <c r="E284" s="354"/>
      <c r="F284" s="354"/>
      <c r="G284" s="354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46"/>
      <c r="AC284" s="619">
        <v>250</v>
      </c>
      <c r="AD284" s="354"/>
      <c r="AE284" s="588">
        <f t="shared" si="5"/>
        <v>0</v>
      </c>
      <c r="AF284" s="579"/>
      <c r="AG284" s="354"/>
    </row>
    <row r="285" spans="1:33">
      <c r="A285" s="350" t="s">
        <v>120</v>
      </c>
      <c r="B285" s="354"/>
      <c r="C285" s="354"/>
      <c r="D285" s="354"/>
      <c r="E285" s="354"/>
      <c r="F285" s="354"/>
      <c r="G285" s="354"/>
      <c r="H285" s="354"/>
      <c r="I285" s="354"/>
      <c r="J285" s="354">
        <v>0.11</v>
      </c>
      <c r="K285" s="354"/>
      <c r="L285" s="354"/>
      <c r="M285" s="354"/>
      <c r="N285" s="354"/>
      <c r="O285" s="354"/>
      <c r="P285" s="354"/>
      <c r="Q285" s="354"/>
      <c r="R285" s="354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46">
        <v>0.01</v>
      </c>
      <c r="AC285" s="619">
        <v>45</v>
      </c>
      <c r="AD285" s="354">
        <v>0.11</v>
      </c>
      <c r="AE285" s="588">
        <f t="shared" si="5"/>
        <v>4.95</v>
      </c>
      <c r="AF285" s="579"/>
      <c r="AG285" s="354">
        <v>0.11</v>
      </c>
    </row>
    <row r="286" spans="1:33">
      <c r="A286" s="350" t="s">
        <v>72</v>
      </c>
      <c r="B286" s="354"/>
      <c r="C286" s="354"/>
      <c r="D286" s="354"/>
      <c r="E286" s="354"/>
      <c r="F286" s="354"/>
      <c r="G286" s="354"/>
      <c r="H286" s="354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46"/>
      <c r="AC286" s="619">
        <v>55</v>
      </c>
      <c r="AD286" s="354"/>
      <c r="AE286" s="588">
        <f t="shared" si="5"/>
        <v>0</v>
      </c>
      <c r="AF286" s="579"/>
      <c r="AG286" s="354"/>
    </row>
    <row r="287" spans="1:33">
      <c r="A287" s="350" t="s">
        <v>107</v>
      </c>
      <c r="B287" s="354"/>
      <c r="C287" s="354"/>
      <c r="D287" s="354"/>
      <c r="E287" s="354"/>
      <c r="F287" s="354"/>
      <c r="G287" s="354"/>
      <c r="H287" s="354"/>
      <c r="I287" s="354"/>
      <c r="J287" s="354">
        <v>0.06</v>
      </c>
      <c r="K287" s="354"/>
      <c r="L287" s="354"/>
      <c r="M287" s="354"/>
      <c r="N287" s="354"/>
      <c r="O287" s="354"/>
      <c r="P287" s="354"/>
      <c r="Q287" s="354"/>
      <c r="R287" s="354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46">
        <v>4.0000000000000001E-3</v>
      </c>
      <c r="AC287" s="619">
        <v>180</v>
      </c>
      <c r="AD287" s="354">
        <v>0.06</v>
      </c>
      <c r="AE287" s="588">
        <f t="shared" si="5"/>
        <v>10.799999999999999</v>
      </c>
      <c r="AF287" s="579"/>
      <c r="AG287" s="354">
        <v>0.06</v>
      </c>
    </row>
    <row r="288" spans="1:33">
      <c r="A288" s="350" t="s">
        <v>69</v>
      </c>
      <c r="B288" s="354"/>
      <c r="C288" s="354"/>
      <c r="D288" s="354"/>
      <c r="E288" s="354"/>
      <c r="F288" s="354"/>
      <c r="G288" s="354"/>
      <c r="H288" s="354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46"/>
      <c r="AC288" s="619">
        <v>750</v>
      </c>
      <c r="AD288" s="354"/>
      <c r="AE288" s="588">
        <f t="shared" si="5"/>
        <v>0</v>
      </c>
      <c r="AF288" s="579"/>
      <c r="AG288" s="354"/>
    </row>
    <row r="289" spans="1:33">
      <c r="A289" s="358" t="s">
        <v>70</v>
      </c>
      <c r="B289" s="354">
        <v>0.55000000000000004</v>
      </c>
      <c r="C289" s="354"/>
      <c r="D289" s="354"/>
      <c r="E289" s="354"/>
      <c r="F289" s="354"/>
      <c r="G289" s="354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46">
        <v>0.04</v>
      </c>
      <c r="AC289" s="619">
        <v>66.900000000000006</v>
      </c>
      <c r="AD289" s="354">
        <v>0.55000000000000004</v>
      </c>
      <c r="AE289" s="588">
        <f t="shared" si="5"/>
        <v>36.795000000000009</v>
      </c>
      <c r="AF289" s="579"/>
      <c r="AG289" s="354">
        <v>0.55000000000000004</v>
      </c>
    </row>
    <row r="290" spans="1:33">
      <c r="A290" s="350" t="s">
        <v>109</v>
      </c>
      <c r="B290" s="354"/>
      <c r="C290" s="354"/>
      <c r="D290" s="354"/>
      <c r="E290" s="354"/>
      <c r="F290" s="354"/>
      <c r="G290" s="354"/>
      <c r="H290" s="354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46"/>
      <c r="AC290" s="619">
        <v>285</v>
      </c>
      <c r="AD290" s="354"/>
      <c r="AE290" s="588">
        <f t="shared" si="5"/>
        <v>0</v>
      </c>
      <c r="AF290" s="579"/>
      <c r="AG290" s="354"/>
    </row>
    <row r="291" spans="1:33">
      <c r="A291" s="350" t="s">
        <v>117</v>
      </c>
      <c r="B291" s="354"/>
      <c r="C291" s="354"/>
      <c r="D291" s="354"/>
      <c r="E291" s="354"/>
      <c r="F291" s="354"/>
      <c r="G291" s="354"/>
      <c r="H291" s="354"/>
      <c r="I291" s="354"/>
      <c r="J291" s="354">
        <v>0.12</v>
      </c>
      <c r="K291" s="354"/>
      <c r="L291" s="354"/>
      <c r="M291" s="354"/>
      <c r="N291" s="354"/>
      <c r="O291" s="354"/>
      <c r="P291" s="354"/>
      <c r="Q291" s="354"/>
      <c r="R291" s="354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46">
        <v>1.2E-2</v>
      </c>
      <c r="AC291" s="619">
        <v>45</v>
      </c>
      <c r="AD291" s="354">
        <v>0.12</v>
      </c>
      <c r="AE291" s="588">
        <f t="shared" si="5"/>
        <v>5.3999999999999995</v>
      </c>
      <c r="AF291" s="579"/>
      <c r="AG291" s="354">
        <v>0.12</v>
      </c>
    </row>
    <row r="292" spans="1:33">
      <c r="A292" s="350" t="s">
        <v>83</v>
      </c>
      <c r="B292" s="354"/>
      <c r="C292" s="354"/>
      <c r="D292" s="354"/>
      <c r="E292" s="354"/>
      <c r="F292" s="354"/>
      <c r="G292" s="354"/>
      <c r="H292" s="354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46"/>
      <c r="AC292" s="619">
        <v>45</v>
      </c>
      <c r="AD292" s="354"/>
      <c r="AE292" s="588">
        <f t="shared" si="5"/>
        <v>0</v>
      </c>
      <c r="AF292" s="579"/>
      <c r="AG292" s="354"/>
    </row>
    <row r="293" spans="1:33">
      <c r="A293" s="350" t="s">
        <v>100</v>
      </c>
      <c r="B293" s="354"/>
      <c r="C293" s="354"/>
      <c r="D293" s="354"/>
      <c r="E293" s="354"/>
      <c r="F293" s="354"/>
      <c r="G293" s="354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46"/>
      <c r="AC293" s="619">
        <v>550</v>
      </c>
      <c r="AD293" s="354"/>
      <c r="AE293" s="588">
        <f t="shared" si="5"/>
        <v>0</v>
      </c>
      <c r="AF293" s="579"/>
      <c r="AG293" s="354"/>
    </row>
    <row r="294" spans="1:33">
      <c r="A294" s="350" t="s">
        <v>110</v>
      </c>
      <c r="B294" s="354"/>
      <c r="C294" s="354"/>
      <c r="D294" s="354"/>
      <c r="E294" s="354"/>
      <c r="F294" s="354"/>
      <c r="G294" s="354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46"/>
      <c r="AC294" s="619">
        <v>285</v>
      </c>
      <c r="AD294" s="354"/>
      <c r="AE294" s="588">
        <f t="shared" si="5"/>
        <v>0</v>
      </c>
      <c r="AF294" s="579"/>
      <c r="AG294" s="354"/>
    </row>
    <row r="295" spans="1:33">
      <c r="A295" s="350" t="s">
        <v>81</v>
      </c>
      <c r="B295" s="354"/>
      <c r="C295" s="354"/>
      <c r="D295" s="354"/>
      <c r="E295" s="354"/>
      <c r="F295" s="354"/>
      <c r="G295" s="354"/>
      <c r="H295" s="354"/>
      <c r="I295" s="354"/>
      <c r="J295" s="354">
        <v>3.5999999999999997E-2</v>
      </c>
      <c r="K295" s="354"/>
      <c r="L295" s="354"/>
      <c r="M295" s="354"/>
      <c r="N295" s="354"/>
      <c r="O295" s="354"/>
      <c r="P295" s="354"/>
      <c r="Q295" s="354"/>
      <c r="R295" s="354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46"/>
      <c r="AC295" s="619">
        <v>250</v>
      </c>
      <c r="AD295" s="354">
        <v>3.5999999999999997E-2</v>
      </c>
      <c r="AE295" s="588">
        <f t="shared" si="5"/>
        <v>9</v>
      </c>
      <c r="AF295" s="579"/>
      <c r="AG295" s="354">
        <v>3.5999999999999997E-2</v>
      </c>
    </row>
    <row r="296" spans="1:33">
      <c r="A296" s="350" t="s">
        <v>122</v>
      </c>
      <c r="B296" s="354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46"/>
      <c r="AC296" s="619">
        <v>180</v>
      </c>
      <c r="AD296" s="354"/>
      <c r="AE296" s="588">
        <f t="shared" si="5"/>
        <v>0</v>
      </c>
      <c r="AF296" s="579"/>
      <c r="AG296" s="354"/>
    </row>
    <row r="297" spans="1:33">
      <c r="A297" s="350" t="s">
        <v>121</v>
      </c>
      <c r="B297" s="354"/>
      <c r="C297" s="354"/>
      <c r="D297" s="354"/>
      <c r="E297" s="354"/>
      <c r="F297" s="354"/>
      <c r="G297" s="354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46"/>
      <c r="AC297" s="619">
        <v>230</v>
      </c>
      <c r="AD297" s="354"/>
      <c r="AE297" s="588">
        <f t="shared" si="5"/>
        <v>0</v>
      </c>
      <c r="AF297" s="579"/>
      <c r="AG297" s="354"/>
    </row>
    <row r="298" spans="1:33">
      <c r="A298" s="350" t="s">
        <v>73</v>
      </c>
      <c r="B298" s="354">
        <v>0.2</v>
      </c>
      <c r="C298" s="354"/>
      <c r="D298" s="354"/>
      <c r="E298" s="354"/>
      <c r="F298" s="354"/>
      <c r="G298" s="354"/>
      <c r="H298" s="354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46">
        <v>0.02</v>
      </c>
      <c r="AC298" s="619">
        <v>85</v>
      </c>
      <c r="AD298" s="354">
        <v>0.2</v>
      </c>
      <c r="AE298" s="588">
        <f t="shared" si="5"/>
        <v>17</v>
      </c>
      <c r="AF298" s="579"/>
      <c r="AG298" s="354">
        <v>0.2</v>
      </c>
    </row>
    <row r="299" spans="1:33">
      <c r="A299" s="350" t="s">
        <v>118</v>
      </c>
      <c r="B299" s="354"/>
      <c r="C299" s="354"/>
      <c r="D299" s="354"/>
      <c r="E299" s="354"/>
      <c r="F299" s="354"/>
      <c r="G299" s="354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46"/>
      <c r="AC299" s="619">
        <v>45</v>
      </c>
      <c r="AD299" s="354"/>
      <c r="AE299" s="588">
        <f t="shared" si="5"/>
        <v>0</v>
      </c>
      <c r="AF299" s="579"/>
      <c r="AG299" s="354"/>
    </row>
    <row r="300" spans="1:33">
      <c r="A300" s="350" t="s">
        <v>74</v>
      </c>
      <c r="B300" s="354"/>
      <c r="C300" s="354"/>
      <c r="D300" s="354"/>
      <c r="E300" s="354"/>
      <c r="F300" s="354"/>
      <c r="G300" s="354"/>
      <c r="H300" s="354"/>
      <c r="I300" s="354"/>
      <c r="J300" s="354">
        <v>2.3E-2</v>
      </c>
      <c r="K300" s="354"/>
      <c r="L300" s="354"/>
      <c r="M300" s="354"/>
      <c r="N300" s="354"/>
      <c r="O300" s="354"/>
      <c r="P300" s="354"/>
      <c r="Q300" s="354"/>
      <c r="R300" s="354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46">
        <v>2E-3</v>
      </c>
      <c r="AC300" s="619">
        <v>30</v>
      </c>
      <c r="AD300" s="354">
        <v>2.3E-2</v>
      </c>
      <c r="AE300" s="588">
        <f t="shared" si="5"/>
        <v>0.69</v>
      </c>
      <c r="AF300" s="579"/>
      <c r="AG300" s="354">
        <v>2.3E-2</v>
      </c>
    </row>
    <row r="301" spans="1:33">
      <c r="A301" s="350" t="s">
        <v>88</v>
      </c>
      <c r="B301" s="354"/>
      <c r="C301" s="354"/>
      <c r="D301" s="354"/>
      <c r="E301" s="354"/>
      <c r="F301" s="354"/>
      <c r="G301" s="354"/>
      <c r="H301" s="354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46"/>
      <c r="AC301" s="619">
        <v>200</v>
      </c>
      <c r="AD301" s="354"/>
      <c r="AE301" s="588">
        <f t="shared" si="5"/>
        <v>0</v>
      </c>
      <c r="AF301" s="579"/>
      <c r="AG301" s="354"/>
    </row>
    <row r="302" spans="1:33">
      <c r="A302" s="350" t="s">
        <v>91</v>
      </c>
      <c r="B302" s="354"/>
      <c r="C302" s="354"/>
      <c r="D302" s="354"/>
      <c r="E302" s="354"/>
      <c r="F302" s="354"/>
      <c r="G302" s="354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46"/>
      <c r="AC302" s="619">
        <v>750</v>
      </c>
      <c r="AD302" s="354"/>
      <c r="AE302" s="588">
        <f t="shared" si="5"/>
        <v>0</v>
      </c>
      <c r="AF302" s="579"/>
      <c r="AG302" s="354"/>
    </row>
    <row r="303" spans="1:33" ht="15.75" customHeight="1">
      <c r="A303" s="350" t="s">
        <v>97</v>
      </c>
      <c r="B303" s="354"/>
      <c r="C303" s="354"/>
      <c r="D303" s="354"/>
      <c r="E303" s="354"/>
      <c r="F303" s="354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46"/>
      <c r="AC303" s="619">
        <v>280</v>
      </c>
      <c r="AD303" s="354"/>
      <c r="AE303" s="588">
        <f t="shared" si="5"/>
        <v>0</v>
      </c>
      <c r="AF303" s="579"/>
      <c r="AG303" s="354"/>
    </row>
    <row r="304" spans="1:33">
      <c r="A304" s="611" t="s">
        <v>102</v>
      </c>
      <c r="B304" s="354"/>
      <c r="C304" s="354"/>
      <c r="D304" s="354"/>
      <c r="E304" s="354"/>
      <c r="F304" s="354"/>
      <c r="G304" s="354"/>
      <c r="H304" s="354"/>
      <c r="I304" s="354"/>
      <c r="J304" s="354"/>
      <c r="K304" s="354"/>
      <c r="L304" s="354"/>
      <c r="M304" s="354"/>
      <c r="N304" s="354">
        <v>0.5</v>
      </c>
      <c r="O304" s="354"/>
      <c r="P304" s="354"/>
      <c r="Q304" s="354"/>
      <c r="R304" s="354"/>
      <c r="S304" s="357"/>
      <c r="T304" s="357"/>
      <c r="U304" s="357"/>
      <c r="V304" s="357"/>
      <c r="W304" s="357"/>
      <c r="X304" s="357"/>
      <c r="Y304" s="357"/>
      <c r="Z304" s="357"/>
      <c r="AA304" s="354"/>
      <c r="AB304" s="346">
        <v>0.05</v>
      </c>
      <c r="AC304" s="619">
        <v>90</v>
      </c>
      <c r="AD304" s="354">
        <v>0.5</v>
      </c>
      <c r="AE304" s="588">
        <f t="shared" si="5"/>
        <v>45</v>
      </c>
      <c r="AF304" s="579"/>
      <c r="AG304" s="354">
        <v>0.5</v>
      </c>
    </row>
    <row r="305" spans="1:33">
      <c r="A305" s="612" t="s">
        <v>71</v>
      </c>
      <c r="B305" s="354">
        <v>0.04</v>
      </c>
      <c r="C305" s="354"/>
      <c r="D305" s="354"/>
      <c r="E305" s="354"/>
      <c r="F305" s="354"/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46">
        <v>4.0000000000000001E-3</v>
      </c>
      <c r="AC305" s="619">
        <v>650</v>
      </c>
      <c r="AD305" s="354">
        <v>0.04</v>
      </c>
      <c r="AE305" s="588">
        <f t="shared" si="5"/>
        <v>26</v>
      </c>
      <c r="AF305" s="579"/>
      <c r="AG305" s="354">
        <v>0.04</v>
      </c>
    </row>
    <row r="306" spans="1:33">
      <c r="A306" s="612" t="s">
        <v>94</v>
      </c>
      <c r="B306" s="354"/>
      <c r="C306" s="354"/>
      <c r="D306" s="354"/>
      <c r="E306" s="354"/>
      <c r="F306" s="354"/>
      <c r="G306" s="354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46"/>
      <c r="AC306" s="620">
        <v>285</v>
      </c>
      <c r="AD306" s="354"/>
      <c r="AE306" s="588">
        <f t="shared" si="5"/>
        <v>0</v>
      </c>
      <c r="AF306" s="579"/>
      <c r="AG306" s="354"/>
    </row>
    <row r="307" spans="1:33">
      <c r="A307" s="612" t="s">
        <v>84</v>
      </c>
      <c r="B307" s="354"/>
      <c r="C307" s="354"/>
      <c r="D307" s="354"/>
      <c r="E307" s="354"/>
      <c r="F307" s="354"/>
      <c r="G307" s="354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46"/>
      <c r="AC307" s="619">
        <v>150</v>
      </c>
      <c r="AD307" s="354"/>
      <c r="AE307" s="588">
        <f t="shared" si="5"/>
        <v>0</v>
      </c>
      <c r="AF307" s="579"/>
      <c r="AG307" s="354"/>
    </row>
    <row r="308" spans="1:33" ht="15.75" thickBot="1">
      <c r="A308" s="613" t="s">
        <v>82</v>
      </c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414"/>
      <c r="T308" s="414"/>
      <c r="U308" s="414"/>
      <c r="V308" s="414"/>
      <c r="W308" s="414"/>
      <c r="X308" s="414"/>
      <c r="Y308" s="414"/>
      <c r="Z308" s="414"/>
      <c r="AA308" s="414"/>
      <c r="AB308" s="404"/>
      <c r="AC308" s="624">
        <v>9</v>
      </c>
      <c r="AD308" s="605"/>
      <c r="AE308" s="591">
        <f t="shared" si="5"/>
        <v>0</v>
      </c>
      <c r="AF308" s="579"/>
      <c r="AG308" s="605"/>
    </row>
    <row r="309" spans="1:33" ht="15.75" thickBot="1">
      <c r="A309" s="608" t="s">
        <v>305</v>
      </c>
      <c r="B309" s="618"/>
      <c r="C309" s="614"/>
      <c r="D309" s="614"/>
      <c r="E309" s="614"/>
      <c r="F309" s="614"/>
      <c r="G309" s="614"/>
      <c r="H309" s="614"/>
      <c r="I309" s="614"/>
      <c r="J309" s="614"/>
      <c r="K309" s="614"/>
      <c r="L309" s="614"/>
      <c r="M309" s="614"/>
      <c r="N309" s="614"/>
      <c r="O309" s="614"/>
      <c r="P309" s="616"/>
      <c r="Q309" s="614"/>
      <c r="R309" s="614"/>
      <c r="S309" s="370"/>
      <c r="T309" s="370"/>
      <c r="U309" s="370"/>
      <c r="V309" s="370"/>
      <c r="W309" s="370"/>
      <c r="X309" s="370"/>
      <c r="Y309" s="370"/>
      <c r="Z309" s="370"/>
      <c r="AA309" s="370"/>
      <c r="AB309" s="575"/>
      <c r="AC309" s="576"/>
      <c r="AD309" s="616"/>
      <c r="AE309" s="371">
        <f>SUM(AE263:AE308)</f>
        <v>1176.9850000000001</v>
      </c>
      <c r="AF309" s="579"/>
      <c r="AG309" s="579"/>
    </row>
    <row r="310" spans="1:33" ht="34.5" customHeight="1">
      <c r="A310" s="592" t="s">
        <v>49</v>
      </c>
      <c r="B310" s="593"/>
      <c r="C310" s="593"/>
      <c r="D310" s="593"/>
      <c r="E310" s="593"/>
      <c r="F310" s="593" t="s">
        <v>131</v>
      </c>
      <c r="G310" s="594"/>
      <c r="H310" s="595" t="s">
        <v>130</v>
      </c>
      <c r="I310" s="593"/>
      <c r="J310" s="593" t="s">
        <v>75</v>
      </c>
      <c r="K310" s="593"/>
      <c r="L310" s="593"/>
      <c r="M310" s="593"/>
      <c r="N310" s="952" t="s">
        <v>132</v>
      </c>
      <c r="O310" s="952"/>
      <c r="P310" s="952"/>
      <c r="Q310" s="952"/>
      <c r="R310" s="596"/>
      <c r="S310" s="593"/>
      <c r="T310" s="593"/>
      <c r="U310" s="593" t="s">
        <v>76</v>
      </c>
      <c r="V310" s="593"/>
      <c r="W310" s="593"/>
      <c r="X310" s="127"/>
      <c r="Y310" s="325"/>
      <c r="Z310" s="331"/>
      <c r="AA310" s="331"/>
      <c r="AB310" s="331"/>
      <c r="AC310" s="331"/>
      <c r="AD310" s="331"/>
      <c r="AE310" s="597"/>
    </row>
    <row r="311" spans="1:33">
      <c r="A311" s="598" t="s">
        <v>52</v>
      </c>
      <c r="B311" s="491"/>
      <c r="C311" s="491"/>
      <c r="D311" s="491"/>
      <c r="E311" s="491"/>
      <c r="F311" s="491"/>
      <c r="G311" s="598" t="s">
        <v>53</v>
      </c>
      <c r="H311" s="491"/>
      <c r="I311" s="491"/>
      <c r="J311" s="491"/>
      <c r="K311" s="491"/>
      <c r="L311" s="491"/>
      <c r="M311" s="491"/>
      <c r="N311" s="331"/>
      <c r="O311" s="331"/>
      <c r="P311" s="599" t="s">
        <v>128</v>
      </c>
      <c r="Q311" s="589"/>
      <c r="R311" s="487" t="s">
        <v>129</v>
      </c>
      <c r="S311" s="598" t="s">
        <v>56</v>
      </c>
      <c r="T311" s="331"/>
      <c r="U311" s="331"/>
      <c r="V311" s="331"/>
      <c r="W311" s="331"/>
      <c r="X311" s="331"/>
      <c r="Y311" s="331"/>
      <c r="Z311" s="331"/>
      <c r="AA311" s="331"/>
      <c r="AB311" s="331"/>
      <c r="AC311" s="331"/>
      <c r="AD311" s="331"/>
      <c r="AE311" s="331"/>
    </row>
    <row r="314" spans="1:33" ht="15" customHeight="1">
      <c r="A314" s="498" t="s">
        <v>0</v>
      </c>
      <c r="B314" s="498"/>
      <c r="C314" s="498"/>
      <c r="D314" s="498"/>
      <c r="E314" s="498"/>
      <c r="F314" s="498"/>
      <c r="G314" s="498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499"/>
      <c r="S314" s="498"/>
      <c r="T314" s="498"/>
      <c r="U314" s="498"/>
      <c r="V314" s="500"/>
      <c r="W314" s="500"/>
      <c r="X314" s="500"/>
      <c r="Y314" s="500"/>
      <c r="Z314" s="499"/>
      <c r="AA314" s="499"/>
      <c r="AB314" s="498"/>
      <c r="AC314" s="501"/>
      <c r="AD314" s="502"/>
      <c r="AE314" s="503"/>
    </row>
    <row r="315" spans="1:33">
      <c r="A315" s="498" t="s">
        <v>1</v>
      </c>
      <c r="B315" s="498"/>
      <c r="C315" s="498" t="s">
        <v>273</v>
      </c>
      <c r="D315" s="498"/>
      <c r="E315" s="498"/>
      <c r="F315" s="498"/>
      <c r="G315" s="498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499"/>
      <c r="S315" s="498"/>
      <c r="T315" s="498"/>
      <c r="U315" s="500"/>
      <c r="V315" s="500"/>
      <c r="W315" s="500"/>
      <c r="X315" s="500"/>
      <c r="Y315" s="500"/>
      <c r="Z315" s="500"/>
      <c r="AA315" s="500"/>
      <c r="AB315" s="498"/>
      <c r="AC315" s="501"/>
      <c r="AD315" s="502"/>
      <c r="AE315" s="503"/>
    </row>
    <row r="316" spans="1:33">
      <c r="A316" s="500" t="s">
        <v>2</v>
      </c>
      <c r="B316" s="498"/>
      <c r="C316" s="498"/>
      <c r="D316" s="498"/>
      <c r="E316" s="498"/>
      <c r="F316" s="501"/>
      <c r="G316" s="498"/>
      <c r="H316" s="498"/>
      <c r="I316" s="498"/>
      <c r="J316" s="498"/>
      <c r="K316" s="498"/>
      <c r="L316" s="498"/>
      <c r="M316" s="498"/>
      <c r="N316" s="498"/>
      <c r="O316" s="498"/>
      <c r="P316" s="498"/>
      <c r="Q316" s="498"/>
      <c r="R316" s="600" t="s">
        <v>286</v>
      </c>
      <c r="S316" s="499"/>
      <c r="T316" s="498"/>
      <c r="U316" s="500"/>
      <c r="V316" s="500"/>
      <c r="W316" s="500"/>
      <c r="X316" s="500"/>
      <c r="Y316" s="500"/>
      <c r="Z316" s="500"/>
      <c r="AA316" s="500"/>
      <c r="AB316" s="498"/>
      <c r="AC316" s="501"/>
      <c r="AD316" s="502"/>
      <c r="AE316" s="503"/>
    </row>
    <row r="317" spans="1:33" ht="15" customHeight="1">
      <c r="A317" s="477" t="s">
        <v>314</v>
      </c>
      <c r="B317" s="498"/>
      <c r="C317" s="498"/>
      <c r="D317" s="498"/>
      <c r="E317" s="498"/>
      <c r="F317" s="498"/>
      <c r="G317" s="498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953"/>
      <c r="S317" s="953"/>
      <c r="T317" s="953"/>
      <c r="U317" s="953"/>
      <c r="V317" s="953"/>
      <c r="W317" s="953"/>
      <c r="X317" s="953"/>
      <c r="Y317" s="953"/>
      <c r="Z317" s="498"/>
      <c r="AA317" s="498"/>
      <c r="AB317" s="498"/>
      <c r="AC317" s="498"/>
      <c r="AD317" s="504"/>
      <c r="AE317" s="505"/>
    </row>
    <row r="318" spans="1:33" ht="15.75" thickBot="1">
      <c r="A318" s="863" t="s">
        <v>3</v>
      </c>
      <c r="B318" s="864"/>
      <c r="C318" s="865" t="s">
        <v>4</v>
      </c>
      <c r="D318" s="863"/>
      <c r="E318" s="864"/>
      <c r="F318" s="865" t="s">
        <v>5</v>
      </c>
      <c r="G318" s="866"/>
      <c r="H318" s="867"/>
      <c r="I318" s="868" t="s">
        <v>6</v>
      </c>
      <c r="J318" s="869"/>
      <c r="K318" s="870"/>
      <c r="L318" s="506"/>
      <c r="M318" s="507"/>
      <c r="N318" s="508"/>
      <c r="O318" s="506"/>
      <c r="P318" s="498"/>
      <c r="Q318" s="498"/>
      <c r="R318" s="953"/>
      <c r="S318" s="953"/>
      <c r="T318" s="953"/>
      <c r="U318" s="953"/>
      <c r="V318" s="953"/>
      <c r="W318" s="953"/>
      <c r="X318" s="953"/>
      <c r="Y318" s="953"/>
      <c r="Z318" s="499"/>
      <c r="AA318" s="499"/>
      <c r="AB318" s="499"/>
      <c r="AC318" s="499"/>
      <c r="AD318" s="509" t="s">
        <v>7</v>
      </c>
      <c r="AE318" s="601"/>
    </row>
    <row r="319" spans="1:33" ht="15" customHeight="1">
      <c r="A319" s="860" t="s">
        <v>8</v>
      </c>
      <c r="B319" s="861"/>
      <c r="C319" s="855" t="s">
        <v>9</v>
      </c>
      <c r="D319" s="856"/>
      <c r="E319" s="857"/>
      <c r="F319" s="855" t="s">
        <v>10</v>
      </c>
      <c r="G319" s="858"/>
      <c r="H319" s="859"/>
      <c r="I319" s="871"/>
      <c r="J319" s="872"/>
      <c r="K319" s="873"/>
      <c r="L319" s="855" t="s">
        <v>12</v>
      </c>
      <c r="M319" s="856"/>
      <c r="N319" s="857"/>
      <c r="O319" s="511" t="s">
        <v>13</v>
      </c>
      <c r="P319" s="499"/>
      <c r="Q319" s="499"/>
      <c r="R319" s="499"/>
      <c r="S319" s="499"/>
      <c r="T319" s="499"/>
      <c r="U319" s="499"/>
      <c r="V319" s="499"/>
      <c r="W319" s="499"/>
      <c r="X319" s="501" t="s">
        <v>14</v>
      </c>
      <c r="Y319" s="499"/>
      <c r="Z319" s="499"/>
      <c r="AA319" s="499"/>
      <c r="AB319" s="499"/>
      <c r="AC319" s="499"/>
      <c r="AD319" s="512" t="s">
        <v>15</v>
      </c>
      <c r="AE319" s="601"/>
    </row>
    <row r="320" spans="1:33" ht="15.75" customHeight="1">
      <c r="A320" s="513" t="s">
        <v>16</v>
      </c>
      <c r="B320" s="513"/>
      <c r="C320" s="855" t="s">
        <v>17</v>
      </c>
      <c r="D320" s="856"/>
      <c r="E320" s="857"/>
      <c r="F320" s="855" t="s">
        <v>18</v>
      </c>
      <c r="G320" s="858"/>
      <c r="H320" s="859"/>
      <c r="I320" s="871"/>
      <c r="J320" s="872"/>
      <c r="K320" s="873"/>
      <c r="L320" s="855" t="s">
        <v>20</v>
      </c>
      <c r="M320" s="856"/>
      <c r="N320" s="857"/>
      <c r="O320" s="511" t="s">
        <v>21</v>
      </c>
      <c r="P320" s="499"/>
      <c r="Q320" s="499"/>
      <c r="R320" s="499"/>
      <c r="S320" s="499"/>
      <c r="T320" s="499"/>
      <c r="U320" s="499"/>
      <c r="V320" s="499"/>
      <c r="W320" s="499"/>
      <c r="X320" s="499"/>
      <c r="Y320" s="499"/>
      <c r="Z320" s="499"/>
      <c r="AA320" s="499"/>
      <c r="AB320" s="499"/>
      <c r="AC320" s="499"/>
      <c r="AD320" s="514"/>
      <c r="AE320" s="601"/>
    </row>
    <row r="321" spans="1:31">
      <c r="A321" s="515" t="s">
        <v>22</v>
      </c>
      <c r="B321" s="515"/>
      <c r="C321" s="855" t="s">
        <v>23</v>
      </c>
      <c r="D321" s="856"/>
      <c r="E321" s="857"/>
      <c r="F321" s="855" t="s">
        <v>24</v>
      </c>
      <c r="G321" s="858"/>
      <c r="H321" s="859"/>
      <c r="I321" s="871"/>
      <c r="J321" s="872"/>
      <c r="K321" s="873"/>
      <c r="L321" s="516"/>
      <c r="M321" s="498" t="s">
        <v>23</v>
      </c>
      <c r="N321" s="498"/>
      <c r="O321" s="511" t="s">
        <v>25</v>
      </c>
      <c r="P321" s="499"/>
      <c r="Q321" s="499"/>
      <c r="R321" s="477"/>
      <c r="S321" s="477"/>
      <c r="T321" s="602"/>
      <c r="U321" s="477"/>
      <c r="V321" s="477"/>
      <c r="W321" s="477"/>
      <c r="X321" s="477"/>
      <c r="Y321" s="600"/>
      <c r="Z321" s="498"/>
      <c r="AA321" s="498"/>
      <c r="AB321" s="517"/>
      <c r="AC321" s="498"/>
      <c r="AD321" s="518"/>
      <c r="AE321" s="601"/>
    </row>
    <row r="322" spans="1:31">
      <c r="A322" s="519"/>
      <c r="B322" s="520"/>
      <c r="C322" s="498"/>
      <c r="D322" s="498"/>
      <c r="E322" s="521"/>
      <c r="F322" s="498"/>
      <c r="G322" s="498"/>
      <c r="H322" s="521"/>
      <c r="I322" s="874"/>
      <c r="J322" s="875"/>
      <c r="K322" s="876"/>
      <c r="L322" s="516"/>
      <c r="M322" s="498"/>
      <c r="N322" s="498"/>
      <c r="O322" s="516"/>
      <c r="P322" s="499"/>
      <c r="Q322" s="477"/>
      <c r="R322" s="477" t="s">
        <v>314</v>
      </c>
      <c r="S322" s="499"/>
      <c r="T322" s="499"/>
      <c r="U322" s="499"/>
      <c r="V322" s="499"/>
      <c r="W322" s="499"/>
      <c r="X322" s="499"/>
      <c r="Y322" s="499"/>
      <c r="Z322" s="499"/>
      <c r="AA322" s="499"/>
      <c r="AB322" s="499"/>
      <c r="AC322" s="499"/>
      <c r="AD322" s="522"/>
      <c r="AE322" s="601"/>
    </row>
    <row r="323" spans="1:31" ht="15.75" thickBot="1">
      <c r="A323" s="523">
        <v>1</v>
      </c>
      <c r="B323" s="524"/>
      <c r="C323" s="525"/>
      <c r="D323" s="525">
        <v>3</v>
      </c>
      <c r="E323" s="523"/>
      <c r="F323" s="525"/>
      <c r="G323" s="525">
        <v>4</v>
      </c>
      <c r="H323" s="523"/>
      <c r="I323" s="525"/>
      <c r="J323" s="525">
        <v>5</v>
      </c>
      <c r="K323" s="523"/>
      <c r="L323" s="526"/>
      <c r="M323" s="525">
        <v>6</v>
      </c>
      <c r="N323" s="525"/>
      <c r="O323" s="527">
        <v>7</v>
      </c>
      <c r="P323" s="498" t="s">
        <v>28</v>
      </c>
      <c r="Q323" s="928" t="s">
        <v>61</v>
      </c>
      <c r="R323" s="928"/>
      <c r="S323" s="928"/>
      <c r="T323" s="928"/>
      <c r="U323" s="928"/>
      <c r="V323" s="928"/>
      <c r="W323" s="928"/>
      <c r="X323" s="928"/>
      <c r="Y323" s="928"/>
      <c r="Z323" s="498" t="s">
        <v>29</v>
      </c>
      <c r="AA323" s="499"/>
      <c r="AB323" s="499"/>
      <c r="AC323" s="499"/>
      <c r="AD323" s="518"/>
      <c r="AE323" s="601"/>
    </row>
    <row r="324" spans="1:31" ht="15.75" thickBot="1">
      <c r="A324" s="528" t="s">
        <v>308</v>
      </c>
      <c r="B324" s="529"/>
      <c r="C324" s="877">
        <v>107</v>
      </c>
      <c r="D324" s="929"/>
      <c r="E324" s="930"/>
      <c r="F324" s="880">
        <v>7</v>
      </c>
      <c r="G324" s="881"/>
      <c r="H324" s="882"/>
      <c r="I324" s="877">
        <v>360</v>
      </c>
      <c r="J324" s="929"/>
      <c r="K324" s="930"/>
      <c r="L324" s="877">
        <f>F324*C324</f>
        <v>749</v>
      </c>
      <c r="M324" s="929"/>
      <c r="N324" s="930"/>
      <c r="O324" s="530"/>
      <c r="P324" s="499"/>
      <c r="Q324" s="499"/>
      <c r="R324" s="499"/>
      <c r="S324" s="499"/>
      <c r="T324" s="499"/>
      <c r="U324" s="499"/>
      <c r="V324" s="499"/>
      <c r="W324" s="499"/>
      <c r="X324" s="499"/>
      <c r="Y324" s="499"/>
      <c r="Z324" s="499"/>
      <c r="AA324" s="499"/>
      <c r="AB324" s="499"/>
      <c r="AC324" s="499"/>
      <c r="AD324" s="514"/>
      <c r="AE324" s="601"/>
    </row>
    <row r="325" spans="1:31">
      <c r="A325" s="531"/>
      <c r="B325" s="532"/>
      <c r="C325" s="533"/>
      <c r="D325" s="533"/>
      <c r="E325" s="532"/>
      <c r="F325" s="533"/>
      <c r="G325" s="533"/>
      <c r="H325" s="532"/>
      <c r="I325" s="533"/>
      <c r="J325" s="533"/>
      <c r="K325" s="533"/>
      <c r="L325" s="534"/>
      <c r="M325" s="533"/>
      <c r="N325" s="532"/>
      <c r="O325" s="535"/>
      <c r="P325" s="498" t="s">
        <v>30</v>
      </c>
      <c r="Q325" s="498"/>
      <c r="R325" s="498"/>
      <c r="S325" s="498"/>
      <c r="T325" s="498"/>
      <c r="U325" s="498"/>
      <c r="V325" s="498"/>
      <c r="W325" s="498"/>
      <c r="X325" s="498"/>
      <c r="Y325" s="498"/>
      <c r="Z325" s="536"/>
      <c r="AA325" s="499"/>
      <c r="AB325" s="499"/>
      <c r="AC325" s="499"/>
      <c r="AD325" s="518"/>
      <c r="AE325" s="601"/>
    </row>
    <row r="326" spans="1:31">
      <c r="A326" s="537"/>
      <c r="B326" s="532"/>
      <c r="C326" s="533"/>
      <c r="D326" s="533"/>
      <c r="E326" s="532"/>
      <c r="F326" s="533"/>
      <c r="G326" s="533"/>
      <c r="H326" s="532"/>
      <c r="I326" s="533"/>
      <c r="J326" s="533"/>
      <c r="K326" s="533"/>
      <c r="L326" s="534"/>
      <c r="M326" s="533"/>
      <c r="N326" s="538"/>
      <c r="O326" s="535"/>
      <c r="P326" s="499"/>
      <c r="Q326" s="499"/>
      <c r="R326" s="499"/>
      <c r="S326" s="499"/>
      <c r="T326" s="499"/>
      <c r="U326" s="499"/>
      <c r="V326" s="499"/>
      <c r="W326" s="499"/>
      <c r="X326" s="499"/>
      <c r="Y326" s="499"/>
      <c r="Z326" s="499"/>
      <c r="AA326" s="499"/>
      <c r="AB326" s="499"/>
      <c r="AC326" s="499"/>
      <c r="AD326" s="514"/>
      <c r="AE326" s="601"/>
    </row>
    <row r="327" spans="1:31" ht="15.75" thickBot="1">
      <c r="A327" s="539"/>
      <c r="B327" s="540"/>
      <c r="C327" s="541"/>
      <c r="D327" s="541"/>
      <c r="E327" s="540"/>
      <c r="F327" s="541"/>
      <c r="G327" s="541"/>
      <c r="H327" s="540"/>
      <c r="I327" s="498"/>
      <c r="J327" s="498"/>
      <c r="K327" s="498"/>
      <c r="L327" s="516"/>
      <c r="M327" s="498"/>
      <c r="N327" s="519"/>
      <c r="O327" s="499"/>
      <c r="P327" s="498" t="s">
        <v>31</v>
      </c>
      <c r="Q327" s="499"/>
      <c r="R327" s="499"/>
      <c r="S327" s="499" t="s">
        <v>76</v>
      </c>
      <c r="T327" s="499"/>
      <c r="U327" s="499"/>
      <c r="V327" s="499"/>
      <c r="W327" s="499"/>
      <c r="X327" s="499"/>
      <c r="Y327" s="499"/>
      <c r="Z327" s="536"/>
      <c r="AA327" s="499"/>
      <c r="AB327" s="499"/>
      <c r="AC327" s="499"/>
      <c r="AD327" s="542"/>
      <c r="AE327" s="601"/>
    </row>
    <row r="328" spans="1:31" ht="15.75" thickBot="1">
      <c r="A328" s="498"/>
      <c r="B328" s="498"/>
      <c r="C328" s="498"/>
      <c r="D328" s="498"/>
      <c r="E328" s="498"/>
      <c r="F328" s="498" t="s">
        <v>32</v>
      </c>
      <c r="G328" s="517"/>
      <c r="H328" s="498">
        <f>SUM(F324)</f>
        <v>7</v>
      </c>
      <c r="I328" s="543"/>
      <c r="J328" s="544"/>
      <c r="K328" s="544"/>
      <c r="L328" s="545"/>
      <c r="M328" s="544"/>
      <c r="N328" s="546"/>
      <c r="O328" s="547"/>
      <c r="P328" s="499"/>
      <c r="Q328" s="499"/>
      <c r="R328" s="499"/>
      <c r="S328" s="499"/>
      <c r="T328" s="499"/>
      <c r="U328" s="499"/>
      <c r="V328" s="499"/>
      <c r="W328" s="499"/>
      <c r="X328" s="499"/>
      <c r="Y328" s="499"/>
      <c r="Z328" s="499"/>
      <c r="AA328" s="499"/>
      <c r="AB328" s="499"/>
      <c r="AC328" s="499"/>
      <c r="AD328" s="548"/>
      <c r="AE328" s="601"/>
    </row>
    <row r="329" spans="1:31">
      <c r="A329" s="498"/>
      <c r="B329" s="498"/>
      <c r="C329" s="498"/>
      <c r="D329" s="498"/>
      <c r="E329" s="498"/>
      <c r="F329" s="498"/>
      <c r="G329" s="498"/>
      <c r="H329" s="498"/>
      <c r="I329" s="498"/>
      <c r="J329" s="498"/>
      <c r="K329" s="498"/>
      <c r="L329" s="498"/>
      <c r="M329" s="498"/>
      <c r="N329" s="498"/>
      <c r="O329" s="498"/>
      <c r="P329" s="498"/>
      <c r="Q329" s="498"/>
      <c r="R329" s="498"/>
      <c r="S329" s="498"/>
      <c r="T329" s="498"/>
      <c r="U329" s="498"/>
      <c r="V329" s="498"/>
      <c r="W329" s="498"/>
      <c r="X329" s="498"/>
      <c r="Y329" s="498"/>
      <c r="Z329" s="498"/>
      <c r="AA329" s="498"/>
      <c r="AB329" s="498"/>
      <c r="AC329" s="498"/>
      <c r="AD329" s="504"/>
      <c r="AE329" s="601"/>
    </row>
    <row r="330" spans="1:31">
      <c r="A330" s="549" t="s">
        <v>33</v>
      </c>
      <c r="B330" s="550"/>
      <c r="C330" s="535"/>
      <c r="D330" s="535"/>
      <c r="E330" s="535"/>
      <c r="F330" s="535"/>
      <c r="G330" s="535"/>
      <c r="H330" s="535"/>
      <c r="I330" s="535"/>
      <c r="J330" s="535"/>
      <c r="K330" s="535"/>
      <c r="L330" s="535" t="s">
        <v>34</v>
      </c>
      <c r="M330" s="535"/>
      <c r="N330" s="535"/>
      <c r="O330" s="535"/>
      <c r="P330" s="535"/>
      <c r="Q330" s="535"/>
      <c r="R330" s="535"/>
      <c r="S330" s="535"/>
      <c r="T330" s="535"/>
      <c r="U330" s="535"/>
      <c r="V330" s="535"/>
      <c r="W330" s="535"/>
      <c r="X330" s="535"/>
      <c r="Y330" s="535"/>
      <c r="Z330" s="535"/>
      <c r="AA330" s="538"/>
      <c r="AB330" s="899" t="s">
        <v>57</v>
      </c>
      <c r="AC330" s="899" t="s">
        <v>59</v>
      </c>
      <c r="AD330" s="551" t="s">
        <v>35</v>
      </c>
      <c r="AE330" s="933" t="s">
        <v>60</v>
      </c>
    </row>
    <row r="331" spans="1:31">
      <c r="A331" s="552"/>
      <c r="B331" s="906" t="s">
        <v>36</v>
      </c>
      <c r="C331" s="907"/>
      <c r="D331" s="907"/>
      <c r="E331" s="907"/>
      <c r="F331" s="907"/>
      <c r="G331" s="907"/>
      <c r="H331" s="907"/>
      <c r="I331" s="908"/>
      <c r="J331" s="936" t="s">
        <v>37</v>
      </c>
      <c r="K331" s="937"/>
      <c r="L331" s="937"/>
      <c r="M331" s="937"/>
      <c r="N331" s="937"/>
      <c r="O331" s="937"/>
      <c r="P331" s="937"/>
      <c r="Q331" s="937"/>
      <c r="R331" s="937"/>
      <c r="S331" s="938"/>
      <c r="T331" s="906" t="s">
        <v>39</v>
      </c>
      <c r="U331" s="907"/>
      <c r="V331" s="907"/>
      <c r="W331" s="907"/>
      <c r="X331" s="553" t="s">
        <v>40</v>
      </c>
      <c r="Y331" s="554"/>
      <c r="Z331" s="554"/>
      <c r="AA331" s="555"/>
      <c r="AB331" s="900"/>
      <c r="AC331" s="931"/>
      <c r="AD331" s="556" t="s">
        <v>41</v>
      </c>
      <c r="AE331" s="934"/>
    </row>
    <row r="332" spans="1:31">
      <c r="A332" s="557"/>
      <c r="B332" s="909"/>
      <c r="C332" s="910"/>
      <c r="D332" s="910"/>
      <c r="E332" s="910"/>
      <c r="F332" s="910"/>
      <c r="G332" s="910"/>
      <c r="H332" s="910"/>
      <c r="I332" s="911"/>
      <c r="J332" s="939"/>
      <c r="K332" s="940"/>
      <c r="L332" s="940"/>
      <c r="M332" s="940"/>
      <c r="N332" s="940"/>
      <c r="O332" s="940"/>
      <c r="P332" s="940"/>
      <c r="Q332" s="940"/>
      <c r="R332" s="940"/>
      <c r="S332" s="941"/>
      <c r="T332" s="909"/>
      <c r="U332" s="910"/>
      <c r="V332" s="910"/>
      <c r="W332" s="910"/>
      <c r="X332" s="558" t="s">
        <v>42</v>
      </c>
      <c r="Y332" s="559"/>
      <c r="Z332" s="559"/>
      <c r="AA332" s="560"/>
      <c r="AB332" s="900"/>
      <c r="AC332" s="931"/>
      <c r="AD332" s="551" t="s">
        <v>43</v>
      </c>
      <c r="AE332" s="934"/>
    </row>
    <row r="333" spans="1:31">
      <c r="A333" s="557" t="s">
        <v>44</v>
      </c>
      <c r="B333" s="883" t="s">
        <v>287</v>
      </c>
      <c r="C333" s="884"/>
      <c r="D333" s="883" t="s">
        <v>288</v>
      </c>
      <c r="E333" s="884"/>
      <c r="F333" s="883" t="s">
        <v>212</v>
      </c>
      <c r="G333" s="884"/>
      <c r="H333" s="912"/>
      <c r="I333" s="913"/>
      <c r="J333" s="883" t="s">
        <v>289</v>
      </c>
      <c r="K333" s="884"/>
      <c r="L333" s="883" t="s">
        <v>290</v>
      </c>
      <c r="M333" s="884"/>
      <c r="N333" s="883" t="s">
        <v>235</v>
      </c>
      <c r="O333" s="884"/>
      <c r="P333" s="883" t="s">
        <v>226</v>
      </c>
      <c r="Q333" s="884"/>
      <c r="R333" s="889" t="s">
        <v>212</v>
      </c>
      <c r="S333" s="890"/>
      <c r="T333" s="895"/>
      <c r="U333" s="867"/>
      <c r="V333" s="895"/>
      <c r="W333" s="867"/>
      <c r="X333" s="895"/>
      <c r="Y333" s="867"/>
      <c r="Z333" s="895"/>
      <c r="AA333" s="867"/>
      <c r="AB333" s="901"/>
      <c r="AC333" s="931"/>
      <c r="AD333" s="561"/>
      <c r="AE333" s="934"/>
    </row>
    <row r="334" spans="1:31">
      <c r="A334" s="557"/>
      <c r="B334" s="885"/>
      <c r="C334" s="886"/>
      <c r="D334" s="885"/>
      <c r="E334" s="886"/>
      <c r="F334" s="885"/>
      <c r="G334" s="886"/>
      <c r="H334" s="914"/>
      <c r="I334" s="915"/>
      <c r="J334" s="885"/>
      <c r="K334" s="886"/>
      <c r="L334" s="885"/>
      <c r="M334" s="886"/>
      <c r="N334" s="885"/>
      <c r="O334" s="886"/>
      <c r="P334" s="885"/>
      <c r="Q334" s="886"/>
      <c r="R334" s="891"/>
      <c r="S334" s="892"/>
      <c r="T334" s="896"/>
      <c r="U334" s="859"/>
      <c r="V334" s="896"/>
      <c r="W334" s="859"/>
      <c r="X334" s="896"/>
      <c r="Y334" s="859"/>
      <c r="Z334" s="896"/>
      <c r="AA334" s="859"/>
      <c r="AB334" s="901"/>
      <c r="AC334" s="931"/>
      <c r="AD334" s="562" t="s">
        <v>45</v>
      </c>
      <c r="AE334" s="934"/>
    </row>
    <row r="335" spans="1:31">
      <c r="A335" s="560"/>
      <c r="B335" s="887"/>
      <c r="C335" s="888"/>
      <c r="D335" s="887"/>
      <c r="E335" s="888"/>
      <c r="F335" s="887"/>
      <c r="G335" s="888"/>
      <c r="H335" s="916"/>
      <c r="I335" s="917"/>
      <c r="J335" s="887"/>
      <c r="K335" s="888"/>
      <c r="L335" s="887"/>
      <c r="M335" s="888"/>
      <c r="N335" s="887"/>
      <c r="O335" s="888"/>
      <c r="P335" s="887"/>
      <c r="Q335" s="888"/>
      <c r="R335" s="893"/>
      <c r="S335" s="894"/>
      <c r="T335" s="897"/>
      <c r="U335" s="898"/>
      <c r="V335" s="897"/>
      <c r="W335" s="898"/>
      <c r="X335" s="897"/>
      <c r="Y335" s="898"/>
      <c r="Z335" s="897"/>
      <c r="AA335" s="898"/>
      <c r="AB335" s="902"/>
      <c r="AC335" s="932"/>
      <c r="AD335" s="563" t="s">
        <v>46</v>
      </c>
      <c r="AE335" s="935"/>
    </row>
    <row r="336" spans="1:31">
      <c r="A336" s="564">
        <v>1</v>
      </c>
      <c r="B336" s="564">
        <v>4</v>
      </c>
      <c r="C336" s="564">
        <v>5</v>
      </c>
      <c r="D336" s="564">
        <v>6</v>
      </c>
      <c r="E336" s="564">
        <v>7</v>
      </c>
      <c r="F336" s="564">
        <v>8</v>
      </c>
      <c r="G336" s="564">
        <v>9</v>
      </c>
      <c r="H336" s="564">
        <v>10</v>
      </c>
      <c r="I336" s="564">
        <v>11</v>
      </c>
      <c r="J336" s="564">
        <v>12</v>
      </c>
      <c r="K336" s="564">
        <v>13</v>
      </c>
      <c r="L336" s="564">
        <v>14</v>
      </c>
      <c r="M336" s="564">
        <v>15</v>
      </c>
      <c r="N336" s="564">
        <v>16</v>
      </c>
      <c r="O336" s="564">
        <v>17</v>
      </c>
      <c r="P336" s="564">
        <v>20</v>
      </c>
      <c r="Q336" s="564">
        <v>21</v>
      </c>
      <c r="R336" s="564">
        <v>22</v>
      </c>
      <c r="S336" s="564">
        <v>23</v>
      </c>
      <c r="T336" s="564">
        <v>24</v>
      </c>
      <c r="U336" s="564">
        <v>25</v>
      </c>
      <c r="V336" s="564">
        <v>26</v>
      </c>
      <c r="W336" s="564">
        <v>27</v>
      </c>
      <c r="X336" s="564">
        <v>28</v>
      </c>
      <c r="Y336" s="564">
        <v>29</v>
      </c>
      <c r="Z336" s="564">
        <v>30</v>
      </c>
      <c r="AA336" s="565">
        <v>31</v>
      </c>
      <c r="AB336" s="565">
        <v>32</v>
      </c>
      <c r="AC336" s="565">
        <v>33</v>
      </c>
      <c r="AD336" s="565">
        <v>34</v>
      </c>
      <c r="AE336" s="566"/>
    </row>
    <row r="337" spans="1:33">
      <c r="A337" s="567" t="s">
        <v>47</v>
      </c>
      <c r="B337" s="521">
        <f>SUM(F324)</f>
        <v>7</v>
      </c>
      <c r="C337" s="521"/>
      <c r="D337" s="521">
        <f>SUM(F324)</f>
        <v>7</v>
      </c>
      <c r="E337" s="521"/>
      <c r="F337" s="521">
        <f>SUM(F324)</f>
        <v>7</v>
      </c>
      <c r="G337" s="521"/>
      <c r="H337" s="521">
        <f>SUM(F324)</f>
        <v>7</v>
      </c>
      <c r="I337" s="521"/>
      <c r="J337" s="521">
        <f>SUM(F324)</f>
        <v>7</v>
      </c>
      <c r="K337" s="521"/>
      <c r="L337" s="521">
        <f>SUM(F324)</f>
        <v>7</v>
      </c>
      <c r="M337" s="521"/>
      <c r="N337" s="521">
        <f>SUM(F324)</f>
        <v>7</v>
      </c>
      <c r="O337" s="521"/>
      <c r="P337" s="521">
        <f>SUM(F324)</f>
        <v>7</v>
      </c>
      <c r="Q337" s="521"/>
      <c r="R337" s="521">
        <f>SUM(F324)</f>
        <v>7</v>
      </c>
      <c r="S337" s="521"/>
      <c r="T337" s="521"/>
      <c r="U337" s="521"/>
      <c r="V337" s="521"/>
      <c r="W337" s="521"/>
      <c r="X337" s="521"/>
      <c r="Y337" s="521"/>
      <c r="Z337" s="521"/>
      <c r="AA337" s="521"/>
      <c r="AB337" s="568"/>
      <c r="AC337" s="521"/>
      <c r="AD337" s="569"/>
      <c r="AE337" s="603"/>
    </row>
    <row r="338" spans="1:33" ht="15.75" thickBot="1">
      <c r="A338" s="570" t="s">
        <v>48</v>
      </c>
      <c r="B338" s="571">
        <v>0.15</v>
      </c>
      <c r="C338" s="571"/>
      <c r="D338" s="571">
        <v>0.2</v>
      </c>
      <c r="E338" s="571"/>
      <c r="F338" s="571">
        <v>0.03</v>
      </c>
      <c r="G338" s="571"/>
      <c r="H338" s="571"/>
      <c r="I338" s="571"/>
      <c r="J338" s="571">
        <v>0.23</v>
      </c>
      <c r="K338" s="571"/>
      <c r="L338" s="571">
        <v>0.12</v>
      </c>
      <c r="M338" s="571"/>
      <c r="N338" s="571">
        <v>0.1</v>
      </c>
      <c r="O338" s="571"/>
      <c r="P338" s="571">
        <v>0.2</v>
      </c>
      <c r="Q338" s="571"/>
      <c r="R338" s="571">
        <v>0.05</v>
      </c>
      <c r="S338" s="572"/>
      <c r="T338" s="571"/>
      <c r="U338" s="572"/>
      <c r="V338" s="572"/>
      <c r="W338" s="572"/>
      <c r="X338" s="572"/>
      <c r="Y338" s="572"/>
      <c r="Z338" s="572"/>
      <c r="AA338" s="572"/>
      <c r="AB338" s="571"/>
      <c r="AC338" s="572"/>
      <c r="AD338" s="572"/>
      <c r="AE338" s="604"/>
      <c r="AG338">
        <v>7</v>
      </c>
    </row>
    <row r="339" spans="1:33" ht="15.75" thickTop="1">
      <c r="A339" s="609" t="s">
        <v>103</v>
      </c>
      <c r="B339" s="353"/>
      <c r="C339" s="353"/>
      <c r="D339" s="353"/>
      <c r="E339" s="353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356"/>
      <c r="T339" s="356"/>
      <c r="U339" s="356"/>
      <c r="V339" s="356"/>
      <c r="W339" s="356"/>
      <c r="X339" s="356"/>
      <c r="Y339" s="356"/>
      <c r="Z339" s="356"/>
      <c r="AA339" s="356"/>
      <c r="AB339" s="346"/>
      <c r="AC339" s="622">
        <v>150</v>
      </c>
      <c r="AD339" s="356"/>
      <c r="AE339" s="588">
        <f t="shared" ref="AE339:AE386" si="6">AC339*AD339</f>
        <v>0</v>
      </c>
      <c r="AF339" s="579"/>
      <c r="AG339" s="356"/>
    </row>
    <row r="340" spans="1:33">
      <c r="A340" s="610" t="s">
        <v>108</v>
      </c>
      <c r="B340" s="354"/>
      <c r="C340" s="354"/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46"/>
      <c r="AC340" s="619">
        <v>160</v>
      </c>
      <c r="AD340" s="356"/>
      <c r="AE340" s="588">
        <f t="shared" si="6"/>
        <v>0</v>
      </c>
      <c r="AF340" s="579"/>
      <c r="AG340" s="356"/>
    </row>
    <row r="341" spans="1:33">
      <c r="A341" s="350" t="s">
        <v>78</v>
      </c>
      <c r="B341" s="354"/>
      <c r="C341" s="354"/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46"/>
      <c r="AC341" s="619">
        <v>125</v>
      </c>
      <c r="AD341" s="353"/>
      <c r="AE341" s="588">
        <f t="shared" si="6"/>
        <v>0</v>
      </c>
      <c r="AF341" s="579"/>
      <c r="AG341" s="353"/>
    </row>
    <row r="342" spans="1:33">
      <c r="A342" s="350" t="s">
        <v>111</v>
      </c>
      <c r="B342" s="354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7"/>
      <c r="T342" s="357"/>
      <c r="U342" s="357"/>
      <c r="V342" s="357"/>
      <c r="W342" s="357"/>
      <c r="X342" s="357"/>
      <c r="Y342" s="357"/>
      <c r="Z342" s="357"/>
      <c r="AA342" s="357"/>
      <c r="AB342" s="346"/>
      <c r="AC342" s="619">
        <v>480</v>
      </c>
      <c r="AD342" s="353"/>
      <c r="AE342" s="588">
        <f t="shared" si="6"/>
        <v>0</v>
      </c>
      <c r="AF342" s="579"/>
      <c r="AG342" s="353"/>
    </row>
    <row r="343" spans="1:33">
      <c r="A343" s="350" t="s">
        <v>303</v>
      </c>
      <c r="B343" s="354"/>
      <c r="C343" s="354"/>
      <c r="D343" s="354"/>
      <c r="E343" s="354"/>
      <c r="F343" s="354"/>
      <c r="G343" s="354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7"/>
      <c r="T343" s="357"/>
      <c r="U343" s="357"/>
      <c r="V343" s="357"/>
      <c r="W343" s="357"/>
      <c r="X343" s="357"/>
      <c r="Y343" s="357"/>
      <c r="Z343" s="357"/>
      <c r="AA343" s="357"/>
      <c r="AB343" s="346"/>
      <c r="AC343" s="619">
        <v>285</v>
      </c>
      <c r="AD343" s="354"/>
      <c r="AE343" s="588">
        <f t="shared" si="6"/>
        <v>0</v>
      </c>
      <c r="AF343" s="579"/>
      <c r="AG343" s="354"/>
    </row>
    <row r="344" spans="1:33">
      <c r="A344" s="350" t="s">
        <v>306</v>
      </c>
      <c r="B344" s="354"/>
      <c r="C344" s="354"/>
      <c r="D344" s="354"/>
      <c r="E344" s="354"/>
      <c r="F344" s="354"/>
      <c r="G344" s="354"/>
      <c r="H344" s="354"/>
      <c r="I344" s="354"/>
      <c r="J344" s="354"/>
      <c r="K344" s="354"/>
      <c r="L344" s="354"/>
      <c r="M344" s="354"/>
      <c r="N344" s="354">
        <v>0.11</v>
      </c>
      <c r="O344" s="354"/>
      <c r="P344" s="354"/>
      <c r="Q344" s="354"/>
      <c r="R344" s="354"/>
      <c r="S344" s="357"/>
      <c r="T344" s="357"/>
      <c r="U344" s="357"/>
      <c r="V344" s="357"/>
      <c r="W344" s="357"/>
      <c r="X344" s="357"/>
      <c r="Y344" s="357"/>
      <c r="Z344" s="357"/>
      <c r="AA344" s="357"/>
      <c r="AB344" s="346">
        <v>1.6E-2</v>
      </c>
      <c r="AC344" s="619">
        <v>180</v>
      </c>
      <c r="AD344" s="354">
        <v>0.11</v>
      </c>
      <c r="AE344" s="588">
        <f t="shared" si="6"/>
        <v>19.8</v>
      </c>
      <c r="AF344" s="579"/>
      <c r="AG344" s="354">
        <v>0.11</v>
      </c>
    </row>
    <row r="345" spans="1:33">
      <c r="A345" s="350" t="s">
        <v>85</v>
      </c>
      <c r="B345" s="354"/>
      <c r="C345" s="354"/>
      <c r="D345" s="354"/>
      <c r="E345" s="354"/>
      <c r="F345" s="354"/>
      <c r="G345" s="354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7"/>
      <c r="T345" s="357"/>
      <c r="U345" s="357"/>
      <c r="V345" s="357"/>
      <c r="W345" s="357"/>
      <c r="X345" s="357"/>
      <c r="Y345" s="357"/>
      <c r="Z345" s="357"/>
      <c r="AA345" s="357"/>
      <c r="AB345" s="346"/>
      <c r="AC345" s="619">
        <v>1500</v>
      </c>
      <c r="AD345" s="354"/>
      <c r="AE345" s="588">
        <f t="shared" si="6"/>
        <v>0</v>
      </c>
      <c r="AF345" s="579"/>
      <c r="AG345" s="354"/>
    </row>
    <row r="346" spans="1:33">
      <c r="A346" s="350" t="s">
        <v>143</v>
      </c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7"/>
      <c r="T346" s="357"/>
      <c r="U346" s="357"/>
      <c r="V346" s="357"/>
      <c r="W346" s="357"/>
      <c r="X346" s="357"/>
      <c r="Y346" s="357"/>
      <c r="Z346" s="357"/>
      <c r="AA346" s="357"/>
      <c r="AB346" s="346"/>
      <c r="AC346" s="619">
        <v>350</v>
      </c>
      <c r="AD346" s="354"/>
      <c r="AE346" s="588">
        <f t="shared" si="6"/>
        <v>0</v>
      </c>
      <c r="AF346" s="579"/>
      <c r="AG346" s="354"/>
    </row>
    <row r="347" spans="1:33">
      <c r="A347" s="350" t="s">
        <v>89</v>
      </c>
      <c r="B347" s="354"/>
      <c r="C347" s="354"/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7"/>
      <c r="T347" s="357"/>
      <c r="U347" s="357"/>
      <c r="V347" s="357"/>
      <c r="W347" s="357"/>
      <c r="X347" s="357"/>
      <c r="Y347" s="357"/>
      <c r="Z347" s="357"/>
      <c r="AA347" s="357"/>
      <c r="AB347" s="346"/>
      <c r="AC347" s="619">
        <v>850</v>
      </c>
      <c r="AD347" s="354"/>
      <c r="AE347" s="588">
        <f t="shared" si="6"/>
        <v>0</v>
      </c>
      <c r="AF347" s="579"/>
      <c r="AG347" s="354"/>
    </row>
    <row r="348" spans="1:33">
      <c r="A348" s="350" t="s">
        <v>304</v>
      </c>
      <c r="B348" s="354"/>
      <c r="C348" s="354"/>
      <c r="D348" s="354"/>
      <c r="E348" s="354"/>
      <c r="F348" s="354"/>
      <c r="G348" s="354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7"/>
      <c r="T348" s="357"/>
      <c r="U348" s="357"/>
      <c r="V348" s="357"/>
      <c r="W348" s="357"/>
      <c r="X348" s="357"/>
      <c r="Y348" s="357"/>
      <c r="Z348" s="357"/>
      <c r="AA348" s="357"/>
      <c r="AB348" s="346"/>
      <c r="AC348" s="619">
        <v>45</v>
      </c>
      <c r="AD348" s="354"/>
      <c r="AE348" s="588">
        <f t="shared" si="6"/>
        <v>0</v>
      </c>
      <c r="AF348" s="579"/>
      <c r="AG348" s="354"/>
    </row>
    <row r="349" spans="1:33">
      <c r="A349" s="350" t="s">
        <v>77</v>
      </c>
      <c r="B349" s="354"/>
      <c r="C349" s="354"/>
      <c r="D349" s="354"/>
      <c r="E349" s="354"/>
      <c r="F349" s="354"/>
      <c r="G349" s="354"/>
      <c r="H349" s="354"/>
      <c r="I349" s="354"/>
      <c r="J349" s="354">
        <v>1.2</v>
      </c>
      <c r="K349" s="354"/>
      <c r="L349" s="354"/>
      <c r="M349" s="354"/>
      <c r="N349" s="354"/>
      <c r="O349" s="354"/>
      <c r="P349" s="354"/>
      <c r="Q349" s="354"/>
      <c r="R349" s="354"/>
      <c r="S349" s="357"/>
      <c r="T349" s="357"/>
      <c r="U349" s="357"/>
      <c r="V349" s="357"/>
      <c r="W349" s="357"/>
      <c r="X349" s="357"/>
      <c r="Y349" s="357"/>
      <c r="Z349" s="357"/>
      <c r="AA349" s="357"/>
      <c r="AB349" s="346">
        <v>0.2</v>
      </c>
      <c r="AC349" s="619">
        <v>45</v>
      </c>
      <c r="AD349" s="354">
        <v>1.2</v>
      </c>
      <c r="AE349" s="588">
        <f t="shared" si="6"/>
        <v>54</v>
      </c>
      <c r="AF349" s="579"/>
      <c r="AG349" s="354">
        <v>1.2</v>
      </c>
    </row>
    <row r="350" spans="1:33">
      <c r="A350" s="350" t="s">
        <v>123</v>
      </c>
      <c r="B350" s="354"/>
      <c r="C350" s="354"/>
      <c r="D350" s="354"/>
      <c r="E350" s="354"/>
      <c r="F350" s="354"/>
      <c r="G350" s="354"/>
      <c r="H350" s="354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7"/>
      <c r="T350" s="357"/>
      <c r="U350" s="357"/>
      <c r="V350" s="357"/>
      <c r="W350" s="357"/>
      <c r="X350" s="357"/>
      <c r="Y350" s="357"/>
      <c r="Z350" s="357"/>
      <c r="AA350" s="357"/>
      <c r="AB350" s="346"/>
      <c r="AC350" s="619">
        <v>230</v>
      </c>
      <c r="AD350" s="354"/>
      <c r="AE350" s="588">
        <f t="shared" si="6"/>
        <v>0</v>
      </c>
      <c r="AF350" s="579"/>
      <c r="AG350" s="354"/>
    </row>
    <row r="351" spans="1:33">
      <c r="A351" s="350" t="s">
        <v>114</v>
      </c>
      <c r="B351" s="354"/>
      <c r="C351" s="354"/>
      <c r="D351" s="354"/>
      <c r="E351" s="354"/>
      <c r="F351" s="354"/>
      <c r="G351" s="354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7"/>
      <c r="T351" s="357"/>
      <c r="U351" s="357"/>
      <c r="V351" s="357"/>
      <c r="W351" s="357"/>
      <c r="X351" s="357"/>
      <c r="Y351" s="357"/>
      <c r="Z351" s="357"/>
      <c r="AA351" s="357"/>
      <c r="AB351" s="346"/>
      <c r="AC351" s="619">
        <v>330</v>
      </c>
      <c r="AD351" s="354"/>
      <c r="AE351" s="588">
        <f t="shared" si="6"/>
        <v>0</v>
      </c>
      <c r="AF351" s="579"/>
      <c r="AG351" s="354"/>
    </row>
    <row r="352" spans="1:33">
      <c r="A352" s="350" t="s">
        <v>113</v>
      </c>
      <c r="B352" s="354"/>
      <c r="C352" s="354"/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7"/>
      <c r="T352" s="357"/>
      <c r="U352" s="357"/>
      <c r="V352" s="357"/>
      <c r="W352" s="357"/>
      <c r="X352" s="357"/>
      <c r="Y352" s="357"/>
      <c r="Z352" s="357"/>
      <c r="AA352" s="357"/>
      <c r="AB352" s="346"/>
      <c r="AC352" s="619">
        <v>285</v>
      </c>
      <c r="AD352" s="354"/>
      <c r="AE352" s="588">
        <f t="shared" si="6"/>
        <v>0</v>
      </c>
      <c r="AF352" s="579"/>
      <c r="AG352" s="354"/>
    </row>
    <row r="353" spans="1:33">
      <c r="A353" s="350" t="s">
        <v>93</v>
      </c>
      <c r="B353" s="354"/>
      <c r="C353" s="354"/>
      <c r="D353" s="354"/>
      <c r="E353" s="354"/>
      <c r="F353" s="354"/>
      <c r="G353" s="354"/>
      <c r="H353" s="354"/>
      <c r="I353" s="354"/>
      <c r="J353" s="354"/>
      <c r="K353" s="354"/>
      <c r="L353" s="354">
        <v>0.76</v>
      </c>
      <c r="M353" s="354"/>
      <c r="N353" s="354"/>
      <c r="O353" s="354"/>
      <c r="P353" s="354"/>
      <c r="Q353" s="354"/>
      <c r="R353" s="354"/>
      <c r="S353" s="357"/>
      <c r="T353" s="357"/>
      <c r="U353" s="357"/>
      <c r="V353" s="357"/>
      <c r="W353" s="357"/>
      <c r="X353" s="357"/>
      <c r="Y353" s="357"/>
      <c r="Z353" s="357"/>
      <c r="AA353" s="357"/>
      <c r="AB353" s="346">
        <v>0.12</v>
      </c>
      <c r="AC353" s="619">
        <v>385</v>
      </c>
      <c r="AD353" s="354">
        <v>0.76</v>
      </c>
      <c r="AE353" s="588">
        <f t="shared" si="6"/>
        <v>292.60000000000002</v>
      </c>
      <c r="AF353" s="579"/>
      <c r="AG353" s="354">
        <v>0.76</v>
      </c>
    </row>
    <row r="354" spans="1:33">
      <c r="A354" s="358" t="s">
        <v>68</v>
      </c>
      <c r="B354" s="354"/>
      <c r="C354" s="354"/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7"/>
      <c r="T354" s="357"/>
      <c r="U354" s="357"/>
      <c r="V354" s="357"/>
      <c r="W354" s="357"/>
      <c r="X354" s="357"/>
      <c r="Y354" s="357"/>
      <c r="Z354" s="357"/>
      <c r="AA354" s="357"/>
      <c r="AB354" s="346"/>
      <c r="AC354" s="619">
        <v>320</v>
      </c>
      <c r="AD354" s="354"/>
      <c r="AE354" s="588">
        <f t="shared" si="6"/>
        <v>0</v>
      </c>
      <c r="AF354" s="579"/>
      <c r="AG354" s="354"/>
    </row>
    <row r="355" spans="1:33">
      <c r="A355" s="350" t="s">
        <v>112</v>
      </c>
      <c r="B355" s="354"/>
      <c r="C355" s="354"/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7"/>
      <c r="T355" s="357"/>
      <c r="U355" s="357"/>
      <c r="V355" s="357"/>
      <c r="W355" s="357"/>
      <c r="X355" s="357"/>
      <c r="Y355" s="357"/>
      <c r="Z355" s="357"/>
      <c r="AA355" s="357"/>
      <c r="AB355" s="346"/>
      <c r="AC355" s="619">
        <v>475</v>
      </c>
      <c r="AD355" s="354"/>
      <c r="AE355" s="588">
        <f t="shared" si="6"/>
        <v>0</v>
      </c>
      <c r="AF355" s="579"/>
      <c r="AG355" s="354"/>
    </row>
    <row r="356" spans="1:33">
      <c r="A356" s="350" t="s">
        <v>66</v>
      </c>
      <c r="B356" s="354"/>
      <c r="C356" s="354"/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/>
      <c r="P356" s="354">
        <v>5.3999999999999999E-2</v>
      </c>
      <c r="Q356" s="354"/>
      <c r="R356" s="354"/>
      <c r="S356" s="357"/>
      <c r="T356" s="357"/>
      <c r="U356" s="357"/>
      <c r="V356" s="357"/>
      <c r="W356" s="357"/>
      <c r="X356" s="357"/>
      <c r="Y356" s="357"/>
      <c r="Z356" s="357"/>
      <c r="AA356" s="357"/>
      <c r="AB356" s="346">
        <v>8.0000000000000002E-3</v>
      </c>
      <c r="AC356" s="619">
        <v>650</v>
      </c>
      <c r="AD356" s="354">
        <v>5.3999999999999999E-2</v>
      </c>
      <c r="AE356" s="588">
        <f t="shared" si="6"/>
        <v>35.1</v>
      </c>
      <c r="AF356" s="579"/>
      <c r="AG356" s="354">
        <v>5.3999999999999999E-2</v>
      </c>
    </row>
    <row r="357" spans="1:33">
      <c r="A357" s="350" t="s">
        <v>86</v>
      </c>
      <c r="B357" s="354"/>
      <c r="C357" s="354"/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7"/>
      <c r="T357" s="357"/>
      <c r="U357" s="357"/>
      <c r="V357" s="357"/>
      <c r="W357" s="357"/>
      <c r="X357" s="357"/>
      <c r="Y357" s="357"/>
      <c r="Z357" s="357"/>
      <c r="AA357" s="357"/>
      <c r="AB357" s="346"/>
      <c r="AC357" s="619">
        <v>65</v>
      </c>
      <c r="AD357" s="354"/>
      <c r="AE357" s="588">
        <f t="shared" si="6"/>
        <v>0</v>
      </c>
      <c r="AF357" s="579"/>
      <c r="AG357" s="354"/>
    </row>
    <row r="358" spans="1:33">
      <c r="A358" s="350" t="s">
        <v>96</v>
      </c>
      <c r="B358" s="354"/>
      <c r="C358" s="354"/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7"/>
      <c r="T358" s="357"/>
      <c r="U358" s="357"/>
      <c r="V358" s="357"/>
      <c r="W358" s="357"/>
      <c r="X358" s="357"/>
      <c r="Y358" s="357"/>
      <c r="Z358" s="357"/>
      <c r="AA358" s="357"/>
      <c r="AB358" s="346"/>
      <c r="AC358" s="619">
        <v>45</v>
      </c>
      <c r="AD358" s="354"/>
      <c r="AE358" s="588">
        <f t="shared" si="6"/>
        <v>0</v>
      </c>
      <c r="AF358" s="579"/>
      <c r="AG358" s="354"/>
    </row>
    <row r="359" spans="1:33">
      <c r="A359" s="350" t="s">
        <v>99</v>
      </c>
      <c r="B359" s="354"/>
      <c r="C359" s="354"/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7"/>
      <c r="T359" s="357"/>
      <c r="U359" s="357"/>
      <c r="V359" s="357"/>
      <c r="W359" s="357"/>
      <c r="X359" s="357"/>
      <c r="Y359" s="357"/>
      <c r="Z359" s="357"/>
      <c r="AA359" s="357"/>
      <c r="AB359" s="346"/>
      <c r="AC359" s="619">
        <v>95</v>
      </c>
      <c r="AD359" s="354"/>
      <c r="AE359" s="588">
        <f t="shared" si="6"/>
        <v>0</v>
      </c>
      <c r="AF359" s="579"/>
      <c r="AG359" s="354"/>
    </row>
    <row r="360" spans="1:33">
      <c r="A360" s="350" t="s">
        <v>65</v>
      </c>
      <c r="B360" s="354"/>
      <c r="C360" s="354"/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7"/>
      <c r="T360" s="357"/>
      <c r="U360" s="357"/>
      <c r="V360" s="357"/>
      <c r="W360" s="357"/>
      <c r="X360" s="357"/>
      <c r="Y360" s="357"/>
      <c r="Z360" s="357"/>
      <c r="AA360" s="357"/>
      <c r="AB360" s="346"/>
      <c r="AC360" s="619">
        <v>550</v>
      </c>
      <c r="AD360" s="354"/>
      <c r="AE360" s="588">
        <f t="shared" si="6"/>
        <v>0</v>
      </c>
      <c r="AF360" s="579"/>
      <c r="AG360" s="354"/>
    </row>
    <row r="361" spans="1:33">
      <c r="A361" s="350" t="s">
        <v>95</v>
      </c>
      <c r="B361" s="354"/>
      <c r="C361" s="354"/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7"/>
      <c r="T361" s="357"/>
      <c r="U361" s="357"/>
      <c r="V361" s="357"/>
      <c r="W361" s="357"/>
      <c r="X361" s="357"/>
      <c r="Y361" s="357"/>
      <c r="Z361" s="357"/>
      <c r="AA361" s="357"/>
      <c r="AB361" s="346"/>
      <c r="AC361" s="619">
        <v>250</v>
      </c>
      <c r="AD361" s="354"/>
      <c r="AE361" s="588">
        <f t="shared" si="6"/>
        <v>0</v>
      </c>
      <c r="AF361" s="579"/>
      <c r="AG361" s="354"/>
    </row>
    <row r="362" spans="1:33">
      <c r="A362" s="350" t="s">
        <v>62</v>
      </c>
      <c r="B362" s="354"/>
      <c r="C362" s="354"/>
      <c r="D362" s="354">
        <v>0.05</v>
      </c>
      <c r="E362" s="354"/>
      <c r="F362" s="354"/>
      <c r="G362" s="354"/>
      <c r="H362" s="354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7"/>
      <c r="T362" s="357"/>
      <c r="U362" s="357"/>
      <c r="V362" s="357"/>
      <c r="W362" s="357"/>
      <c r="X362" s="357"/>
      <c r="Y362" s="357"/>
      <c r="Z362" s="357"/>
      <c r="AA362" s="357"/>
      <c r="AB362" s="346">
        <v>7.0000000000000001E-3</v>
      </c>
      <c r="AC362" s="619">
        <v>250</v>
      </c>
      <c r="AD362" s="354">
        <v>0.05</v>
      </c>
      <c r="AE362" s="588">
        <f t="shared" si="6"/>
        <v>12.5</v>
      </c>
      <c r="AF362" s="579"/>
      <c r="AG362" s="354">
        <v>0.05</v>
      </c>
    </row>
    <row r="363" spans="1:33">
      <c r="A363" s="350" t="s">
        <v>120</v>
      </c>
      <c r="B363" s="354"/>
      <c r="C363" s="354"/>
      <c r="D363" s="354"/>
      <c r="E363" s="354"/>
      <c r="F363" s="354"/>
      <c r="G363" s="354"/>
      <c r="H363" s="354"/>
      <c r="I363" s="354"/>
      <c r="J363" s="354"/>
      <c r="K363" s="354"/>
      <c r="L363" s="354">
        <v>4.8000000000000001E-2</v>
      </c>
      <c r="M363" s="354"/>
      <c r="N363" s="354">
        <v>4.8000000000000001E-2</v>
      </c>
      <c r="O363" s="354"/>
      <c r="P363" s="354"/>
      <c r="Q363" s="354"/>
      <c r="R363" s="354"/>
      <c r="S363" s="357"/>
      <c r="T363" s="357"/>
      <c r="U363" s="357"/>
      <c r="V363" s="357"/>
      <c r="W363" s="357"/>
      <c r="X363" s="357"/>
      <c r="Y363" s="357"/>
      <c r="Z363" s="357"/>
      <c r="AA363" s="357"/>
      <c r="AB363" s="346">
        <v>3.7999999999999999E-2</v>
      </c>
      <c r="AC363" s="619">
        <v>45</v>
      </c>
      <c r="AD363" s="354">
        <v>9.6000000000000002E-2</v>
      </c>
      <c r="AE363" s="588">
        <f t="shared" si="6"/>
        <v>4.32</v>
      </c>
      <c r="AF363" s="579"/>
      <c r="AG363" s="354">
        <v>9.6000000000000002E-2</v>
      </c>
    </row>
    <row r="364" spans="1:33">
      <c r="A364" s="350" t="s">
        <v>72</v>
      </c>
      <c r="B364" s="354"/>
      <c r="C364" s="354"/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7"/>
      <c r="T364" s="357"/>
      <c r="U364" s="357"/>
      <c r="V364" s="357"/>
      <c r="W364" s="357"/>
      <c r="X364" s="357"/>
      <c r="Y364" s="357"/>
      <c r="Z364" s="357"/>
      <c r="AA364" s="357"/>
      <c r="AB364" s="346"/>
      <c r="AC364" s="619">
        <v>55</v>
      </c>
      <c r="AD364" s="354"/>
      <c r="AE364" s="588">
        <f t="shared" si="6"/>
        <v>0</v>
      </c>
      <c r="AF364" s="579"/>
      <c r="AG364" s="354"/>
    </row>
    <row r="365" spans="1:33">
      <c r="A365" s="350" t="s">
        <v>107</v>
      </c>
      <c r="B365" s="354"/>
      <c r="C365" s="354"/>
      <c r="D365" s="354"/>
      <c r="E365" s="354"/>
      <c r="F365" s="354"/>
      <c r="G365" s="354"/>
      <c r="H365" s="354"/>
      <c r="I365" s="354"/>
      <c r="J365" s="354"/>
      <c r="K365" s="354"/>
      <c r="L365" s="354">
        <v>6.6000000000000003E-2</v>
      </c>
      <c r="M365" s="354"/>
      <c r="N365" s="354">
        <v>2.4E-2</v>
      </c>
      <c r="O365" s="354"/>
      <c r="P365" s="354"/>
      <c r="Q365" s="354"/>
      <c r="R365" s="354"/>
      <c r="S365" s="357"/>
      <c r="T365" s="357"/>
      <c r="U365" s="357"/>
      <c r="V365" s="357"/>
      <c r="W365" s="357"/>
      <c r="X365" s="357"/>
      <c r="Y365" s="357"/>
      <c r="Z365" s="357"/>
      <c r="AA365" s="357"/>
      <c r="AB365" s="346">
        <v>0.01</v>
      </c>
      <c r="AC365" s="619">
        <v>180</v>
      </c>
      <c r="AD365" s="354">
        <v>0.09</v>
      </c>
      <c r="AE365" s="588">
        <f t="shared" si="6"/>
        <v>16.2</v>
      </c>
      <c r="AF365" s="579"/>
      <c r="AG365" s="354">
        <v>0.09</v>
      </c>
    </row>
    <row r="366" spans="1:33">
      <c r="A366" s="350" t="s">
        <v>69</v>
      </c>
      <c r="B366" s="354">
        <v>3.5000000000000003E-2</v>
      </c>
      <c r="C366" s="354"/>
      <c r="D366" s="354"/>
      <c r="E366" s="354"/>
      <c r="F366" s="354"/>
      <c r="G366" s="354"/>
      <c r="H366" s="354"/>
      <c r="I366" s="354"/>
      <c r="J366" s="354">
        <v>3.5000000000000003E-2</v>
      </c>
      <c r="K366" s="354"/>
      <c r="L366" s="354"/>
      <c r="M366" s="354"/>
      <c r="N366" s="354"/>
      <c r="O366" s="354"/>
      <c r="P366" s="354"/>
      <c r="Q366" s="354"/>
      <c r="R366" s="354"/>
      <c r="S366" s="357"/>
      <c r="T366" s="354"/>
      <c r="U366" s="357"/>
      <c r="V366" s="357"/>
      <c r="W366" s="357"/>
      <c r="X366" s="357"/>
      <c r="Y366" s="357"/>
      <c r="Z366" s="357"/>
      <c r="AA366" s="357"/>
      <c r="AB366" s="346">
        <v>0.01</v>
      </c>
      <c r="AC366" s="619">
        <v>750</v>
      </c>
      <c r="AD366" s="354">
        <v>7.0000000000000007E-2</v>
      </c>
      <c r="AE366" s="588">
        <f t="shared" si="6"/>
        <v>52.500000000000007</v>
      </c>
      <c r="AF366" s="579"/>
      <c r="AG366" s="354">
        <v>7.0000000000000007E-2</v>
      </c>
    </row>
    <row r="367" spans="1:33">
      <c r="A367" s="358" t="s">
        <v>70</v>
      </c>
      <c r="B367" s="354">
        <v>0.02</v>
      </c>
      <c r="C367" s="354"/>
      <c r="D367" s="354"/>
      <c r="E367" s="354"/>
      <c r="F367" s="354"/>
      <c r="G367" s="354"/>
      <c r="H367" s="354"/>
      <c r="I367" s="354"/>
      <c r="J367" s="354">
        <v>0.3</v>
      </c>
      <c r="K367" s="354"/>
      <c r="L367" s="354"/>
      <c r="M367" s="354"/>
      <c r="N367" s="354"/>
      <c r="O367" s="354"/>
      <c r="P367" s="354"/>
      <c r="Q367" s="354"/>
      <c r="R367" s="354"/>
      <c r="S367" s="357"/>
      <c r="T367" s="357"/>
      <c r="U367" s="357"/>
      <c r="V367" s="357"/>
      <c r="W367" s="357"/>
      <c r="X367" s="357"/>
      <c r="Y367" s="357"/>
      <c r="Z367" s="357"/>
      <c r="AA367" s="357"/>
      <c r="AB367" s="346">
        <v>7.4999999999999997E-2</v>
      </c>
      <c r="AC367" s="619">
        <v>66.900000000000006</v>
      </c>
      <c r="AD367" s="354">
        <v>0.5</v>
      </c>
      <c r="AE367" s="588">
        <f t="shared" si="6"/>
        <v>33.450000000000003</v>
      </c>
      <c r="AF367" s="579"/>
      <c r="AG367" s="354">
        <v>0.5</v>
      </c>
    </row>
    <row r="368" spans="1:33">
      <c r="A368" s="350" t="s">
        <v>109</v>
      </c>
      <c r="B368" s="1"/>
      <c r="C368" s="354"/>
      <c r="D368" s="354"/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/>
      <c r="P368" s="354">
        <v>0.24</v>
      </c>
      <c r="Q368" s="354"/>
      <c r="R368" s="354"/>
      <c r="S368" s="357"/>
      <c r="T368" s="357"/>
      <c r="U368" s="357"/>
      <c r="V368" s="357"/>
      <c r="W368" s="357"/>
      <c r="X368" s="357"/>
      <c r="Y368" s="357"/>
      <c r="Z368" s="357"/>
      <c r="AA368" s="357"/>
      <c r="AB368" s="346">
        <v>0.02</v>
      </c>
      <c r="AC368" s="619">
        <v>285</v>
      </c>
      <c r="AD368" s="354">
        <v>0.24</v>
      </c>
      <c r="AE368" s="588">
        <f t="shared" si="6"/>
        <v>68.399999999999991</v>
      </c>
      <c r="AF368" s="579"/>
      <c r="AG368" s="354">
        <v>0.24</v>
      </c>
    </row>
    <row r="369" spans="1:33">
      <c r="A369" s="350" t="s">
        <v>117</v>
      </c>
      <c r="B369" s="354"/>
      <c r="C369" s="354"/>
      <c r="D369" s="354"/>
      <c r="E369" s="354"/>
      <c r="F369" s="354"/>
      <c r="G369" s="354"/>
      <c r="H369" s="354"/>
      <c r="I369" s="354"/>
      <c r="J369" s="354"/>
      <c r="K369" s="354"/>
      <c r="L369" s="354">
        <v>0.1</v>
      </c>
      <c r="M369" s="354"/>
      <c r="N369" s="354">
        <v>0.08</v>
      </c>
      <c r="O369" s="354"/>
      <c r="P369" s="354"/>
      <c r="Q369" s="354"/>
      <c r="R369" s="354"/>
      <c r="S369" s="357"/>
      <c r="T369" s="357"/>
      <c r="U369" s="357"/>
      <c r="V369" s="357"/>
      <c r="W369" s="357"/>
      <c r="X369" s="357"/>
      <c r="Y369" s="357"/>
      <c r="Z369" s="357"/>
      <c r="AA369" s="357"/>
      <c r="AB369" s="346">
        <v>0.03</v>
      </c>
      <c r="AC369" s="619">
        <v>45</v>
      </c>
      <c r="AD369" s="354">
        <v>0.18</v>
      </c>
      <c r="AE369" s="588">
        <f t="shared" si="6"/>
        <v>8.1</v>
      </c>
      <c r="AF369" s="579"/>
      <c r="AG369" s="354">
        <v>0.18</v>
      </c>
    </row>
    <row r="370" spans="1:33">
      <c r="A370" s="350" t="s">
        <v>83</v>
      </c>
      <c r="B370" s="354"/>
      <c r="C370" s="354"/>
      <c r="D370" s="354"/>
      <c r="E370" s="354"/>
      <c r="F370" s="354"/>
      <c r="G370" s="354"/>
      <c r="H370" s="354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7"/>
      <c r="T370" s="357"/>
      <c r="U370" s="357"/>
      <c r="V370" s="357"/>
      <c r="W370" s="357"/>
      <c r="X370" s="357"/>
      <c r="Y370" s="357"/>
      <c r="Z370" s="357"/>
      <c r="AA370" s="357"/>
      <c r="AB370" s="346"/>
      <c r="AC370" s="619">
        <v>45</v>
      </c>
      <c r="AD370" s="354"/>
      <c r="AE370" s="588">
        <f t="shared" si="6"/>
        <v>0</v>
      </c>
      <c r="AF370" s="579"/>
      <c r="AG370" s="354"/>
    </row>
    <row r="371" spans="1:33">
      <c r="A371" s="350" t="s">
        <v>100</v>
      </c>
      <c r="B371" s="354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7"/>
      <c r="T371" s="357"/>
      <c r="U371" s="357"/>
      <c r="V371" s="357"/>
      <c r="W371" s="357"/>
      <c r="X371" s="357"/>
      <c r="Y371" s="357"/>
      <c r="Z371" s="357"/>
      <c r="AA371" s="357"/>
      <c r="AB371" s="346"/>
      <c r="AC371" s="619">
        <v>550</v>
      </c>
      <c r="AD371" s="354"/>
      <c r="AE371" s="588">
        <f t="shared" si="6"/>
        <v>0</v>
      </c>
      <c r="AF371" s="579"/>
      <c r="AG371" s="354"/>
    </row>
    <row r="372" spans="1:33">
      <c r="A372" s="350" t="s">
        <v>110</v>
      </c>
      <c r="B372" s="354"/>
      <c r="C372" s="354"/>
      <c r="D372" s="354"/>
      <c r="E372" s="354"/>
      <c r="F372" s="354"/>
      <c r="G372" s="354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7"/>
      <c r="T372" s="357"/>
      <c r="U372" s="357"/>
      <c r="V372" s="357"/>
      <c r="W372" s="357"/>
      <c r="X372" s="357"/>
      <c r="Y372" s="357"/>
      <c r="Z372" s="357"/>
      <c r="AA372" s="357"/>
      <c r="AB372" s="346"/>
      <c r="AC372" s="619">
        <v>285</v>
      </c>
      <c r="AD372" s="354"/>
      <c r="AE372" s="588">
        <f t="shared" si="6"/>
        <v>0</v>
      </c>
      <c r="AF372" s="579"/>
      <c r="AG372" s="354"/>
    </row>
    <row r="373" spans="1:33">
      <c r="A373" s="350" t="s">
        <v>81</v>
      </c>
      <c r="B373" s="354"/>
      <c r="C373" s="354"/>
      <c r="D373" s="354"/>
      <c r="E373" s="354"/>
      <c r="F373" s="354"/>
      <c r="G373" s="354"/>
      <c r="H373" s="354"/>
      <c r="I373" s="354"/>
      <c r="J373" s="354"/>
      <c r="K373" s="354"/>
      <c r="L373" s="354">
        <v>2.4E-2</v>
      </c>
      <c r="M373" s="354"/>
      <c r="N373" s="354"/>
      <c r="O373" s="354"/>
      <c r="P373" s="354"/>
      <c r="Q373" s="354"/>
      <c r="R373" s="354"/>
      <c r="S373" s="357"/>
      <c r="T373" s="357"/>
      <c r="U373" s="357"/>
      <c r="V373" s="357"/>
      <c r="W373" s="357"/>
      <c r="X373" s="357"/>
      <c r="Y373" s="357"/>
      <c r="Z373" s="357"/>
      <c r="AA373" s="357"/>
      <c r="AB373" s="346">
        <v>2E-3</v>
      </c>
      <c r="AC373" s="619">
        <v>250</v>
      </c>
      <c r="AD373" s="354">
        <v>2.4E-2</v>
      </c>
      <c r="AE373" s="588">
        <f t="shared" si="6"/>
        <v>6</v>
      </c>
      <c r="AF373" s="579"/>
      <c r="AG373" s="354">
        <v>2.4E-2</v>
      </c>
    </row>
    <row r="374" spans="1:33">
      <c r="A374" s="350" t="s">
        <v>122</v>
      </c>
      <c r="B374" s="354"/>
      <c r="C374" s="354"/>
      <c r="D374" s="354"/>
      <c r="E374" s="354"/>
      <c r="F374" s="354"/>
      <c r="G374" s="354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7"/>
      <c r="T374" s="357"/>
      <c r="U374" s="357"/>
      <c r="V374" s="357"/>
      <c r="W374" s="357"/>
      <c r="X374" s="357"/>
      <c r="Y374" s="357"/>
      <c r="Z374" s="357"/>
      <c r="AA374" s="357"/>
      <c r="AB374" s="346"/>
      <c r="AC374" s="619">
        <v>180</v>
      </c>
      <c r="AD374" s="354"/>
      <c r="AE374" s="588">
        <f t="shared" si="6"/>
        <v>0</v>
      </c>
      <c r="AF374" s="579"/>
      <c r="AG374" s="354"/>
    </row>
    <row r="375" spans="1:33">
      <c r="A375" s="350" t="s">
        <v>121</v>
      </c>
      <c r="B375" s="354"/>
      <c r="C375" s="354"/>
      <c r="D375" s="354"/>
      <c r="E375" s="354"/>
      <c r="F375" s="354"/>
      <c r="G375" s="354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7"/>
      <c r="T375" s="357"/>
      <c r="U375" s="357"/>
      <c r="V375" s="357"/>
      <c r="W375" s="357"/>
      <c r="X375" s="357"/>
      <c r="Y375" s="357"/>
      <c r="Z375" s="357"/>
      <c r="AA375" s="357"/>
      <c r="AB375" s="346"/>
      <c r="AC375" s="619">
        <v>230</v>
      </c>
      <c r="AD375" s="354"/>
      <c r="AE375" s="588">
        <f t="shared" si="6"/>
        <v>0</v>
      </c>
      <c r="AF375" s="579"/>
      <c r="AG375" s="354"/>
    </row>
    <row r="376" spans="1:33">
      <c r="A376" s="350" t="s">
        <v>73</v>
      </c>
      <c r="B376" s="354"/>
      <c r="C376" s="354"/>
      <c r="D376" s="354">
        <v>0.12</v>
      </c>
      <c r="E376" s="354"/>
      <c r="F376" s="354"/>
      <c r="G376" s="354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7"/>
      <c r="T376" s="357"/>
      <c r="U376" s="357"/>
      <c r="V376" s="357"/>
      <c r="W376" s="357"/>
      <c r="X376" s="357"/>
      <c r="Y376" s="357"/>
      <c r="Z376" s="357"/>
      <c r="AA376" s="357"/>
      <c r="AB376" s="346">
        <v>1.4999999999999999E-2</v>
      </c>
      <c r="AC376" s="619">
        <v>85</v>
      </c>
      <c r="AD376" s="354">
        <v>0.12</v>
      </c>
      <c r="AE376" s="588">
        <f t="shared" si="6"/>
        <v>10.199999999999999</v>
      </c>
      <c r="AF376" s="579"/>
      <c r="AG376" s="354">
        <v>0.12</v>
      </c>
    </row>
    <row r="377" spans="1:33">
      <c r="A377" s="350" t="s">
        <v>118</v>
      </c>
      <c r="B377" s="354"/>
      <c r="C377" s="354"/>
      <c r="D377" s="354"/>
      <c r="E377" s="354"/>
      <c r="F377" s="354"/>
      <c r="G377" s="354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7"/>
      <c r="T377" s="357"/>
      <c r="U377" s="357"/>
      <c r="V377" s="357"/>
      <c r="W377" s="357"/>
      <c r="X377" s="357"/>
      <c r="Y377" s="357"/>
      <c r="Z377" s="357"/>
      <c r="AA377" s="357"/>
      <c r="AB377" s="346"/>
      <c r="AC377" s="619">
        <v>45</v>
      </c>
      <c r="AD377" s="354"/>
      <c r="AE377" s="588">
        <f t="shared" si="6"/>
        <v>0</v>
      </c>
      <c r="AF377" s="579"/>
      <c r="AG377" s="354"/>
    </row>
    <row r="378" spans="1:33">
      <c r="A378" s="350" t="s">
        <v>74</v>
      </c>
      <c r="B378" s="354">
        <v>7.0000000000000001E-3</v>
      </c>
      <c r="C378" s="354"/>
      <c r="D378" s="354"/>
      <c r="E378" s="354"/>
      <c r="F378" s="354"/>
      <c r="G378" s="354"/>
      <c r="H378" s="354"/>
      <c r="I378" s="354"/>
      <c r="J378" s="354">
        <v>7.0000000000000001E-3</v>
      </c>
      <c r="K378" s="354"/>
      <c r="L378" s="354">
        <v>7.0000000000000001E-3</v>
      </c>
      <c r="M378" s="354"/>
      <c r="N378" s="354"/>
      <c r="O378" s="354"/>
      <c r="P378" s="354"/>
      <c r="Q378" s="354"/>
      <c r="R378" s="354"/>
      <c r="S378" s="357"/>
      <c r="T378" s="357"/>
      <c r="U378" s="357"/>
      <c r="V378" s="357"/>
      <c r="W378" s="357"/>
      <c r="X378" s="357"/>
      <c r="Y378" s="357"/>
      <c r="Z378" s="357"/>
      <c r="AA378" s="357"/>
      <c r="AB378" s="346">
        <v>2E-3</v>
      </c>
      <c r="AC378" s="619">
        <v>30</v>
      </c>
      <c r="AD378" s="354">
        <v>2.1000000000000001E-2</v>
      </c>
      <c r="AE378" s="588">
        <f t="shared" si="6"/>
        <v>0.63</v>
      </c>
      <c r="AF378" s="579"/>
      <c r="AG378" s="354">
        <v>2.1000000000000001E-2</v>
      </c>
    </row>
    <row r="379" spans="1:33">
      <c r="A379" s="350" t="s">
        <v>88</v>
      </c>
      <c r="B379" s="354"/>
      <c r="C379" s="354"/>
      <c r="D379" s="354"/>
      <c r="E379" s="354"/>
      <c r="F379" s="354"/>
      <c r="G379" s="354"/>
      <c r="H379" s="354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7"/>
      <c r="T379" s="357"/>
      <c r="U379" s="357"/>
      <c r="V379" s="357"/>
      <c r="W379" s="357"/>
      <c r="X379" s="357"/>
      <c r="Y379" s="357"/>
      <c r="Z379" s="357"/>
      <c r="AA379" s="357"/>
      <c r="AB379" s="346"/>
      <c r="AC379" s="619">
        <v>200</v>
      </c>
      <c r="AD379" s="354"/>
      <c r="AE379" s="588">
        <f t="shared" si="6"/>
        <v>0</v>
      </c>
      <c r="AF379" s="579"/>
      <c r="AG379" s="354"/>
    </row>
    <row r="380" spans="1:33">
      <c r="A380" s="350" t="s">
        <v>91</v>
      </c>
      <c r="B380" s="354"/>
      <c r="C380" s="354"/>
      <c r="D380" s="354"/>
      <c r="E380" s="354"/>
      <c r="F380" s="354"/>
      <c r="G380" s="354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7"/>
      <c r="T380" s="357"/>
      <c r="U380" s="357"/>
      <c r="V380" s="357"/>
      <c r="W380" s="357"/>
      <c r="X380" s="357"/>
      <c r="Y380" s="357"/>
      <c r="Z380" s="357"/>
      <c r="AA380" s="357"/>
      <c r="AB380" s="346"/>
      <c r="AC380" s="619">
        <v>750</v>
      </c>
      <c r="AD380" s="354"/>
      <c r="AE380" s="588">
        <f t="shared" si="6"/>
        <v>0</v>
      </c>
      <c r="AF380" s="579"/>
      <c r="AG380" s="354"/>
    </row>
    <row r="381" spans="1:33">
      <c r="A381" s="350" t="s">
        <v>97</v>
      </c>
      <c r="B381" s="354"/>
      <c r="C381" s="354"/>
      <c r="D381" s="354"/>
      <c r="E381" s="354"/>
      <c r="F381" s="354"/>
      <c r="G381" s="354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7"/>
      <c r="T381" s="357"/>
      <c r="U381" s="357"/>
      <c r="V381" s="357"/>
      <c r="W381" s="357"/>
      <c r="X381" s="357"/>
      <c r="Y381" s="357"/>
      <c r="Z381" s="357"/>
      <c r="AA381" s="357"/>
      <c r="AB381" s="346"/>
      <c r="AC381" s="619">
        <v>280</v>
      </c>
      <c r="AD381" s="354"/>
      <c r="AE381" s="588">
        <f t="shared" si="6"/>
        <v>0</v>
      </c>
      <c r="AF381" s="579"/>
      <c r="AG381" s="354"/>
    </row>
    <row r="382" spans="1:33">
      <c r="A382" s="611" t="s">
        <v>102</v>
      </c>
      <c r="B382" s="354"/>
      <c r="C382" s="354"/>
      <c r="D382" s="354"/>
      <c r="E382" s="354"/>
      <c r="F382" s="354">
        <v>0.1</v>
      </c>
      <c r="G382" s="354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>
        <v>0.4</v>
      </c>
      <c r="S382" s="357"/>
      <c r="T382" s="357"/>
      <c r="U382" s="357"/>
      <c r="V382" s="357"/>
      <c r="W382" s="357"/>
      <c r="X382" s="357"/>
      <c r="Y382" s="357"/>
      <c r="Z382" s="357"/>
      <c r="AA382" s="354"/>
      <c r="AB382" s="346">
        <v>0.08</v>
      </c>
      <c r="AC382" s="619">
        <v>90</v>
      </c>
      <c r="AD382" s="354">
        <v>0.5</v>
      </c>
      <c r="AE382" s="588">
        <f t="shared" si="6"/>
        <v>45</v>
      </c>
      <c r="AF382" s="579"/>
      <c r="AG382" s="354">
        <v>0.5</v>
      </c>
    </row>
    <row r="383" spans="1:33">
      <c r="A383" s="612" t="s">
        <v>71</v>
      </c>
      <c r="B383" s="354"/>
      <c r="C383" s="354"/>
      <c r="D383" s="354">
        <v>2.8000000000000001E-2</v>
      </c>
      <c r="E383" s="354"/>
      <c r="F383" s="354"/>
      <c r="G383" s="354"/>
      <c r="H383" s="354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7"/>
      <c r="T383" s="357"/>
      <c r="U383" s="357"/>
      <c r="V383" s="357"/>
      <c r="W383" s="357"/>
      <c r="X383" s="357"/>
      <c r="Y383" s="357"/>
      <c r="Z383" s="357"/>
      <c r="AA383" s="357"/>
      <c r="AB383" s="346">
        <v>4.0000000000000001E-3</v>
      </c>
      <c r="AC383" s="619">
        <v>650</v>
      </c>
      <c r="AD383" s="354">
        <v>2.8000000000000001E-2</v>
      </c>
      <c r="AE383" s="588">
        <f t="shared" si="6"/>
        <v>18.2</v>
      </c>
      <c r="AF383" s="579"/>
      <c r="AG383" s="354">
        <v>2.8000000000000001E-2</v>
      </c>
    </row>
    <row r="384" spans="1:33">
      <c r="A384" s="612" t="s">
        <v>94</v>
      </c>
      <c r="B384" s="354"/>
      <c r="C384" s="354"/>
      <c r="D384" s="354"/>
      <c r="E384" s="354"/>
      <c r="F384" s="354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7"/>
      <c r="T384" s="357"/>
      <c r="U384" s="357"/>
      <c r="V384" s="357"/>
      <c r="W384" s="357"/>
      <c r="X384" s="357"/>
      <c r="Y384" s="357"/>
      <c r="Z384" s="357"/>
      <c r="AA384" s="357"/>
      <c r="AB384" s="346"/>
      <c r="AC384" s="620">
        <v>285</v>
      </c>
      <c r="AD384" s="354"/>
      <c r="AE384" s="588">
        <f t="shared" si="6"/>
        <v>0</v>
      </c>
      <c r="AF384" s="579"/>
      <c r="AG384" s="354"/>
    </row>
    <row r="385" spans="1:33">
      <c r="A385" s="612" t="s">
        <v>84</v>
      </c>
      <c r="B385" s="354"/>
      <c r="C385" s="354"/>
      <c r="D385" s="354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7"/>
      <c r="T385" s="357"/>
      <c r="U385" s="357"/>
      <c r="V385" s="357"/>
      <c r="W385" s="357"/>
      <c r="X385" s="357"/>
      <c r="Y385" s="357"/>
      <c r="Z385" s="357"/>
      <c r="AA385" s="357"/>
      <c r="AB385" s="346"/>
      <c r="AC385" s="619">
        <v>150</v>
      </c>
      <c r="AD385" s="354"/>
      <c r="AE385" s="588">
        <f t="shared" si="6"/>
        <v>0</v>
      </c>
      <c r="AF385" s="579"/>
      <c r="AG385" s="354"/>
    </row>
    <row r="386" spans="1:33" ht="15.75" thickBot="1">
      <c r="A386" s="613" t="s">
        <v>82</v>
      </c>
      <c r="B386" s="605">
        <v>8</v>
      </c>
      <c r="C386" s="376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414"/>
      <c r="T386" s="414"/>
      <c r="U386" s="414"/>
      <c r="V386" s="414"/>
      <c r="W386" s="414"/>
      <c r="X386" s="414"/>
      <c r="Y386" s="414"/>
      <c r="Z386" s="414"/>
      <c r="AA386" s="414"/>
      <c r="AB386" s="574">
        <v>1</v>
      </c>
      <c r="AC386" s="624">
        <v>9</v>
      </c>
      <c r="AD386" s="605">
        <v>8</v>
      </c>
      <c r="AE386" s="591">
        <f t="shared" si="6"/>
        <v>72</v>
      </c>
      <c r="AF386" s="579"/>
      <c r="AG386" s="605">
        <v>8</v>
      </c>
    </row>
    <row r="387" spans="1:33" ht="15.75" thickBot="1">
      <c r="A387" s="608" t="s">
        <v>305</v>
      </c>
      <c r="B387" s="618"/>
      <c r="C387" s="614"/>
      <c r="D387" s="614"/>
      <c r="E387" s="614"/>
      <c r="F387" s="614"/>
      <c r="G387" s="614"/>
      <c r="H387" s="614"/>
      <c r="I387" s="614"/>
      <c r="J387" s="614"/>
      <c r="K387" s="614"/>
      <c r="L387" s="614"/>
      <c r="M387" s="614"/>
      <c r="N387" s="614"/>
      <c r="O387" s="614"/>
      <c r="P387" s="614"/>
      <c r="Q387" s="614"/>
      <c r="R387" s="614"/>
      <c r="S387" s="370"/>
      <c r="T387" s="370"/>
      <c r="U387" s="370"/>
      <c r="V387" s="370"/>
      <c r="W387" s="370"/>
      <c r="X387" s="370"/>
      <c r="Y387" s="370"/>
      <c r="Z387" s="370"/>
      <c r="AA387" s="370"/>
      <c r="AB387" s="615"/>
      <c r="AC387" s="576"/>
      <c r="AD387" s="614"/>
      <c r="AE387" s="371">
        <f>SUM(AE339:AE386)</f>
        <v>749.00000000000011</v>
      </c>
      <c r="AF387" s="579"/>
      <c r="AG387" s="579"/>
    </row>
    <row r="388" spans="1:33" ht="24" customHeight="1">
      <c r="A388" s="187" t="s">
        <v>49</v>
      </c>
      <c r="B388" s="189"/>
      <c r="C388" s="189"/>
      <c r="D388" s="189"/>
      <c r="E388" s="189"/>
      <c r="F388" s="189" t="s">
        <v>131</v>
      </c>
      <c r="G388" s="478"/>
      <c r="H388" s="193" t="s">
        <v>130</v>
      </c>
      <c r="I388" s="189"/>
      <c r="J388" s="189" t="s">
        <v>75</v>
      </c>
      <c r="K388" s="189"/>
      <c r="L388" s="189"/>
      <c r="M388" s="189"/>
      <c r="N388" s="835" t="s">
        <v>132</v>
      </c>
      <c r="O388" s="835"/>
      <c r="P388" s="835"/>
      <c r="Q388" s="835"/>
      <c r="R388" s="192"/>
      <c r="S388" s="189"/>
      <c r="T388" s="189"/>
      <c r="U388" s="189" t="s">
        <v>76</v>
      </c>
      <c r="V388" s="189"/>
      <c r="W388" s="189"/>
      <c r="X388" s="3"/>
      <c r="Y388" s="188"/>
      <c r="AE388" s="86"/>
    </row>
    <row r="389" spans="1:33">
      <c r="A389" s="25" t="s">
        <v>52</v>
      </c>
      <c r="B389" s="484"/>
      <c r="C389" s="484"/>
      <c r="D389" s="484"/>
      <c r="E389" s="484"/>
      <c r="F389" s="484"/>
      <c r="G389" s="25" t="s">
        <v>53</v>
      </c>
      <c r="H389" s="484"/>
      <c r="I389" s="484"/>
      <c r="J389" s="484"/>
      <c r="K389" s="484"/>
      <c r="L389" s="484"/>
      <c r="M389" s="484"/>
      <c r="P389" s="26" t="s">
        <v>128</v>
      </c>
      <c r="Q389" s="87"/>
      <c r="R389" s="485" t="s">
        <v>129</v>
      </c>
      <c r="S389" s="25" t="s">
        <v>56</v>
      </c>
    </row>
    <row r="391" spans="1:33" ht="15" customHeight="1"/>
    <row r="392" spans="1:33">
      <c r="A392" s="130" t="s">
        <v>0</v>
      </c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491"/>
      <c r="S392" s="130"/>
      <c r="T392" s="130"/>
      <c r="U392" s="130"/>
      <c r="V392" s="589"/>
      <c r="W392" s="589"/>
      <c r="X392" s="589"/>
      <c r="Y392" s="589"/>
      <c r="Z392" s="491"/>
      <c r="AA392" s="491"/>
      <c r="AB392" s="130"/>
      <c r="AC392" s="492"/>
      <c r="AD392" s="483"/>
      <c r="AE392" s="84"/>
    </row>
    <row r="393" spans="1:33">
      <c r="A393" s="130" t="s">
        <v>1</v>
      </c>
      <c r="B393" s="130"/>
      <c r="C393" s="130" t="s">
        <v>273</v>
      </c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491"/>
      <c r="S393" s="130"/>
      <c r="T393" s="130"/>
      <c r="U393" s="589"/>
      <c r="V393" s="589"/>
      <c r="W393" s="589"/>
      <c r="X393" s="589"/>
      <c r="Y393" s="589"/>
      <c r="Z393" s="589"/>
      <c r="AA393" s="589"/>
      <c r="AB393" s="130"/>
      <c r="AC393" s="492"/>
      <c r="AD393" s="483"/>
      <c r="AE393" s="84"/>
    </row>
    <row r="394" spans="1:33">
      <c r="A394" s="589" t="s">
        <v>2</v>
      </c>
      <c r="B394" s="130"/>
      <c r="C394" s="130"/>
      <c r="D394" s="130"/>
      <c r="E394" s="130"/>
      <c r="F394" s="492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29" t="s">
        <v>58</v>
      </c>
      <c r="S394" s="491"/>
      <c r="T394" s="130"/>
      <c r="U394" s="589"/>
      <c r="V394" s="589"/>
      <c r="W394" s="589"/>
      <c r="X394" s="589"/>
      <c r="Y394" s="589"/>
      <c r="Z394" s="589"/>
      <c r="AA394" s="589"/>
      <c r="AB394" s="130"/>
      <c r="AC394" s="492"/>
      <c r="AD394" s="483"/>
      <c r="AE394" s="84"/>
    </row>
    <row r="395" spans="1:33">
      <c r="A395" s="174" t="s">
        <v>315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828"/>
      <c r="S395" s="828"/>
      <c r="T395" s="828"/>
      <c r="U395" s="828"/>
      <c r="V395" s="828"/>
      <c r="W395" s="828"/>
      <c r="X395" s="828"/>
      <c r="Y395" s="828"/>
      <c r="Z395" s="130"/>
      <c r="AA395" s="130"/>
      <c r="AB395" s="130"/>
      <c r="AC395" s="130"/>
      <c r="AD395" s="2"/>
      <c r="AE395" s="85"/>
    </row>
    <row r="396" spans="1:33" ht="15.75" thickBot="1">
      <c r="A396" s="829" t="s">
        <v>3</v>
      </c>
      <c r="B396" s="830"/>
      <c r="C396" s="831" t="s">
        <v>4</v>
      </c>
      <c r="D396" s="829"/>
      <c r="E396" s="830"/>
      <c r="F396" s="831" t="s">
        <v>5</v>
      </c>
      <c r="G396" s="832"/>
      <c r="H396" s="775"/>
      <c r="I396" s="943" t="s">
        <v>6</v>
      </c>
      <c r="J396" s="944"/>
      <c r="K396" s="945"/>
      <c r="L396" s="131"/>
      <c r="M396" s="132"/>
      <c r="N396" s="133"/>
      <c r="O396" s="131"/>
      <c r="P396" s="130"/>
      <c r="Q396" s="130"/>
      <c r="R396" s="828"/>
      <c r="S396" s="828"/>
      <c r="T396" s="828"/>
      <c r="U396" s="828"/>
      <c r="V396" s="828"/>
      <c r="W396" s="828"/>
      <c r="X396" s="828"/>
      <c r="Y396" s="828"/>
      <c r="Z396" s="491"/>
      <c r="AA396" s="491"/>
      <c r="AB396" s="491"/>
      <c r="AC396" s="491"/>
      <c r="AD396" s="46" t="s">
        <v>7</v>
      </c>
      <c r="AE396" s="86"/>
    </row>
    <row r="397" spans="1:33">
      <c r="A397" s="806" t="s">
        <v>8</v>
      </c>
      <c r="B397" s="807"/>
      <c r="C397" s="824" t="s">
        <v>9</v>
      </c>
      <c r="D397" s="833"/>
      <c r="E397" s="826"/>
      <c r="F397" s="824" t="s">
        <v>10</v>
      </c>
      <c r="G397" s="827"/>
      <c r="H397" s="777"/>
      <c r="I397" s="946"/>
      <c r="J397" s="947"/>
      <c r="K397" s="948"/>
      <c r="L397" s="824" t="s">
        <v>12</v>
      </c>
      <c r="M397" s="833"/>
      <c r="N397" s="826"/>
      <c r="O397" s="489" t="s">
        <v>13</v>
      </c>
      <c r="P397" s="491"/>
      <c r="Q397" s="491"/>
      <c r="R397" s="491"/>
      <c r="S397" s="491"/>
      <c r="T397" s="491"/>
      <c r="U397" s="491"/>
      <c r="V397" s="491"/>
      <c r="W397" s="491"/>
      <c r="X397" s="492" t="s">
        <v>14</v>
      </c>
      <c r="Y397" s="491"/>
      <c r="Z397" s="491"/>
      <c r="AA397" s="491"/>
      <c r="AB397" s="491"/>
      <c r="AC397" s="491"/>
      <c r="AD397" s="47" t="s">
        <v>15</v>
      </c>
      <c r="AE397" s="86"/>
    </row>
    <row r="398" spans="1:33">
      <c r="A398" s="486" t="s">
        <v>16</v>
      </c>
      <c r="B398" s="486"/>
      <c r="C398" s="824" t="s">
        <v>17</v>
      </c>
      <c r="D398" s="833"/>
      <c r="E398" s="826"/>
      <c r="F398" s="824" t="s">
        <v>18</v>
      </c>
      <c r="G398" s="827"/>
      <c r="H398" s="777"/>
      <c r="I398" s="946"/>
      <c r="J398" s="947"/>
      <c r="K398" s="948"/>
      <c r="L398" s="824" t="s">
        <v>20</v>
      </c>
      <c r="M398" s="833"/>
      <c r="N398" s="826"/>
      <c r="O398" s="489" t="s">
        <v>21</v>
      </c>
      <c r="P398" s="491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491"/>
      <c r="AC398" s="491"/>
      <c r="AD398" s="28"/>
      <c r="AE398" s="86"/>
    </row>
    <row r="399" spans="1:33">
      <c r="A399" s="490" t="s">
        <v>22</v>
      </c>
      <c r="B399" s="490"/>
      <c r="C399" s="824" t="s">
        <v>23</v>
      </c>
      <c r="D399" s="833"/>
      <c r="E399" s="826"/>
      <c r="F399" s="824" t="s">
        <v>24</v>
      </c>
      <c r="G399" s="827"/>
      <c r="H399" s="777"/>
      <c r="I399" s="946"/>
      <c r="J399" s="947"/>
      <c r="K399" s="948"/>
      <c r="L399" s="137"/>
      <c r="M399" s="130" t="s">
        <v>23</v>
      </c>
      <c r="N399" s="130"/>
      <c r="O399" s="489" t="s">
        <v>25</v>
      </c>
      <c r="P399" s="491"/>
      <c r="Q399" s="491"/>
      <c r="R399" s="174"/>
      <c r="S399" s="174"/>
      <c r="T399" s="257"/>
      <c r="U399" s="174"/>
      <c r="V399" s="174"/>
      <c r="W399" s="174"/>
      <c r="X399" s="174"/>
      <c r="Y399" s="211"/>
      <c r="Z399" s="130"/>
      <c r="AA399" s="130"/>
      <c r="AB399" s="493"/>
      <c r="AC399" s="130"/>
      <c r="AD399" s="9"/>
      <c r="AE399" s="86"/>
    </row>
    <row r="400" spans="1:33">
      <c r="A400" s="139"/>
      <c r="B400" s="488"/>
      <c r="C400" s="130"/>
      <c r="D400" s="130"/>
      <c r="E400" s="481"/>
      <c r="F400" s="130"/>
      <c r="G400" s="130"/>
      <c r="H400" s="481"/>
      <c r="I400" s="949"/>
      <c r="J400" s="950"/>
      <c r="K400" s="951"/>
      <c r="L400" s="137"/>
      <c r="M400" s="130"/>
      <c r="N400" s="130"/>
      <c r="O400" s="137"/>
      <c r="P400" s="491"/>
      <c r="Q400" s="174"/>
      <c r="R400" s="174" t="s">
        <v>315</v>
      </c>
      <c r="S400" s="491"/>
      <c r="T400" s="491"/>
      <c r="U400" s="491"/>
      <c r="V400" s="491"/>
      <c r="W400" s="491"/>
      <c r="X400" s="491"/>
      <c r="Y400" s="491"/>
      <c r="Z400" s="491"/>
      <c r="AA400" s="491"/>
      <c r="AB400" s="491"/>
      <c r="AC400" s="491"/>
      <c r="AD400" s="29"/>
      <c r="AE400" s="86"/>
    </row>
    <row r="401" spans="1:33" ht="15.75" thickBot="1">
      <c r="A401" s="142">
        <v>1</v>
      </c>
      <c r="B401" s="143"/>
      <c r="C401" s="144"/>
      <c r="D401" s="144">
        <v>3</v>
      </c>
      <c r="E401" s="145"/>
      <c r="F401" s="144"/>
      <c r="G401" s="144">
        <v>4</v>
      </c>
      <c r="H401" s="145"/>
      <c r="I401" s="144"/>
      <c r="J401" s="144">
        <v>5</v>
      </c>
      <c r="K401" s="145"/>
      <c r="L401" s="146"/>
      <c r="M401" s="144">
        <v>6</v>
      </c>
      <c r="N401" s="144"/>
      <c r="O401" s="147">
        <v>7</v>
      </c>
      <c r="P401" s="130" t="s">
        <v>28</v>
      </c>
      <c r="Q401" s="942" t="s">
        <v>61</v>
      </c>
      <c r="R401" s="942"/>
      <c r="S401" s="942"/>
      <c r="T401" s="942"/>
      <c r="U401" s="942"/>
      <c r="V401" s="942"/>
      <c r="W401" s="942"/>
      <c r="X401" s="942"/>
      <c r="Y401" s="942"/>
      <c r="Z401" s="130" t="s">
        <v>29</v>
      </c>
      <c r="AA401" s="491"/>
      <c r="AB401" s="491"/>
      <c r="AC401" s="491"/>
      <c r="AD401" s="9"/>
      <c r="AE401" s="86"/>
    </row>
    <row r="402" spans="1:33" ht="15.75" thickBot="1">
      <c r="A402" s="590" t="s">
        <v>308</v>
      </c>
      <c r="B402" s="148"/>
      <c r="C402" s="919">
        <v>107</v>
      </c>
      <c r="D402" s="920"/>
      <c r="E402" s="921"/>
      <c r="F402" s="880">
        <v>9</v>
      </c>
      <c r="G402" s="881"/>
      <c r="H402" s="882"/>
      <c r="I402" s="919">
        <f>C402*F402</f>
        <v>963</v>
      </c>
      <c r="J402" s="920"/>
      <c r="K402" s="921"/>
      <c r="L402" s="919">
        <f>F402*C402</f>
        <v>963</v>
      </c>
      <c r="M402" s="920"/>
      <c r="N402" s="921"/>
      <c r="O402" s="149"/>
      <c r="P402" s="491"/>
      <c r="Q402" s="491"/>
      <c r="R402" s="491"/>
      <c r="S402" s="491"/>
      <c r="T402" s="491"/>
      <c r="U402" s="491"/>
      <c r="V402" s="491"/>
      <c r="W402" s="491"/>
      <c r="X402" s="491"/>
      <c r="Y402" s="491"/>
      <c r="Z402" s="491"/>
      <c r="AA402" s="491"/>
      <c r="AB402" s="491"/>
      <c r="AC402" s="491"/>
      <c r="AD402" s="28"/>
      <c r="AE402" s="86"/>
    </row>
    <row r="403" spans="1:33">
      <c r="A403" s="169"/>
      <c r="B403" s="151"/>
      <c r="C403" s="152"/>
      <c r="D403" s="152"/>
      <c r="E403" s="151"/>
      <c r="F403" s="152"/>
      <c r="G403" s="152"/>
      <c r="H403" s="151"/>
      <c r="I403" s="152"/>
      <c r="J403" s="152"/>
      <c r="K403" s="152"/>
      <c r="L403" s="153"/>
      <c r="M403" s="152"/>
      <c r="N403" s="151"/>
      <c r="O403" s="48"/>
      <c r="P403" s="130" t="s">
        <v>30</v>
      </c>
      <c r="Q403" s="130"/>
      <c r="R403" s="130"/>
      <c r="S403" s="130"/>
      <c r="T403" s="130"/>
      <c r="U403" s="130"/>
      <c r="V403" s="130"/>
      <c r="W403" s="130"/>
      <c r="X403" s="130"/>
      <c r="Y403" s="130"/>
      <c r="Z403" s="154"/>
      <c r="AA403" s="491"/>
      <c r="AB403" s="491"/>
      <c r="AC403" s="491"/>
      <c r="AD403" s="9"/>
      <c r="AE403" s="86"/>
    </row>
    <row r="404" spans="1:33">
      <c r="A404" s="150"/>
      <c r="B404" s="151"/>
      <c r="C404" s="152"/>
      <c r="D404" s="152"/>
      <c r="E404" s="151"/>
      <c r="F404" s="152"/>
      <c r="G404" s="152"/>
      <c r="H404" s="151"/>
      <c r="I404" s="152"/>
      <c r="J404" s="152"/>
      <c r="K404" s="152"/>
      <c r="L404" s="153"/>
      <c r="M404" s="152"/>
      <c r="N404" s="49"/>
      <c r="O404" s="48"/>
      <c r="P404" s="491"/>
      <c r="Q404" s="491"/>
      <c r="R404" s="491"/>
      <c r="S404" s="491"/>
      <c r="T404" s="491"/>
      <c r="U404" s="491"/>
      <c r="V404" s="491"/>
      <c r="W404" s="491"/>
      <c r="X404" s="491"/>
      <c r="Y404" s="491"/>
      <c r="Z404" s="491"/>
      <c r="AA404" s="491"/>
      <c r="AB404" s="491"/>
      <c r="AC404" s="491"/>
      <c r="AD404" s="28"/>
      <c r="AE404" s="86"/>
    </row>
    <row r="405" spans="1:33" ht="15.75" thickBot="1">
      <c r="A405" s="155"/>
      <c r="B405" s="156"/>
      <c r="C405" s="157"/>
      <c r="D405" s="157"/>
      <c r="E405" s="156"/>
      <c r="F405" s="157"/>
      <c r="G405" s="157"/>
      <c r="H405" s="156"/>
      <c r="I405" s="130"/>
      <c r="J405" s="130"/>
      <c r="K405" s="130"/>
      <c r="L405" s="137"/>
      <c r="M405" s="130"/>
      <c r="N405" s="139"/>
      <c r="O405" s="491"/>
      <c r="P405" s="130" t="s">
        <v>31</v>
      </c>
      <c r="Q405" s="491"/>
      <c r="R405" s="491"/>
      <c r="S405" s="491" t="s">
        <v>76</v>
      </c>
      <c r="T405" s="491"/>
      <c r="U405" s="491"/>
      <c r="V405" s="491"/>
      <c r="W405" s="491"/>
      <c r="X405" s="491"/>
      <c r="Y405" s="491"/>
      <c r="Z405" s="154"/>
      <c r="AA405" s="491"/>
      <c r="AB405" s="491"/>
      <c r="AC405" s="491"/>
      <c r="AD405" s="35"/>
      <c r="AE405" s="86"/>
    </row>
    <row r="406" spans="1:33" ht="15.75" thickBot="1">
      <c r="A406" s="130"/>
      <c r="B406" s="130"/>
      <c r="C406" s="130"/>
      <c r="D406" s="130"/>
      <c r="E406" s="130"/>
      <c r="F406" s="130" t="s">
        <v>32</v>
      </c>
      <c r="G406" s="493"/>
      <c r="H406" s="130">
        <f>SUM(F402)</f>
        <v>9</v>
      </c>
      <c r="I406" s="161"/>
      <c r="J406" s="162"/>
      <c r="K406" s="162"/>
      <c r="L406" s="163"/>
      <c r="M406" s="162"/>
      <c r="N406" s="164"/>
      <c r="O406" s="165"/>
      <c r="P406" s="491"/>
      <c r="Q406" s="491"/>
      <c r="R406" s="491"/>
      <c r="S406" s="491"/>
      <c r="T406" s="491"/>
      <c r="U406" s="491"/>
      <c r="V406" s="491"/>
      <c r="W406" s="491"/>
      <c r="X406" s="491"/>
      <c r="Y406" s="491"/>
      <c r="Z406" s="491"/>
      <c r="AA406" s="491"/>
      <c r="AB406" s="491"/>
      <c r="AC406" s="491"/>
      <c r="AD406" s="484"/>
      <c r="AE406" s="86"/>
    </row>
    <row r="407" spans="1:33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2"/>
      <c r="AE407" s="86"/>
    </row>
    <row r="408" spans="1:33">
      <c r="A408" s="50" t="s">
        <v>33</v>
      </c>
      <c r="B408" s="51"/>
      <c r="C408" s="48"/>
      <c r="D408" s="48"/>
      <c r="E408" s="48"/>
      <c r="F408" s="48"/>
      <c r="G408" s="48"/>
      <c r="H408" s="48"/>
      <c r="I408" s="48"/>
      <c r="J408" s="48"/>
      <c r="K408" s="48"/>
      <c r="L408" s="52" t="s">
        <v>34</v>
      </c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9"/>
      <c r="AB408" s="792" t="s">
        <v>57</v>
      </c>
      <c r="AC408" s="792" t="s">
        <v>59</v>
      </c>
      <c r="AD408" s="482" t="s">
        <v>35</v>
      </c>
      <c r="AE408" s="798" t="s">
        <v>60</v>
      </c>
    </row>
    <row r="409" spans="1:33">
      <c r="A409" s="494"/>
      <c r="B409" s="762" t="s">
        <v>36</v>
      </c>
      <c r="C409" s="763"/>
      <c r="D409" s="763"/>
      <c r="E409" s="763"/>
      <c r="F409" s="763"/>
      <c r="G409" s="763"/>
      <c r="H409" s="763"/>
      <c r="I409" s="764"/>
      <c r="J409" s="762" t="s">
        <v>37</v>
      </c>
      <c r="K409" s="763"/>
      <c r="L409" s="763"/>
      <c r="M409" s="763"/>
      <c r="N409" s="763"/>
      <c r="O409" s="763"/>
      <c r="P409" s="763"/>
      <c r="Q409" s="763"/>
      <c r="R409" s="763"/>
      <c r="S409" s="764"/>
      <c r="T409" s="762" t="s">
        <v>39</v>
      </c>
      <c r="U409" s="763"/>
      <c r="V409" s="763"/>
      <c r="W409" s="763"/>
      <c r="X409" s="480" t="s">
        <v>40</v>
      </c>
      <c r="Y409" s="54"/>
      <c r="Z409" s="54"/>
      <c r="AA409" s="55"/>
      <c r="AB409" s="793"/>
      <c r="AC409" s="796"/>
      <c r="AD409" s="496" t="s">
        <v>41</v>
      </c>
      <c r="AE409" s="799"/>
    </row>
    <row r="410" spans="1:33">
      <c r="A410" s="495"/>
      <c r="B410" s="765"/>
      <c r="C410" s="766"/>
      <c r="D410" s="766"/>
      <c r="E410" s="766"/>
      <c r="F410" s="766"/>
      <c r="G410" s="766"/>
      <c r="H410" s="766"/>
      <c r="I410" s="767"/>
      <c r="J410" s="765"/>
      <c r="K410" s="766"/>
      <c r="L410" s="766"/>
      <c r="M410" s="766"/>
      <c r="N410" s="766"/>
      <c r="O410" s="766"/>
      <c r="P410" s="766"/>
      <c r="Q410" s="766"/>
      <c r="R410" s="766"/>
      <c r="S410" s="767"/>
      <c r="T410" s="765"/>
      <c r="U410" s="766"/>
      <c r="V410" s="766"/>
      <c r="W410" s="766"/>
      <c r="X410" s="58" t="s">
        <v>42</v>
      </c>
      <c r="Y410" s="59"/>
      <c r="Z410" s="59"/>
      <c r="AA410" s="497"/>
      <c r="AB410" s="793"/>
      <c r="AC410" s="796"/>
      <c r="AD410" s="482" t="s">
        <v>43</v>
      </c>
      <c r="AE410" s="799"/>
    </row>
    <row r="411" spans="1:33">
      <c r="A411" s="495" t="s">
        <v>44</v>
      </c>
      <c r="B411" s="768" t="s">
        <v>291</v>
      </c>
      <c r="C411" s="769"/>
      <c r="D411" s="768" t="s">
        <v>292</v>
      </c>
      <c r="E411" s="769"/>
      <c r="F411" s="768"/>
      <c r="G411" s="769"/>
      <c r="H411" s="780"/>
      <c r="I411" s="781"/>
      <c r="J411" s="768" t="s">
        <v>293</v>
      </c>
      <c r="K411" s="769"/>
      <c r="L411" s="768" t="s">
        <v>294</v>
      </c>
      <c r="M411" s="769"/>
      <c r="N411" s="768" t="s">
        <v>212</v>
      </c>
      <c r="O411" s="769"/>
      <c r="P411" s="768" t="s">
        <v>309</v>
      </c>
      <c r="Q411" s="769"/>
      <c r="R411" s="786"/>
      <c r="S411" s="787"/>
      <c r="T411" s="774"/>
      <c r="U411" s="775"/>
      <c r="V411" s="774"/>
      <c r="W411" s="775"/>
      <c r="X411" s="774"/>
      <c r="Y411" s="775"/>
      <c r="Z411" s="774"/>
      <c r="AA411" s="775"/>
      <c r="AB411" s="794"/>
      <c r="AC411" s="796"/>
      <c r="AD411" s="61"/>
      <c r="AE411" s="799"/>
    </row>
    <row r="412" spans="1:33">
      <c r="A412" s="495"/>
      <c r="B412" s="770"/>
      <c r="C412" s="771"/>
      <c r="D412" s="770"/>
      <c r="E412" s="771"/>
      <c r="F412" s="770"/>
      <c r="G412" s="771"/>
      <c r="H412" s="782"/>
      <c r="I412" s="783"/>
      <c r="J412" s="770"/>
      <c r="K412" s="771"/>
      <c r="L412" s="770"/>
      <c r="M412" s="771"/>
      <c r="N412" s="770"/>
      <c r="O412" s="771"/>
      <c r="P412" s="770"/>
      <c r="Q412" s="771"/>
      <c r="R412" s="788"/>
      <c r="S412" s="789"/>
      <c r="T412" s="776"/>
      <c r="U412" s="777"/>
      <c r="V412" s="776"/>
      <c r="W412" s="777"/>
      <c r="X412" s="776"/>
      <c r="Y412" s="777"/>
      <c r="Z412" s="776"/>
      <c r="AA412" s="777"/>
      <c r="AB412" s="794"/>
      <c r="AC412" s="796"/>
      <c r="AD412" s="62" t="s">
        <v>45</v>
      </c>
      <c r="AE412" s="799"/>
    </row>
    <row r="413" spans="1:33">
      <c r="A413" s="497"/>
      <c r="B413" s="772"/>
      <c r="C413" s="773"/>
      <c r="D413" s="772"/>
      <c r="E413" s="773"/>
      <c r="F413" s="772"/>
      <c r="G413" s="773"/>
      <c r="H413" s="784"/>
      <c r="I413" s="785"/>
      <c r="J413" s="772"/>
      <c r="K413" s="773"/>
      <c r="L413" s="772"/>
      <c r="M413" s="773"/>
      <c r="N413" s="772"/>
      <c r="O413" s="773"/>
      <c r="P413" s="772"/>
      <c r="Q413" s="773"/>
      <c r="R413" s="790"/>
      <c r="S413" s="791"/>
      <c r="T413" s="778"/>
      <c r="U413" s="779"/>
      <c r="V413" s="778"/>
      <c r="W413" s="779"/>
      <c r="X413" s="778"/>
      <c r="Y413" s="779"/>
      <c r="Z413" s="778"/>
      <c r="AA413" s="779"/>
      <c r="AB413" s="795"/>
      <c r="AC413" s="797"/>
      <c r="AD413" s="63" t="s">
        <v>46</v>
      </c>
      <c r="AE413" s="800"/>
    </row>
    <row r="414" spans="1:33">
      <c r="A414" s="64">
        <v>1</v>
      </c>
      <c r="B414" s="65">
        <v>4</v>
      </c>
      <c r="C414" s="65">
        <v>5</v>
      </c>
      <c r="D414" s="65">
        <v>6</v>
      </c>
      <c r="E414" s="65">
        <v>7</v>
      </c>
      <c r="F414" s="65">
        <v>8</v>
      </c>
      <c r="G414" s="65">
        <v>9</v>
      </c>
      <c r="H414" s="65">
        <v>10</v>
      </c>
      <c r="I414" s="65">
        <v>11</v>
      </c>
      <c r="J414" s="65">
        <v>12</v>
      </c>
      <c r="K414" s="65">
        <v>13</v>
      </c>
      <c r="L414" s="65">
        <v>14</v>
      </c>
      <c r="M414" s="65">
        <v>15</v>
      </c>
      <c r="N414" s="65">
        <v>16</v>
      </c>
      <c r="O414" s="65">
        <v>17</v>
      </c>
      <c r="P414" s="65">
        <v>20</v>
      </c>
      <c r="Q414" s="65">
        <v>21</v>
      </c>
      <c r="R414" s="65">
        <v>22</v>
      </c>
      <c r="S414" s="65">
        <v>23</v>
      </c>
      <c r="T414" s="65">
        <v>24</v>
      </c>
      <c r="U414" s="65">
        <v>25</v>
      </c>
      <c r="V414" s="65">
        <v>26</v>
      </c>
      <c r="W414" s="65">
        <v>27</v>
      </c>
      <c r="X414" s="65">
        <v>28</v>
      </c>
      <c r="Y414" s="65">
        <v>29</v>
      </c>
      <c r="Z414" s="65">
        <v>30</v>
      </c>
      <c r="AA414" s="66">
        <v>31</v>
      </c>
      <c r="AB414" s="66">
        <v>32</v>
      </c>
      <c r="AC414" s="66">
        <v>33</v>
      </c>
      <c r="AD414" s="66">
        <v>34</v>
      </c>
      <c r="AE414" s="67"/>
    </row>
    <row r="415" spans="1:33">
      <c r="A415" s="68" t="s">
        <v>47</v>
      </c>
      <c r="B415" s="69">
        <f>SUM(F402)</f>
        <v>9</v>
      </c>
      <c r="C415" s="69"/>
      <c r="D415" s="69">
        <f>SUM(F402)</f>
        <v>9</v>
      </c>
      <c r="E415" s="69"/>
      <c r="F415" s="69">
        <f>SUM(F402)</f>
        <v>9</v>
      </c>
      <c r="G415" s="69"/>
      <c r="H415" s="69">
        <f>SUM(F402)</f>
        <v>9</v>
      </c>
      <c r="I415" s="69"/>
      <c r="J415" s="69">
        <f>SUM(F402)</f>
        <v>9</v>
      </c>
      <c r="K415" s="69"/>
      <c r="L415" s="69">
        <f>SUM(F402)</f>
        <v>9</v>
      </c>
      <c r="M415" s="69"/>
      <c r="N415" s="69">
        <f>SUM(F402)</f>
        <v>9</v>
      </c>
      <c r="O415" s="69"/>
      <c r="P415" s="69">
        <f>SUM(F402)</f>
        <v>9</v>
      </c>
      <c r="Q415" s="69"/>
      <c r="R415" s="69">
        <f>SUM(F402)</f>
        <v>9</v>
      </c>
      <c r="S415" s="69"/>
      <c r="T415" s="69"/>
      <c r="U415" s="69"/>
      <c r="V415" s="69"/>
      <c r="W415" s="69"/>
      <c r="X415" s="69"/>
      <c r="Y415" s="69"/>
      <c r="Z415" s="69"/>
      <c r="AA415" s="69"/>
      <c r="AB415" s="70"/>
      <c r="AC415" s="69"/>
      <c r="AD415" s="71"/>
      <c r="AE415" s="72"/>
    </row>
    <row r="416" spans="1:33" ht="15.75" thickBot="1">
      <c r="A416" s="81" t="s">
        <v>48</v>
      </c>
      <c r="B416" s="571">
        <v>0.18</v>
      </c>
      <c r="C416" s="571"/>
      <c r="D416" s="571">
        <v>0.2</v>
      </c>
      <c r="E416" s="571"/>
      <c r="F416" s="571"/>
      <c r="G416" s="571"/>
      <c r="H416" s="571"/>
      <c r="I416" s="571"/>
      <c r="J416" s="571">
        <v>0.3</v>
      </c>
      <c r="K416" s="571"/>
      <c r="L416" s="571">
        <v>0.2</v>
      </c>
      <c r="M416" s="571"/>
      <c r="N416" s="571">
        <v>0.05</v>
      </c>
      <c r="O416" s="606"/>
      <c r="P416" s="571">
        <v>0.1</v>
      </c>
      <c r="Q416" s="606"/>
      <c r="R416" s="606"/>
      <c r="S416" s="73"/>
      <c r="T416" s="73"/>
      <c r="U416" s="73"/>
      <c r="V416" s="73"/>
      <c r="W416" s="73"/>
      <c r="X416" s="73"/>
      <c r="Y416" s="73"/>
      <c r="Z416" s="73"/>
      <c r="AA416" s="73"/>
      <c r="AB416" s="74"/>
      <c r="AC416" s="73"/>
      <c r="AD416" s="73"/>
      <c r="AE416" s="75"/>
      <c r="AG416">
        <v>9</v>
      </c>
    </row>
    <row r="417" spans="1:33" ht="15.75" thickTop="1">
      <c r="A417" s="609" t="s">
        <v>103</v>
      </c>
      <c r="B417" s="353"/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353"/>
      <c r="O417" s="353"/>
      <c r="P417" s="353"/>
      <c r="Q417" s="353"/>
      <c r="R417" s="353"/>
      <c r="S417" s="356"/>
      <c r="T417" s="356"/>
      <c r="U417" s="356"/>
      <c r="V417" s="356"/>
      <c r="W417" s="356"/>
      <c r="X417" s="356"/>
      <c r="Y417" s="356"/>
      <c r="Z417" s="356"/>
      <c r="AA417" s="356"/>
      <c r="AB417" s="346"/>
      <c r="AC417" s="622">
        <v>150</v>
      </c>
      <c r="AD417" s="353"/>
      <c r="AE417" s="588">
        <f t="shared" ref="AE417:AE464" si="7">AC417*AD417</f>
        <v>0</v>
      </c>
      <c r="AF417" s="579"/>
      <c r="AG417" s="353"/>
    </row>
    <row r="418" spans="1:33">
      <c r="A418" s="610" t="s">
        <v>108</v>
      </c>
      <c r="B418" s="354"/>
      <c r="C418" s="354"/>
      <c r="D418" s="354"/>
      <c r="E418" s="354"/>
      <c r="F418" s="354"/>
      <c r="G418" s="354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7"/>
      <c r="T418" s="357"/>
      <c r="U418" s="357"/>
      <c r="V418" s="357"/>
      <c r="W418" s="357"/>
      <c r="X418" s="357"/>
      <c r="Y418" s="357"/>
      <c r="Z418" s="357"/>
      <c r="AA418" s="357"/>
      <c r="AB418" s="346"/>
      <c r="AC418" s="619">
        <v>160</v>
      </c>
      <c r="AD418" s="353"/>
      <c r="AE418" s="588">
        <f t="shared" si="7"/>
        <v>0</v>
      </c>
      <c r="AF418" s="579"/>
      <c r="AG418" s="353"/>
    </row>
    <row r="419" spans="1:33">
      <c r="A419" s="350" t="s">
        <v>78</v>
      </c>
      <c r="B419" s="354"/>
      <c r="C419" s="354"/>
      <c r="D419" s="354"/>
      <c r="E419" s="354"/>
      <c r="F419" s="354"/>
      <c r="G419" s="354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7"/>
      <c r="T419" s="357"/>
      <c r="U419" s="357"/>
      <c r="V419" s="357"/>
      <c r="W419" s="357"/>
      <c r="X419" s="357"/>
      <c r="Y419" s="357"/>
      <c r="Z419" s="357"/>
      <c r="AA419" s="357"/>
      <c r="AB419" s="346"/>
      <c r="AC419" s="619">
        <v>125</v>
      </c>
      <c r="AD419" s="353"/>
      <c r="AE419" s="588">
        <f t="shared" si="7"/>
        <v>0</v>
      </c>
      <c r="AF419" s="579"/>
      <c r="AG419" s="353"/>
    </row>
    <row r="420" spans="1:33">
      <c r="A420" s="350" t="s">
        <v>111</v>
      </c>
      <c r="B420" s="354"/>
      <c r="C420" s="354"/>
      <c r="D420" s="354"/>
      <c r="E420" s="354"/>
      <c r="F420" s="354"/>
      <c r="G420" s="354"/>
      <c r="H420" s="354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7"/>
      <c r="T420" s="357"/>
      <c r="U420" s="357"/>
      <c r="V420" s="357"/>
      <c r="W420" s="357"/>
      <c r="X420" s="357"/>
      <c r="Y420" s="357"/>
      <c r="Z420" s="357"/>
      <c r="AA420" s="357"/>
      <c r="AB420" s="346"/>
      <c r="AC420" s="619">
        <v>480</v>
      </c>
      <c r="AD420" s="353"/>
      <c r="AE420" s="588">
        <f t="shared" si="7"/>
        <v>0</v>
      </c>
      <c r="AF420" s="579"/>
      <c r="AG420" s="353"/>
    </row>
    <row r="421" spans="1:33">
      <c r="A421" s="350" t="s">
        <v>303</v>
      </c>
      <c r="B421" s="354"/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7"/>
      <c r="T421" s="357"/>
      <c r="U421" s="357"/>
      <c r="V421" s="357"/>
      <c r="W421" s="357"/>
      <c r="X421" s="357"/>
      <c r="Y421" s="357"/>
      <c r="Z421" s="357"/>
      <c r="AA421" s="357"/>
      <c r="AB421" s="346"/>
      <c r="AC421" s="619">
        <v>285</v>
      </c>
      <c r="AD421" s="354"/>
      <c r="AE421" s="588">
        <f t="shared" si="7"/>
        <v>0</v>
      </c>
      <c r="AF421" s="579"/>
      <c r="AG421" s="354"/>
    </row>
    <row r="422" spans="1:33">
      <c r="A422" s="350" t="s">
        <v>306</v>
      </c>
      <c r="B422" s="354"/>
      <c r="C422" s="354"/>
      <c r="D422" s="354"/>
      <c r="E422" s="354"/>
      <c r="F422" s="354"/>
      <c r="G422" s="354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7"/>
      <c r="T422" s="357"/>
      <c r="U422" s="357"/>
      <c r="V422" s="357"/>
      <c r="W422" s="357"/>
      <c r="X422" s="357"/>
      <c r="Y422" s="357"/>
      <c r="Z422" s="357"/>
      <c r="AA422" s="357"/>
      <c r="AB422" s="346"/>
      <c r="AC422" s="619">
        <v>180</v>
      </c>
      <c r="AD422" s="354"/>
      <c r="AE422" s="588">
        <f t="shared" si="7"/>
        <v>0</v>
      </c>
      <c r="AF422" s="579"/>
      <c r="AG422" s="354"/>
    </row>
    <row r="423" spans="1:33">
      <c r="A423" s="350" t="s">
        <v>85</v>
      </c>
      <c r="B423" s="354"/>
      <c r="C423" s="354"/>
      <c r="D423" s="354"/>
      <c r="E423" s="354"/>
      <c r="F423" s="354"/>
      <c r="G423" s="354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7"/>
      <c r="T423" s="357"/>
      <c r="U423" s="357"/>
      <c r="V423" s="357"/>
      <c r="W423" s="357"/>
      <c r="X423" s="357"/>
      <c r="Y423" s="357"/>
      <c r="Z423" s="357"/>
      <c r="AA423" s="357"/>
      <c r="AB423" s="346"/>
      <c r="AC423" s="619">
        <v>1500</v>
      </c>
      <c r="AD423" s="354"/>
      <c r="AE423" s="588">
        <f t="shared" si="7"/>
        <v>0</v>
      </c>
      <c r="AF423" s="579"/>
      <c r="AG423" s="354"/>
    </row>
    <row r="424" spans="1:33">
      <c r="A424" s="350" t="s">
        <v>143</v>
      </c>
      <c r="B424" s="354"/>
      <c r="C424" s="354"/>
      <c r="D424" s="354"/>
      <c r="E424" s="354"/>
      <c r="F424" s="354"/>
      <c r="G424" s="354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7"/>
      <c r="T424" s="357"/>
      <c r="U424" s="357"/>
      <c r="V424" s="357"/>
      <c r="W424" s="357"/>
      <c r="X424" s="357"/>
      <c r="Y424" s="357"/>
      <c r="Z424" s="357"/>
      <c r="AA424" s="357"/>
      <c r="AB424" s="346"/>
      <c r="AC424" s="619">
        <v>350</v>
      </c>
      <c r="AD424" s="354"/>
      <c r="AE424" s="588">
        <f t="shared" si="7"/>
        <v>0</v>
      </c>
      <c r="AF424" s="579"/>
      <c r="AG424" s="354"/>
    </row>
    <row r="425" spans="1:33">
      <c r="A425" s="350" t="s">
        <v>89</v>
      </c>
      <c r="B425" s="354"/>
      <c r="C425" s="354"/>
      <c r="D425" s="354">
        <v>3.5999999999999997E-2</v>
      </c>
      <c r="E425" s="354"/>
      <c r="F425" s="354"/>
      <c r="G425" s="354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7"/>
      <c r="T425" s="357"/>
      <c r="U425" s="357"/>
      <c r="V425" s="357"/>
      <c r="W425" s="357"/>
      <c r="X425" s="357"/>
      <c r="Y425" s="357"/>
      <c r="Z425" s="357"/>
      <c r="AA425" s="357"/>
      <c r="AB425" s="346">
        <v>4.0000000000000001E-3</v>
      </c>
      <c r="AC425" s="619">
        <v>850</v>
      </c>
      <c r="AD425" s="354">
        <v>3.5999999999999997E-2</v>
      </c>
      <c r="AE425" s="588">
        <f t="shared" si="7"/>
        <v>30.599999999999998</v>
      </c>
      <c r="AF425" s="579"/>
      <c r="AG425" s="354">
        <v>3.5999999999999997E-2</v>
      </c>
    </row>
    <row r="426" spans="1:33">
      <c r="A426" s="350" t="s">
        <v>304</v>
      </c>
      <c r="B426" s="354"/>
      <c r="C426" s="354"/>
      <c r="D426" s="354"/>
      <c r="E426" s="354"/>
      <c r="F426" s="354"/>
      <c r="G426" s="354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7"/>
      <c r="T426" s="357"/>
      <c r="U426" s="357"/>
      <c r="V426" s="357"/>
      <c r="W426" s="357"/>
      <c r="X426" s="357"/>
      <c r="Y426" s="357"/>
      <c r="Z426" s="357"/>
      <c r="AA426" s="357"/>
      <c r="AB426" s="346"/>
      <c r="AC426" s="619">
        <v>45</v>
      </c>
      <c r="AD426" s="354"/>
      <c r="AE426" s="588">
        <f t="shared" si="7"/>
        <v>0</v>
      </c>
      <c r="AF426" s="579"/>
      <c r="AG426" s="354"/>
    </row>
    <row r="427" spans="1:33">
      <c r="A427" s="350" t="s">
        <v>77</v>
      </c>
      <c r="B427" s="354"/>
      <c r="C427" s="354"/>
      <c r="D427" s="354"/>
      <c r="E427" s="354"/>
      <c r="F427" s="354"/>
      <c r="G427" s="354"/>
      <c r="H427" s="354"/>
      <c r="I427" s="354"/>
      <c r="J427" s="354">
        <v>0.80600000000000005</v>
      </c>
      <c r="K427" s="354"/>
      <c r="L427" s="354"/>
      <c r="M427" s="354"/>
      <c r="N427" s="354"/>
      <c r="O427" s="354"/>
      <c r="P427" s="354"/>
      <c r="Q427" s="354"/>
      <c r="R427" s="354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46">
        <v>8.5000000000000006E-2</v>
      </c>
      <c r="AC427" s="619">
        <v>45</v>
      </c>
      <c r="AD427" s="354">
        <v>0.80600000000000005</v>
      </c>
      <c r="AE427" s="588">
        <f t="shared" si="7"/>
        <v>36.270000000000003</v>
      </c>
      <c r="AF427" s="579"/>
      <c r="AG427" s="354">
        <v>0.80600000000000005</v>
      </c>
    </row>
    <row r="428" spans="1:33">
      <c r="A428" s="350" t="s">
        <v>123</v>
      </c>
      <c r="B428" s="354"/>
      <c r="C428" s="354"/>
      <c r="D428" s="354"/>
      <c r="E428" s="354"/>
      <c r="F428" s="354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7"/>
      <c r="T428" s="357"/>
      <c r="U428" s="357"/>
      <c r="V428" s="357"/>
      <c r="W428" s="357"/>
      <c r="X428" s="357"/>
      <c r="Y428" s="357"/>
      <c r="Z428" s="357"/>
      <c r="AA428" s="357"/>
      <c r="AB428" s="346"/>
      <c r="AC428" s="619">
        <v>230</v>
      </c>
      <c r="AD428" s="354"/>
      <c r="AE428" s="588">
        <f t="shared" si="7"/>
        <v>0</v>
      </c>
      <c r="AF428" s="579"/>
      <c r="AG428" s="354"/>
    </row>
    <row r="429" spans="1:33">
      <c r="A429" s="350" t="s">
        <v>114</v>
      </c>
      <c r="B429" s="354"/>
      <c r="C429" s="354"/>
      <c r="D429" s="354"/>
      <c r="E429" s="354"/>
      <c r="F429" s="354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7"/>
      <c r="T429" s="357"/>
      <c r="U429" s="357"/>
      <c r="V429" s="357"/>
      <c r="W429" s="357"/>
      <c r="X429" s="357"/>
      <c r="Y429" s="357"/>
      <c r="Z429" s="357"/>
      <c r="AA429" s="357"/>
      <c r="AB429" s="346"/>
      <c r="AC429" s="619">
        <v>330</v>
      </c>
      <c r="AD429" s="354"/>
      <c r="AE429" s="588">
        <f t="shared" si="7"/>
        <v>0</v>
      </c>
      <c r="AF429" s="579"/>
      <c r="AG429" s="354"/>
    </row>
    <row r="430" spans="1:33">
      <c r="A430" s="350" t="s">
        <v>113</v>
      </c>
      <c r="B430" s="354"/>
      <c r="C430" s="354"/>
      <c r="D430" s="354"/>
      <c r="E430" s="354"/>
      <c r="F430" s="354"/>
      <c r="G430" s="354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7"/>
      <c r="T430" s="357"/>
      <c r="U430" s="357"/>
      <c r="V430" s="357"/>
      <c r="W430" s="357"/>
      <c r="X430" s="357"/>
      <c r="Y430" s="357"/>
      <c r="Z430" s="357"/>
      <c r="AA430" s="357"/>
      <c r="AB430" s="346"/>
      <c r="AC430" s="619">
        <v>285</v>
      </c>
      <c r="AD430" s="354"/>
      <c r="AE430" s="588">
        <f t="shared" si="7"/>
        <v>0</v>
      </c>
      <c r="AF430" s="579"/>
      <c r="AG430" s="354"/>
    </row>
    <row r="431" spans="1:33">
      <c r="A431" s="350" t="s">
        <v>93</v>
      </c>
      <c r="B431" s="354"/>
      <c r="C431" s="354"/>
      <c r="D431" s="354"/>
      <c r="E431" s="354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7"/>
      <c r="T431" s="357"/>
      <c r="U431" s="357"/>
      <c r="V431" s="357"/>
      <c r="W431" s="357"/>
      <c r="X431" s="357"/>
      <c r="Y431" s="357"/>
      <c r="Z431" s="357"/>
      <c r="AA431" s="357"/>
      <c r="AB431" s="346"/>
      <c r="AC431" s="619">
        <v>385</v>
      </c>
      <c r="AD431" s="354"/>
      <c r="AE431" s="588">
        <f t="shared" si="7"/>
        <v>0</v>
      </c>
      <c r="AF431" s="579"/>
      <c r="AG431" s="354"/>
    </row>
    <row r="432" spans="1:33">
      <c r="A432" s="358" t="s">
        <v>68</v>
      </c>
      <c r="B432" s="354"/>
      <c r="C432" s="354"/>
      <c r="D432" s="354"/>
      <c r="E432" s="354"/>
      <c r="F432" s="354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7"/>
      <c r="T432" s="357"/>
      <c r="U432" s="357"/>
      <c r="V432" s="357"/>
      <c r="W432" s="357"/>
      <c r="X432" s="357"/>
      <c r="Y432" s="357"/>
      <c r="Z432" s="357"/>
      <c r="AA432" s="357"/>
      <c r="AB432" s="346"/>
      <c r="AC432" s="619">
        <v>320</v>
      </c>
      <c r="AD432" s="354"/>
      <c r="AE432" s="588">
        <f t="shared" si="7"/>
        <v>0</v>
      </c>
      <c r="AF432" s="579"/>
      <c r="AG432" s="354"/>
    </row>
    <row r="433" spans="1:33">
      <c r="A433" s="350" t="s">
        <v>112</v>
      </c>
      <c r="B433" s="354"/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7"/>
      <c r="T433" s="357"/>
      <c r="U433" s="357"/>
      <c r="V433" s="357"/>
      <c r="W433" s="357"/>
      <c r="X433" s="357"/>
      <c r="Y433" s="357"/>
      <c r="Z433" s="357"/>
      <c r="AA433" s="357"/>
      <c r="AB433" s="346"/>
      <c r="AC433" s="619">
        <v>475</v>
      </c>
      <c r="AD433" s="354"/>
      <c r="AE433" s="588">
        <f t="shared" si="7"/>
        <v>0</v>
      </c>
      <c r="AF433" s="579"/>
      <c r="AG433" s="354"/>
    </row>
    <row r="434" spans="1:33">
      <c r="A434" s="350" t="s">
        <v>66</v>
      </c>
      <c r="B434" s="354"/>
      <c r="C434" s="354"/>
      <c r="D434" s="354"/>
      <c r="E434" s="354"/>
      <c r="F434" s="354"/>
      <c r="G434" s="354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7"/>
      <c r="T434" s="357"/>
      <c r="U434" s="357"/>
      <c r="V434" s="357"/>
      <c r="W434" s="357"/>
      <c r="X434" s="357"/>
      <c r="Y434" s="357"/>
      <c r="Z434" s="357"/>
      <c r="AA434" s="357"/>
      <c r="AB434" s="346"/>
      <c r="AC434" s="619">
        <v>650</v>
      </c>
      <c r="AD434" s="354"/>
      <c r="AE434" s="588">
        <f t="shared" si="7"/>
        <v>0</v>
      </c>
      <c r="AF434" s="579"/>
      <c r="AG434" s="354"/>
    </row>
    <row r="435" spans="1:33">
      <c r="A435" s="350" t="s">
        <v>86</v>
      </c>
      <c r="B435" s="354"/>
      <c r="C435" s="354"/>
      <c r="D435" s="354"/>
      <c r="E435" s="354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7"/>
      <c r="T435" s="357"/>
      <c r="U435" s="357"/>
      <c r="V435" s="357"/>
      <c r="W435" s="357"/>
      <c r="X435" s="357"/>
      <c r="Y435" s="357"/>
      <c r="Z435" s="357"/>
      <c r="AA435" s="357"/>
      <c r="AB435" s="346"/>
      <c r="AC435" s="619">
        <v>65</v>
      </c>
      <c r="AD435" s="354"/>
      <c r="AE435" s="588">
        <f t="shared" si="7"/>
        <v>0</v>
      </c>
      <c r="AF435" s="579"/>
      <c r="AG435" s="354"/>
    </row>
    <row r="436" spans="1:33">
      <c r="A436" s="350" t="s">
        <v>96</v>
      </c>
      <c r="B436" s="354">
        <v>0.14399999999999999</v>
      </c>
      <c r="C436" s="354"/>
      <c r="D436" s="354"/>
      <c r="E436" s="354"/>
      <c r="F436" s="354"/>
      <c r="G436" s="354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7"/>
      <c r="T436" s="357"/>
      <c r="U436" s="357"/>
      <c r="V436" s="357"/>
      <c r="W436" s="357"/>
      <c r="X436" s="357"/>
      <c r="Y436" s="357"/>
      <c r="Z436" s="357"/>
      <c r="AA436" s="357"/>
      <c r="AB436" s="346">
        <v>0.01</v>
      </c>
      <c r="AC436" s="619">
        <v>45</v>
      </c>
      <c r="AD436" s="354">
        <v>0.14399999999999999</v>
      </c>
      <c r="AE436" s="588">
        <f t="shared" si="7"/>
        <v>6.4799999999999995</v>
      </c>
      <c r="AF436" s="579"/>
      <c r="AG436" s="354">
        <v>0.14399999999999999</v>
      </c>
    </row>
    <row r="437" spans="1:33">
      <c r="A437" s="350" t="s">
        <v>99</v>
      </c>
      <c r="B437" s="354"/>
      <c r="C437" s="354"/>
      <c r="D437" s="354"/>
      <c r="E437" s="354"/>
      <c r="F437" s="354"/>
      <c r="G437" s="354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7"/>
      <c r="T437" s="357"/>
      <c r="U437" s="357"/>
      <c r="V437" s="357"/>
      <c r="W437" s="357"/>
      <c r="X437" s="357"/>
      <c r="Y437" s="357"/>
      <c r="Z437" s="357"/>
      <c r="AA437" s="357"/>
      <c r="AB437" s="346"/>
      <c r="AC437" s="619">
        <v>95</v>
      </c>
      <c r="AD437" s="354"/>
      <c r="AE437" s="588">
        <f t="shared" si="7"/>
        <v>0</v>
      </c>
      <c r="AF437" s="579"/>
      <c r="AG437" s="354"/>
    </row>
    <row r="438" spans="1:33">
      <c r="A438" s="350" t="s">
        <v>65</v>
      </c>
      <c r="B438" s="354"/>
      <c r="C438" s="354"/>
      <c r="D438" s="354"/>
      <c r="E438" s="354"/>
      <c r="F438" s="354"/>
      <c r="G438" s="354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7"/>
      <c r="T438" s="357"/>
      <c r="U438" s="357"/>
      <c r="V438" s="357"/>
      <c r="W438" s="357"/>
      <c r="X438" s="357"/>
      <c r="Y438" s="357"/>
      <c r="Z438" s="357"/>
      <c r="AA438" s="357"/>
      <c r="AB438" s="346"/>
      <c r="AC438" s="619">
        <v>550</v>
      </c>
      <c r="AD438" s="354"/>
      <c r="AE438" s="588">
        <f t="shared" si="7"/>
        <v>0</v>
      </c>
      <c r="AF438" s="579"/>
      <c r="AG438" s="354"/>
    </row>
    <row r="439" spans="1:33">
      <c r="A439" s="350" t="s">
        <v>95</v>
      </c>
      <c r="B439" s="354"/>
      <c r="C439" s="354"/>
      <c r="D439" s="354"/>
      <c r="E439" s="354"/>
      <c r="F439" s="354"/>
      <c r="G439" s="354"/>
      <c r="H439" s="354"/>
      <c r="I439" s="354"/>
      <c r="J439" s="354">
        <v>0.6</v>
      </c>
      <c r="K439" s="354"/>
      <c r="L439" s="354"/>
      <c r="M439" s="354"/>
      <c r="N439" s="354"/>
      <c r="O439" s="354"/>
      <c r="P439" s="354"/>
      <c r="Q439" s="354"/>
      <c r="R439" s="354"/>
      <c r="S439" s="357"/>
      <c r="T439" s="357"/>
      <c r="U439" s="357"/>
      <c r="V439" s="357"/>
      <c r="W439" s="357"/>
      <c r="X439" s="357"/>
      <c r="Y439" s="357"/>
      <c r="Z439" s="357"/>
      <c r="AA439" s="357"/>
      <c r="AB439" s="346">
        <v>7.0000000000000007E-2</v>
      </c>
      <c r="AC439" s="619">
        <v>250</v>
      </c>
      <c r="AD439" s="354">
        <v>0.6</v>
      </c>
      <c r="AE439" s="588">
        <f t="shared" si="7"/>
        <v>150</v>
      </c>
      <c r="AF439" s="579"/>
      <c r="AG439" s="354">
        <v>0.6</v>
      </c>
    </row>
    <row r="440" spans="1:33">
      <c r="A440" s="350" t="s">
        <v>62</v>
      </c>
      <c r="B440" s="354"/>
      <c r="C440" s="354"/>
      <c r="D440" s="354"/>
      <c r="E440" s="354"/>
      <c r="F440" s="354"/>
      <c r="G440" s="354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7"/>
      <c r="T440" s="357"/>
      <c r="U440" s="357"/>
      <c r="V440" s="357"/>
      <c r="W440" s="357"/>
      <c r="X440" s="357"/>
      <c r="Y440" s="357"/>
      <c r="Z440" s="357"/>
      <c r="AA440" s="357"/>
      <c r="AB440" s="346"/>
      <c r="AC440" s="619">
        <v>250</v>
      </c>
      <c r="AD440" s="354"/>
      <c r="AE440" s="588">
        <f t="shared" si="7"/>
        <v>0</v>
      </c>
      <c r="AF440" s="579"/>
      <c r="AG440" s="354"/>
    </row>
    <row r="441" spans="1:33">
      <c r="A441" s="350" t="s">
        <v>120</v>
      </c>
      <c r="B441" s="354"/>
      <c r="C441" s="354"/>
      <c r="D441" s="354"/>
      <c r="E441" s="354"/>
      <c r="F441" s="354"/>
      <c r="G441" s="354"/>
      <c r="H441" s="354"/>
      <c r="I441" s="354"/>
      <c r="J441" s="354">
        <v>0.128</v>
      </c>
      <c r="K441" s="354"/>
      <c r="L441" s="354"/>
      <c r="M441" s="354"/>
      <c r="N441" s="354"/>
      <c r="O441" s="354"/>
      <c r="P441" s="354"/>
      <c r="Q441" s="354"/>
      <c r="R441" s="354"/>
      <c r="S441" s="357"/>
      <c r="T441" s="357"/>
      <c r="U441" s="357"/>
      <c r="V441" s="357"/>
      <c r="W441" s="357"/>
      <c r="X441" s="357"/>
      <c r="Y441" s="357"/>
      <c r="Z441" s="357"/>
      <c r="AA441" s="357"/>
      <c r="AB441" s="346">
        <v>0.01</v>
      </c>
      <c r="AC441" s="619">
        <v>45</v>
      </c>
      <c r="AD441" s="354">
        <v>0.128</v>
      </c>
      <c r="AE441" s="588">
        <f t="shared" si="7"/>
        <v>5.76</v>
      </c>
      <c r="AF441" s="579"/>
      <c r="AG441" s="354">
        <v>0.128</v>
      </c>
    </row>
    <row r="442" spans="1:33">
      <c r="A442" s="350" t="s">
        <v>72</v>
      </c>
      <c r="B442" s="354"/>
      <c r="C442" s="354"/>
      <c r="D442" s="354"/>
      <c r="E442" s="354"/>
      <c r="F442" s="354"/>
      <c r="G442" s="354"/>
      <c r="H442" s="354"/>
      <c r="I442" s="354"/>
      <c r="J442" s="354">
        <v>0.14399999999999999</v>
      </c>
      <c r="K442" s="354"/>
      <c r="L442" s="354"/>
      <c r="M442" s="354"/>
      <c r="N442" s="354"/>
      <c r="O442" s="354"/>
      <c r="P442" s="354"/>
      <c r="Q442" s="354"/>
      <c r="R442" s="354"/>
      <c r="S442" s="357"/>
      <c r="T442" s="357"/>
      <c r="U442" s="357"/>
      <c r="V442" s="357"/>
      <c r="W442" s="357"/>
      <c r="X442" s="357"/>
      <c r="Y442" s="357"/>
      <c r="Z442" s="357"/>
      <c r="AA442" s="357"/>
      <c r="AB442" s="346">
        <v>1.2E-2</v>
      </c>
      <c r="AC442" s="619">
        <v>55</v>
      </c>
      <c r="AD442" s="354">
        <v>0.14399999999999999</v>
      </c>
      <c r="AE442" s="588">
        <f t="shared" si="7"/>
        <v>7.919999999999999</v>
      </c>
      <c r="AF442" s="579"/>
      <c r="AG442" s="354">
        <v>0.14399999999999999</v>
      </c>
    </row>
    <row r="443" spans="1:33">
      <c r="A443" s="350" t="s">
        <v>107</v>
      </c>
      <c r="B443" s="354">
        <v>7.3999999999999996E-2</v>
      </c>
      <c r="C443" s="354"/>
      <c r="D443" s="354"/>
      <c r="E443" s="354"/>
      <c r="F443" s="354"/>
      <c r="G443" s="354"/>
      <c r="H443" s="354"/>
      <c r="I443" s="354"/>
      <c r="J443" s="354">
        <v>2.8000000000000001E-2</v>
      </c>
      <c r="K443" s="354"/>
      <c r="L443" s="354"/>
      <c r="M443" s="354"/>
      <c r="N443" s="354"/>
      <c r="O443" s="354"/>
      <c r="P443" s="354"/>
      <c r="Q443" s="354"/>
      <c r="R443" s="354"/>
      <c r="S443" s="357"/>
      <c r="T443" s="357"/>
      <c r="U443" s="357"/>
      <c r="V443" s="357"/>
      <c r="W443" s="357"/>
      <c r="X443" s="357"/>
      <c r="Y443" s="357"/>
      <c r="Z443" s="357"/>
      <c r="AA443" s="357"/>
      <c r="AB443" s="346">
        <v>1.4999999999999999E-2</v>
      </c>
      <c r="AC443" s="619">
        <v>180</v>
      </c>
      <c r="AD443" s="354">
        <v>0.10199999999999999</v>
      </c>
      <c r="AE443" s="588">
        <f t="shared" si="7"/>
        <v>18.36</v>
      </c>
      <c r="AF443" s="579"/>
      <c r="AG443" s="354">
        <v>0.10199999999999999</v>
      </c>
    </row>
    <row r="444" spans="1:33">
      <c r="A444" s="350" t="s">
        <v>69</v>
      </c>
      <c r="B444" s="354">
        <v>7.1999999999999995E-2</v>
      </c>
      <c r="C444" s="354"/>
      <c r="D444" s="354"/>
      <c r="E444" s="354"/>
      <c r="F444" s="354"/>
      <c r="G444" s="354"/>
      <c r="H444" s="354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7"/>
      <c r="T444" s="357"/>
      <c r="U444" s="357"/>
      <c r="V444" s="357"/>
      <c r="W444" s="357"/>
      <c r="X444" s="357"/>
      <c r="Y444" s="357"/>
      <c r="Z444" s="357"/>
      <c r="AA444" s="357"/>
      <c r="AB444" s="346">
        <v>5.0000000000000001E-3</v>
      </c>
      <c r="AC444" s="619">
        <v>750</v>
      </c>
      <c r="AD444" s="354"/>
      <c r="AE444" s="588">
        <f t="shared" si="7"/>
        <v>0</v>
      </c>
      <c r="AF444" s="579"/>
      <c r="AG444" s="354"/>
    </row>
    <row r="445" spans="1:33">
      <c r="A445" s="358" t="s">
        <v>70</v>
      </c>
      <c r="B445" s="354"/>
      <c r="C445" s="354"/>
      <c r="D445" s="354">
        <v>0.7</v>
      </c>
      <c r="E445" s="354"/>
      <c r="F445" s="354"/>
      <c r="G445" s="354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7"/>
      <c r="T445" s="357"/>
      <c r="U445" s="357"/>
      <c r="V445" s="357"/>
      <c r="W445" s="357"/>
      <c r="X445" s="357"/>
      <c r="Y445" s="357"/>
      <c r="Z445" s="357"/>
      <c r="AA445" s="357"/>
      <c r="AB445" s="346">
        <v>0.08</v>
      </c>
      <c r="AC445" s="619">
        <v>66.900000000000006</v>
      </c>
      <c r="AD445" s="354">
        <v>0.7</v>
      </c>
      <c r="AE445" s="588">
        <f t="shared" si="7"/>
        <v>46.83</v>
      </c>
      <c r="AF445" s="579"/>
      <c r="AG445" s="354">
        <v>0.7</v>
      </c>
    </row>
    <row r="446" spans="1:33">
      <c r="A446" s="350" t="s">
        <v>109</v>
      </c>
      <c r="B446" s="354">
        <v>0.18</v>
      </c>
      <c r="C446" s="354"/>
      <c r="D446" s="354"/>
      <c r="E446" s="354"/>
      <c r="F446" s="354"/>
      <c r="G446" s="354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7"/>
      <c r="T446" s="357"/>
      <c r="U446" s="357"/>
      <c r="V446" s="357"/>
      <c r="W446" s="357"/>
      <c r="X446" s="357"/>
      <c r="Y446" s="357"/>
      <c r="Z446" s="357"/>
      <c r="AA446" s="357"/>
      <c r="AB446" s="346">
        <v>0.02</v>
      </c>
      <c r="AC446" s="619">
        <v>285</v>
      </c>
      <c r="AD446" s="354">
        <v>0.18</v>
      </c>
      <c r="AE446" s="588">
        <f t="shared" si="7"/>
        <v>51.3</v>
      </c>
      <c r="AF446" s="579"/>
      <c r="AG446" s="354">
        <v>0.18</v>
      </c>
    </row>
    <row r="447" spans="1:33">
      <c r="A447" s="350" t="s">
        <v>117</v>
      </c>
      <c r="B447" s="354"/>
      <c r="C447" s="354"/>
      <c r="D447" s="354"/>
      <c r="E447" s="354"/>
      <c r="F447" s="354"/>
      <c r="G447" s="354"/>
      <c r="H447" s="354"/>
      <c r="I447" s="354"/>
      <c r="J447" s="354">
        <v>0.14000000000000001</v>
      </c>
      <c r="K447" s="354"/>
      <c r="L447" s="354"/>
      <c r="M447" s="354"/>
      <c r="N447" s="354"/>
      <c r="O447" s="354"/>
      <c r="P447" s="354"/>
      <c r="Q447" s="354"/>
      <c r="R447" s="354"/>
      <c r="S447" s="357"/>
      <c r="T447" s="357"/>
      <c r="U447" s="357"/>
      <c r="V447" s="357"/>
      <c r="W447" s="357"/>
      <c r="X447" s="357"/>
      <c r="Y447" s="357"/>
      <c r="Z447" s="357"/>
      <c r="AA447" s="357"/>
      <c r="AB447" s="346">
        <v>0.02</v>
      </c>
      <c r="AC447" s="619">
        <v>45</v>
      </c>
      <c r="AD447" s="354">
        <v>0.14000000000000001</v>
      </c>
      <c r="AE447" s="588">
        <f t="shared" si="7"/>
        <v>6.3000000000000007</v>
      </c>
      <c r="AF447" s="579"/>
      <c r="AG447" s="354">
        <v>0.14000000000000001</v>
      </c>
    </row>
    <row r="448" spans="1:33">
      <c r="A448" s="350" t="s">
        <v>83</v>
      </c>
      <c r="B448" s="354">
        <v>0.12</v>
      </c>
      <c r="C448" s="354"/>
      <c r="D448" s="354"/>
      <c r="E448" s="354"/>
      <c r="F448" s="354"/>
      <c r="G448" s="354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7"/>
      <c r="T448" s="357"/>
      <c r="U448" s="357"/>
      <c r="V448" s="357"/>
      <c r="W448" s="357"/>
      <c r="X448" s="357"/>
      <c r="Y448" s="357"/>
      <c r="Z448" s="357"/>
      <c r="AA448" s="357"/>
      <c r="AB448" s="346">
        <v>1.2E-2</v>
      </c>
      <c r="AC448" s="619">
        <v>45</v>
      </c>
      <c r="AD448" s="354">
        <v>0.12</v>
      </c>
      <c r="AE448" s="588">
        <f t="shared" si="7"/>
        <v>5.3999999999999995</v>
      </c>
      <c r="AF448" s="579"/>
      <c r="AG448" s="354">
        <v>0.12</v>
      </c>
    </row>
    <row r="449" spans="1:33">
      <c r="A449" s="350" t="s">
        <v>100</v>
      </c>
      <c r="B449" s="354"/>
      <c r="C449" s="354"/>
      <c r="D449" s="354"/>
      <c r="E449" s="354"/>
      <c r="F449" s="354"/>
      <c r="G449" s="354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7"/>
      <c r="T449" s="357"/>
      <c r="U449" s="357"/>
      <c r="V449" s="357"/>
      <c r="W449" s="357"/>
      <c r="X449" s="357"/>
      <c r="Y449" s="357"/>
      <c r="Z449" s="357"/>
      <c r="AA449" s="357"/>
      <c r="AB449" s="346"/>
      <c r="AC449" s="619">
        <v>550</v>
      </c>
      <c r="AD449" s="354"/>
      <c r="AE449" s="588">
        <f t="shared" si="7"/>
        <v>0</v>
      </c>
      <c r="AF449" s="579"/>
      <c r="AG449" s="354"/>
    </row>
    <row r="450" spans="1:33">
      <c r="A450" s="350" t="s">
        <v>110</v>
      </c>
      <c r="B450" s="354"/>
      <c r="C450" s="354"/>
      <c r="D450" s="354"/>
      <c r="E450" s="354"/>
      <c r="F450" s="354"/>
      <c r="G450" s="354"/>
      <c r="H450" s="354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7"/>
      <c r="T450" s="357"/>
      <c r="U450" s="357"/>
      <c r="V450" s="357"/>
      <c r="W450" s="357"/>
      <c r="X450" s="357"/>
      <c r="Y450" s="357"/>
      <c r="Z450" s="357"/>
      <c r="AA450" s="357"/>
      <c r="AB450" s="346"/>
      <c r="AC450" s="619">
        <v>285</v>
      </c>
      <c r="AD450" s="354"/>
      <c r="AE450" s="588">
        <f t="shared" si="7"/>
        <v>0</v>
      </c>
      <c r="AF450" s="579"/>
      <c r="AG450" s="354"/>
    </row>
    <row r="451" spans="1:33">
      <c r="A451" s="350" t="s">
        <v>81</v>
      </c>
      <c r="B451" s="354"/>
      <c r="C451" s="354"/>
      <c r="D451" s="354"/>
      <c r="E451" s="354"/>
      <c r="F451" s="354"/>
      <c r="G451" s="354"/>
      <c r="H451" s="354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7"/>
      <c r="T451" s="357"/>
      <c r="U451" s="357"/>
      <c r="V451" s="357"/>
      <c r="W451" s="357"/>
      <c r="X451" s="357"/>
      <c r="Y451" s="357"/>
      <c r="Z451" s="357"/>
      <c r="AA451" s="357"/>
      <c r="AB451" s="346"/>
      <c r="AC451" s="619">
        <v>250</v>
      </c>
      <c r="AD451" s="354"/>
      <c r="AE451" s="588">
        <f t="shared" si="7"/>
        <v>0</v>
      </c>
      <c r="AF451" s="579"/>
      <c r="AG451" s="354"/>
    </row>
    <row r="452" spans="1:33">
      <c r="A452" s="350" t="s">
        <v>122</v>
      </c>
      <c r="B452" s="354"/>
      <c r="C452" s="354"/>
      <c r="D452" s="354"/>
      <c r="E452" s="354"/>
      <c r="F452" s="354"/>
      <c r="G452" s="354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7"/>
      <c r="T452" s="357"/>
      <c r="U452" s="357"/>
      <c r="V452" s="357"/>
      <c r="W452" s="357"/>
      <c r="X452" s="357"/>
      <c r="Y452" s="357"/>
      <c r="Z452" s="357"/>
      <c r="AA452" s="357"/>
      <c r="AB452" s="346"/>
      <c r="AC452" s="619">
        <v>180</v>
      </c>
      <c r="AD452" s="354"/>
      <c r="AE452" s="588">
        <f t="shared" si="7"/>
        <v>0</v>
      </c>
      <c r="AF452" s="579"/>
      <c r="AG452" s="354"/>
    </row>
    <row r="453" spans="1:33">
      <c r="A453" s="350" t="s">
        <v>121</v>
      </c>
      <c r="B453" s="354"/>
      <c r="C453" s="354"/>
      <c r="D453" s="354"/>
      <c r="E453" s="354"/>
      <c r="F453" s="354"/>
      <c r="G453" s="354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7"/>
      <c r="T453" s="357"/>
      <c r="U453" s="357"/>
      <c r="V453" s="357"/>
      <c r="W453" s="357"/>
      <c r="X453" s="357"/>
      <c r="Y453" s="357"/>
      <c r="Z453" s="357"/>
      <c r="AA453" s="357"/>
      <c r="AB453" s="346"/>
      <c r="AC453" s="619">
        <v>230</v>
      </c>
      <c r="AD453" s="354"/>
      <c r="AE453" s="588">
        <f t="shared" si="7"/>
        <v>0</v>
      </c>
      <c r="AF453" s="579"/>
      <c r="AG453" s="354"/>
    </row>
    <row r="454" spans="1:33">
      <c r="A454" s="350" t="s">
        <v>73</v>
      </c>
      <c r="B454" s="354">
        <v>0.04</v>
      </c>
      <c r="C454" s="354"/>
      <c r="D454" s="354">
        <v>0.08</v>
      </c>
      <c r="E454" s="354"/>
      <c r="F454" s="354"/>
      <c r="G454" s="354"/>
      <c r="H454" s="354"/>
      <c r="I454" s="354"/>
      <c r="J454" s="354"/>
      <c r="K454" s="354"/>
      <c r="L454" s="354">
        <v>0.04</v>
      </c>
      <c r="M454" s="354"/>
      <c r="N454" s="354"/>
      <c r="O454" s="354"/>
      <c r="P454" s="354"/>
      <c r="Q454" s="354"/>
      <c r="R454" s="354"/>
      <c r="S454" s="357"/>
      <c r="T454" s="357"/>
      <c r="U454" s="357"/>
      <c r="V454" s="357"/>
      <c r="W454" s="357"/>
      <c r="X454" s="357"/>
      <c r="Y454" s="357"/>
      <c r="Z454" s="357"/>
      <c r="AA454" s="357"/>
      <c r="AB454" s="346">
        <v>1.4999999999999999E-2</v>
      </c>
      <c r="AC454" s="619">
        <v>85</v>
      </c>
      <c r="AD454" s="354">
        <v>0.16</v>
      </c>
      <c r="AE454" s="588">
        <f t="shared" si="7"/>
        <v>13.6</v>
      </c>
      <c r="AF454" s="579"/>
      <c r="AG454" s="354">
        <v>0.16</v>
      </c>
    </row>
    <row r="455" spans="1:33">
      <c r="A455" s="350" t="s">
        <v>118</v>
      </c>
      <c r="B455" s="354"/>
      <c r="C455" s="354"/>
      <c r="D455" s="354"/>
      <c r="E455" s="354"/>
      <c r="F455" s="354"/>
      <c r="G455" s="354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7"/>
      <c r="T455" s="357"/>
      <c r="U455" s="357"/>
      <c r="V455" s="357"/>
      <c r="W455" s="357"/>
      <c r="X455" s="357"/>
      <c r="Y455" s="357"/>
      <c r="Z455" s="357"/>
      <c r="AA455" s="357"/>
      <c r="AB455" s="346"/>
      <c r="AC455" s="619">
        <v>45</v>
      </c>
      <c r="AD455" s="354"/>
      <c r="AE455" s="588">
        <f t="shared" si="7"/>
        <v>0</v>
      </c>
      <c r="AF455" s="579"/>
      <c r="AG455" s="354"/>
    </row>
    <row r="456" spans="1:33">
      <c r="A456" s="350" t="s">
        <v>74</v>
      </c>
      <c r="B456" s="354">
        <v>1.7999999999999999E-2</v>
      </c>
      <c r="C456" s="354"/>
      <c r="D456" s="354"/>
      <c r="E456" s="354"/>
      <c r="F456" s="354"/>
      <c r="G456" s="354"/>
      <c r="H456" s="354"/>
      <c r="I456" s="354"/>
      <c r="J456" s="354">
        <v>1.7999999999999999E-2</v>
      </c>
      <c r="K456" s="354"/>
      <c r="L456" s="354"/>
      <c r="M456" s="354"/>
      <c r="N456" s="354"/>
      <c r="O456" s="354"/>
      <c r="P456" s="354"/>
      <c r="Q456" s="354"/>
      <c r="R456" s="354"/>
      <c r="S456" s="357"/>
      <c r="T456" s="357"/>
      <c r="U456" s="357"/>
      <c r="V456" s="357"/>
      <c r="W456" s="357"/>
      <c r="X456" s="357"/>
      <c r="Y456" s="357"/>
      <c r="Z456" s="357"/>
      <c r="AA456" s="357"/>
      <c r="AB456" s="346">
        <v>2E-3</v>
      </c>
      <c r="AC456" s="619">
        <v>30</v>
      </c>
      <c r="AD456" s="354">
        <v>3.5999999999999997E-2</v>
      </c>
      <c r="AE456" s="588">
        <f t="shared" si="7"/>
        <v>1.0799999999999998</v>
      </c>
      <c r="AF456" s="579"/>
      <c r="AG456" s="354">
        <v>3.5999999999999997E-2</v>
      </c>
    </row>
    <row r="457" spans="1:33">
      <c r="A457" s="350" t="s">
        <v>88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7"/>
      <c r="T457" s="357"/>
      <c r="U457" s="357"/>
      <c r="V457" s="357"/>
      <c r="W457" s="357"/>
      <c r="X457" s="357"/>
      <c r="Y457" s="357"/>
      <c r="Z457" s="357"/>
      <c r="AA457" s="357"/>
      <c r="AB457" s="346"/>
      <c r="AC457" s="619">
        <v>200</v>
      </c>
      <c r="AD457" s="354"/>
      <c r="AE457" s="588">
        <f t="shared" si="7"/>
        <v>0</v>
      </c>
      <c r="AF457" s="579"/>
      <c r="AG457" s="354"/>
    </row>
    <row r="458" spans="1:33">
      <c r="A458" s="350" t="s">
        <v>91</v>
      </c>
      <c r="B458" s="354"/>
      <c r="C458" s="354"/>
      <c r="D458" s="354"/>
      <c r="E458" s="354"/>
      <c r="F458" s="354"/>
      <c r="G458" s="354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7"/>
      <c r="T458" s="357"/>
      <c r="U458" s="357"/>
      <c r="V458" s="357"/>
      <c r="W458" s="357"/>
      <c r="X458" s="357"/>
      <c r="Y458" s="357"/>
      <c r="Z458" s="357"/>
      <c r="AA458" s="357"/>
      <c r="AB458" s="346"/>
      <c r="AC458" s="619">
        <v>750</v>
      </c>
      <c r="AD458" s="354"/>
      <c r="AE458" s="588">
        <f t="shared" si="7"/>
        <v>0</v>
      </c>
      <c r="AF458" s="579"/>
      <c r="AG458" s="354"/>
    </row>
    <row r="459" spans="1:33">
      <c r="A459" s="350" t="s">
        <v>97</v>
      </c>
      <c r="B459" s="354">
        <v>1.1000000000000001</v>
      </c>
      <c r="C459" s="354"/>
      <c r="D459" s="354"/>
      <c r="E459" s="354"/>
      <c r="F459" s="354"/>
      <c r="G459" s="354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7"/>
      <c r="T459" s="357"/>
      <c r="U459" s="357"/>
      <c r="V459" s="357"/>
      <c r="W459" s="357"/>
      <c r="X459" s="357"/>
      <c r="Y459" s="357"/>
      <c r="Z459" s="357"/>
      <c r="AA459" s="357"/>
      <c r="AB459" s="346">
        <v>0.125</v>
      </c>
      <c r="AC459" s="619">
        <v>280</v>
      </c>
      <c r="AD459" s="354">
        <v>1.1000000000000001</v>
      </c>
      <c r="AE459" s="588">
        <f t="shared" si="7"/>
        <v>308</v>
      </c>
      <c r="AF459" s="579"/>
      <c r="AG459" s="354">
        <v>1.1000000000000001</v>
      </c>
    </row>
    <row r="460" spans="1:33">
      <c r="A460" s="611" t="s">
        <v>102</v>
      </c>
      <c r="B460" s="354"/>
      <c r="C460" s="354"/>
      <c r="D460" s="354"/>
      <c r="E460" s="354"/>
      <c r="F460" s="354"/>
      <c r="G460" s="354"/>
      <c r="H460" s="354"/>
      <c r="I460" s="354"/>
      <c r="J460" s="354"/>
      <c r="K460" s="354"/>
      <c r="L460" s="354"/>
      <c r="M460" s="354"/>
      <c r="N460" s="354">
        <v>0.5</v>
      </c>
      <c r="O460" s="354"/>
      <c r="P460" s="354"/>
      <c r="Q460" s="354"/>
      <c r="R460" s="354"/>
      <c r="S460" s="357"/>
      <c r="T460" s="357"/>
      <c r="U460" s="357"/>
      <c r="V460" s="357"/>
      <c r="W460" s="357"/>
      <c r="X460" s="357"/>
      <c r="Y460" s="357"/>
      <c r="Z460" s="357"/>
      <c r="AA460" s="354"/>
      <c r="AB460" s="346">
        <v>0.05</v>
      </c>
      <c r="AC460" s="619">
        <v>90</v>
      </c>
      <c r="AD460" s="354">
        <v>0.5</v>
      </c>
      <c r="AE460" s="588">
        <f t="shared" si="7"/>
        <v>45</v>
      </c>
      <c r="AF460" s="579"/>
      <c r="AG460" s="354">
        <v>0.5</v>
      </c>
    </row>
    <row r="461" spans="1:33">
      <c r="A461" s="612" t="s">
        <v>71</v>
      </c>
      <c r="B461" s="354"/>
      <c r="C461" s="354"/>
      <c r="D461" s="354"/>
      <c r="E461" s="354"/>
      <c r="F461" s="354"/>
      <c r="G461" s="354"/>
      <c r="H461" s="354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7"/>
      <c r="T461" s="357"/>
      <c r="U461" s="357"/>
      <c r="V461" s="357"/>
      <c r="W461" s="357"/>
      <c r="X461" s="357"/>
      <c r="Y461" s="357"/>
      <c r="Z461" s="357"/>
      <c r="AA461" s="357"/>
      <c r="AB461" s="346"/>
      <c r="AC461" s="619">
        <v>650</v>
      </c>
      <c r="AD461" s="354"/>
      <c r="AE461" s="588">
        <f t="shared" si="7"/>
        <v>0</v>
      </c>
      <c r="AF461" s="579"/>
      <c r="AG461" s="354"/>
    </row>
    <row r="462" spans="1:33">
      <c r="A462" s="612" t="s">
        <v>94</v>
      </c>
      <c r="B462" s="354"/>
      <c r="C462" s="354"/>
      <c r="D462" s="354"/>
      <c r="E462" s="354"/>
      <c r="F462" s="354"/>
      <c r="G462" s="354"/>
      <c r="H462" s="354"/>
      <c r="I462" s="354"/>
      <c r="J462" s="354"/>
      <c r="K462" s="354"/>
      <c r="L462" s="354">
        <v>0.16</v>
      </c>
      <c r="M462" s="354"/>
      <c r="N462" s="354"/>
      <c r="O462" s="354"/>
      <c r="P462" s="354"/>
      <c r="Q462" s="354"/>
      <c r="R462" s="354"/>
      <c r="S462" s="357"/>
      <c r="T462" s="357"/>
      <c r="U462" s="357"/>
      <c r="V462" s="357"/>
      <c r="W462" s="357"/>
      <c r="X462" s="357"/>
      <c r="Y462" s="357"/>
      <c r="Z462" s="357"/>
      <c r="AA462" s="357"/>
      <c r="AB462" s="346">
        <v>0.02</v>
      </c>
      <c r="AC462" s="620">
        <v>285</v>
      </c>
      <c r="AD462" s="354">
        <v>0.16</v>
      </c>
      <c r="AE462" s="588">
        <f t="shared" si="7"/>
        <v>45.6</v>
      </c>
      <c r="AF462" s="579"/>
      <c r="AG462" s="354">
        <v>0.16</v>
      </c>
    </row>
    <row r="463" spans="1:33">
      <c r="A463" s="612" t="s">
        <v>84</v>
      </c>
      <c r="B463" s="354"/>
      <c r="C463" s="354"/>
      <c r="D463" s="354"/>
      <c r="E463" s="354"/>
      <c r="F463" s="354"/>
      <c r="G463" s="354"/>
      <c r="H463" s="354"/>
      <c r="I463" s="354"/>
      <c r="J463" s="354"/>
      <c r="K463" s="354"/>
      <c r="L463" s="354"/>
      <c r="M463" s="354"/>
      <c r="N463" s="354"/>
      <c r="O463" s="354"/>
      <c r="P463" s="354">
        <v>1.05</v>
      </c>
      <c r="Q463" s="354"/>
      <c r="R463" s="354"/>
      <c r="S463" s="357"/>
      <c r="T463" s="357"/>
      <c r="U463" s="357"/>
      <c r="V463" s="357"/>
      <c r="W463" s="357"/>
      <c r="X463" s="357"/>
      <c r="Y463" s="357"/>
      <c r="Z463" s="357"/>
      <c r="AA463" s="357"/>
      <c r="AB463" s="346"/>
      <c r="AC463" s="619">
        <v>150</v>
      </c>
      <c r="AD463" s="354">
        <v>1.05</v>
      </c>
      <c r="AE463" s="588">
        <f t="shared" si="7"/>
        <v>157.5</v>
      </c>
      <c r="AF463" s="579"/>
      <c r="AG463" s="354">
        <v>1.05</v>
      </c>
    </row>
    <row r="464" spans="1:33" ht="15.75" thickBot="1">
      <c r="A464" s="613" t="s">
        <v>82</v>
      </c>
      <c r="B464" s="605">
        <v>3</v>
      </c>
      <c r="C464" s="376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414"/>
      <c r="T464" s="414"/>
      <c r="U464" s="414"/>
      <c r="V464" s="414"/>
      <c r="W464" s="414"/>
      <c r="X464" s="414"/>
      <c r="Y464" s="414"/>
      <c r="Z464" s="414"/>
      <c r="AA464" s="414"/>
      <c r="AB464" s="404"/>
      <c r="AC464" s="624">
        <v>9</v>
      </c>
      <c r="AD464" s="605">
        <v>3</v>
      </c>
      <c r="AE464" s="591">
        <f t="shared" si="7"/>
        <v>27</v>
      </c>
      <c r="AF464" s="579"/>
      <c r="AG464" s="605">
        <v>3</v>
      </c>
    </row>
    <row r="465" spans="1:33" ht="15" customHeight="1" thickBot="1">
      <c r="A465" s="608" t="s">
        <v>305</v>
      </c>
      <c r="B465" s="618"/>
      <c r="C465" s="614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  <c r="N465" s="614"/>
      <c r="O465" s="614"/>
      <c r="P465" s="616"/>
      <c r="Q465" s="614"/>
      <c r="R465" s="614"/>
      <c r="S465" s="370"/>
      <c r="T465" s="370"/>
      <c r="U465" s="370"/>
      <c r="V465" s="370"/>
      <c r="W465" s="370"/>
      <c r="X465" s="370"/>
      <c r="Y465" s="370"/>
      <c r="Z465" s="370"/>
      <c r="AA465" s="370"/>
      <c r="AB465" s="615"/>
      <c r="AC465" s="576"/>
      <c r="AD465" s="616"/>
      <c r="AE465" s="371">
        <f>SUM(AE417:AE464)</f>
        <v>963</v>
      </c>
      <c r="AF465" s="579"/>
      <c r="AG465" s="579"/>
    </row>
    <row r="466" spans="1:33" ht="28.5" customHeight="1">
      <c r="A466" s="187" t="s">
        <v>49</v>
      </c>
      <c r="B466" s="189"/>
      <c r="C466" s="189"/>
      <c r="D466" s="189"/>
      <c r="E466" s="189"/>
      <c r="F466" s="189" t="s">
        <v>131</v>
      </c>
      <c r="G466" s="478"/>
      <c r="H466" s="193" t="s">
        <v>130</v>
      </c>
      <c r="I466" s="189"/>
      <c r="J466" s="189" t="s">
        <v>75</v>
      </c>
      <c r="K466" s="189"/>
      <c r="L466" s="189"/>
      <c r="M466" s="189"/>
      <c r="N466" s="835" t="s">
        <v>132</v>
      </c>
      <c r="O466" s="835"/>
      <c r="P466" s="835"/>
      <c r="Q466" s="835"/>
      <c r="R466" s="192"/>
      <c r="S466" s="189"/>
      <c r="T466" s="189"/>
      <c r="U466" s="189" t="s">
        <v>76</v>
      </c>
      <c r="V466" s="189"/>
      <c r="W466" s="189"/>
      <c r="X466" s="3"/>
      <c r="Y466" s="188"/>
      <c r="AE466" s="86"/>
    </row>
    <row r="467" spans="1:33">
      <c r="A467" s="25" t="s">
        <v>52</v>
      </c>
      <c r="B467" s="484"/>
      <c r="C467" s="484"/>
      <c r="D467" s="484"/>
      <c r="E467" s="484"/>
      <c r="F467" s="484"/>
      <c r="G467" s="25" t="s">
        <v>53</v>
      </c>
      <c r="H467" s="484"/>
      <c r="I467" s="484"/>
      <c r="J467" s="484"/>
      <c r="K467" s="484"/>
      <c r="L467" s="484"/>
      <c r="M467" s="484"/>
      <c r="P467" s="26" t="s">
        <v>128</v>
      </c>
      <c r="Q467" s="87"/>
      <c r="R467" s="485" t="s">
        <v>129</v>
      </c>
      <c r="S467" s="25" t="s">
        <v>56</v>
      </c>
    </row>
    <row r="469" spans="1:33">
      <c r="A469" s="130" t="s">
        <v>0</v>
      </c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491"/>
      <c r="S469" s="130"/>
      <c r="T469" s="130"/>
      <c r="U469" s="130"/>
      <c r="V469" s="589"/>
      <c r="W469" s="589"/>
      <c r="X469" s="589"/>
      <c r="Y469" s="589"/>
      <c r="Z469" s="491"/>
      <c r="AA469" s="491"/>
      <c r="AB469" s="130"/>
      <c r="AC469" s="492"/>
      <c r="AD469" s="483"/>
      <c r="AE469" s="84"/>
    </row>
    <row r="470" spans="1:33">
      <c r="A470" s="130" t="s">
        <v>1</v>
      </c>
      <c r="B470" s="130" t="s">
        <v>273</v>
      </c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491"/>
      <c r="S470" s="130"/>
      <c r="T470" s="130"/>
      <c r="U470" s="589"/>
      <c r="V470" s="589"/>
      <c r="W470" s="589"/>
      <c r="X470" s="589"/>
      <c r="Y470" s="589"/>
      <c r="Z470" s="589"/>
      <c r="AA470" s="589"/>
      <c r="AB470" s="130"/>
      <c r="AC470" s="492"/>
      <c r="AD470" s="483"/>
      <c r="AE470" s="84"/>
    </row>
    <row r="471" spans="1:33">
      <c r="A471" s="589" t="s">
        <v>2</v>
      </c>
      <c r="B471" s="130"/>
      <c r="C471" s="130"/>
      <c r="D471" s="130"/>
      <c r="E471" s="130"/>
      <c r="F471" s="492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29" t="s">
        <v>58</v>
      </c>
      <c r="S471" s="491"/>
      <c r="T471" s="130"/>
      <c r="U471" s="589"/>
      <c r="V471" s="589"/>
      <c r="W471" s="589"/>
      <c r="X471" s="589"/>
      <c r="Y471" s="589"/>
      <c r="Z471" s="589"/>
      <c r="AA471" s="589"/>
      <c r="AB471" s="130"/>
      <c r="AC471" s="492"/>
      <c r="AD471" s="483"/>
      <c r="AE471" s="84"/>
    </row>
    <row r="472" spans="1:33">
      <c r="A472" s="174" t="s">
        <v>316</v>
      </c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828"/>
      <c r="S472" s="828"/>
      <c r="T472" s="828"/>
      <c r="U472" s="828"/>
      <c r="V472" s="828"/>
      <c r="W472" s="828"/>
      <c r="X472" s="828"/>
      <c r="Y472" s="828"/>
      <c r="Z472" s="130"/>
      <c r="AA472" s="130"/>
      <c r="AB472" s="130"/>
      <c r="AC472" s="130"/>
      <c r="AD472" s="2"/>
      <c r="AE472" s="85"/>
    </row>
    <row r="473" spans="1:33" ht="15.75" thickBot="1">
      <c r="A473" s="829" t="s">
        <v>3</v>
      </c>
      <c r="B473" s="830"/>
      <c r="C473" s="831" t="s">
        <v>4</v>
      </c>
      <c r="D473" s="829"/>
      <c r="E473" s="830"/>
      <c r="F473" s="831" t="s">
        <v>5</v>
      </c>
      <c r="G473" s="832"/>
      <c r="H473" s="775"/>
      <c r="I473" s="943" t="s">
        <v>6</v>
      </c>
      <c r="J473" s="944"/>
      <c r="K473" s="945"/>
      <c r="L473" s="131"/>
      <c r="M473" s="132"/>
      <c r="N473" s="133"/>
      <c r="O473" s="131"/>
      <c r="P473" s="130"/>
      <c r="Q473" s="130"/>
      <c r="R473" s="828"/>
      <c r="S473" s="828"/>
      <c r="T473" s="828"/>
      <c r="U473" s="828"/>
      <c r="V473" s="828"/>
      <c r="W473" s="828"/>
      <c r="X473" s="828"/>
      <c r="Y473" s="828"/>
      <c r="Z473" s="491"/>
      <c r="AA473" s="491"/>
      <c r="AB473" s="491"/>
      <c r="AC473" s="491"/>
      <c r="AD473" s="46" t="s">
        <v>7</v>
      </c>
      <c r="AE473" s="86"/>
    </row>
    <row r="474" spans="1:33">
      <c r="A474" s="806" t="s">
        <v>8</v>
      </c>
      <c r="B474" s="807"/>
      <c r="C474" s="824" t="s">
        <v>9</v>
      </c>
      <c r="D474" s="833"/>
      <c r="E474" s="826"/>
      <c r="F474" s="824" t="s">
        <v>10</v>
      </c>
      <c r="G474" s="827"/>
      <c r="H474" s="777"/>
      <c r="I474" s="946"/>
      <c r="J474" s="947"/>
      <c r="K474" s="948"/>
      <c r="L474" s="824" t="s">
        <v>12</v>
      </c>
      <c r="M474" s="833"/>
      <c r="N474" s="826"/>
      <c r="O474" s="489" t="s">
        <v>13</v>
      </c>
      <c r="P474" s="491"/>
      <c r="Q474" s="491"/>
      <c r="R474" s="491"/>
      <c r="S474" s="491"/>
      <c r="T474" s="491"/>
      <c r="U474" s="491"/>
      <c r="V474" s="491"/>
      <c r="W474" s="491"/>
      <c r="X474" s="492" t="s">
        <v>14</v>
      </c>
      <c r="Y474" s="491"/>
      <c r="Z474" s="491"/>
      <c r="AA474" s="491"/>
      <c r="AB474" s="491"/>
      <c r="AC474" s="491"/>
      <c r="AD474" s="47" t="s">
        <v>15</v>
      </c>
      <c r="AE474" s="86"/>
    </row>
    <row r="475" spans="1:33">
      <c r="A475" s="486" t="s">
        <v>16</v>
      </c>
      <c r="B475" s="486"/>
      <c r="C475" s="824" t="s">
        <v>17</v>
      </c>
      <c r="D475" s="833"/>
      <c r="E475" s="826"/>
      <c r="F475" s="824" t="s">
        <v>18</v>
      </c>
      <c r="G475" s="827"/>
      <c r="H475" s="777"/>
      <c r="I475" s="946"/>
      <c r="J475" s="947"/>
      <c r="K475" s="948"/>
      <c r="L475" s="824" t="s">
        <v>20</v>
      </c>
      <c r="M475" s="833"/>
      <c r="N475" s="826"/>
      <c r="O475" s="489" t="s">
        <v>21</v>
      </c>
      <c r="P475" s="491"/>
      <c r="Q475" s="491"/>
      <c r="R475" s="491"/>
      <c r="S475" s="491"/>
      <c r="T475" s="491"/>
      <c r="U475" s="491"/>
      <c r="V475" s="491"/>
      <c r="W475" s="491"/>
      <c r="X475" s="491"/>
      <c r="Y475" s="491"/>
      <c r="Z475" s="491"/>
      <c r="AA475" s="491"/>
      <c r="AB475" s="491"/>
      <c r="AC475" s="491"/>
      <c r="AD475" s="28"/>
      <c r="AE475" s="86"/>
    </row>
    <row r="476" spans="1:33">
      <c r="A476" s="490" t="s">
        <v>22</v>
      </c>
      <c r="B476" s="490"/>
      <c r="C476" s="824" t="s">
        <v>23</v>
      </c>
      <c r="D476" s="833"/>
      <c r="E476" s="826"/>
      <c r="F476" s="824" t="s">
        <v>24</v>
      </c>
      <c r="G476" s="827"/>
      <c r="H476" s="777"/>
      <c r="I476" s="946"/>
      <c r="J476" s="947"/>
      <c r="K476" s="948"/>
      <c r="L476" s="137"/>
      <c r="M476" s="130" t="s">
        <v>23</v>
      </c>
      <c r="N476" s="130"/>
      <c r="O476" s="489" t="s">
        <v>25</v>
      </c>
      <c r="P476" s="491"/>
      <c r="Q476" s="491"/>
      <c r="R476" s="174"/>
      <c r="S476" s="174"/>
      <c r="T476" s="257"/>
      <c r="U476" s="174"/>
      <c r="V476" s="174"/>
      <c r="W476" s="174"/>
      <c r="X476" s="174"/>
      <c r="Y476" s="211"/>
      <c r="Z476" s="130"/>
      <c r="AA476" s="130"/>
      <c r="AB476" s="493"/>
      <c r="AC476" s="130"/>
      <c r="AD476" s="9"/>
      <c r="AE476" s="86"/>
    </row>
    <row r="477" spans="1:33">
      <c r="A477" s="139"/>
      <c r="B477" s="488"/>
      <c r="C477" s="130"/>
      <c r="D477" s="130"/>
      <c r="E477" s="481"/>
      <c r="F477" s="130"/>
      <c r="G477" s="130"/>
      <c r="H477" s="481"/>
      <c r="I477" s="949"/>
      <c r="J477" s="950"/>
      <c r="K477" s="951"/>
      <c r="L477" s="137"/>
      <c r="M477" s="130"/>
      <c r="N477" s="130"/>
      <c r="O477" s="137"/>
      <c r="P477" s="491"/>
      <c r="Q477" s="174"/>
      <c r="R477" s="174" t="s">
        <v>316</v>
      </c>
      <c r="S477" s="491"/>
      <c r="T477" s="491"/>
      <c r="U477" s="491"/>
      <c r="V477" s="491"/>
      <c r="W477" s="491"/>
      <c r="X477" s="491"/>
      <c r="Y477" s="491"/>
      <c r="Z477" s="491"/>
      <c r="AA477" s="491"/>
      <c r="AB477" s="491"/>
      <c r="AC477" s="491"/>
      <c r="AD477" s="29"/>
      <c r="AE477" s="86"/>
    </row>
    <row r="478" spans="1:33" ht="15.75" thickBot="1">
      <c r="A478" s="142">
        <v>1</v>
      </c>
      <c r="B478" s="143"/>
      <c r="C478" s="144"/>
      <c r="D478" s="144">
        <v>3</v>
      </c>
      <c r="E478" s="145"/>
      <c r="F478" s="144"/>
      <c r="G478" s="144">
        <v>4</v>
      </c>
      <c r="H478" s="145"/>
      <c r="I478" s="144"/>
      <c r="J478" s="144">
        <v>5</v>
      </c>
      <c r="K478" s="145"/>
      <c r="L478" s="146"/>
      <c r="M478" s="144">
        <v>6</v>
      </c>
      <c r="N478" s="144"/>
      <c r="O478" s="147">
        <v>7</v>
      </c>
      <c r="P478" s="130" t="s">
        <v>28</v>
      </c>
      <c r="Q478" s="942" t="s">
        <v>61</v>
      </c>
      <c r="R478" s="942"/>
      <c r="S478" s="942"/>
      <c r="T478" s="942"/>
      <c r="U478" s="942"/>
      <c r="V478" s="942"/>
      <c r="W478" s="942"/>
      <c r="X478" s="942"/>
      <c r="Y478" s="942"/>
      <c r="Z478" s="130" t="s">
        <v>29</v>
      </c>
      <c r="AA478" s="491"/>
      <c r="AB478" s="491"/>
      <c r="AC478" s="491"/>
      <c r="AD478" s="9"/>
      <c r="AE478" s="86"/>
    </row>
    <row r="479" spans="1:33" ht="15.75" thickBot="1">
      <c r="A479" s="590" t="s">
        <v>308</v>
      </c>
      <c r="B479" s="148"/>
      <c r="C479" s="919">
        <v>107</v>
      </c>
      <c r="D479" s="920"/>
      <c r="E479" s="921"/>
      <c r="F479" s="880">
        <v>12</v>
      </c>
      <c r="G479" s="881"/>
      <c r="H479" s="882"/>
      <c r="I479" s="919">
        <f>C479*F479</f>
        <v>1284</v>
      </c>
      <c r="J479" s="920"/>
      <c r="K479" s="921"/>
      <c r="L479" s="919">
        <f>F479*C479</f>
        <v>1284</v>
      </c>
      <c r="M479" s="920"/>
      <c r="N479" s="921"/>
      <c r="O479" s="149"/>
      <c r="P479" s="491"/>
      <c r="Q479" s="491"/>
      <c r="R479" s="491"/>
      <c r="S479" s="491"/>
      <c r="T479" s="491"/>
      <c r="U479" s="491"/>
      <c r="V479" s="491"/>
      <c r="W479" s="491"/>
      <c r="X479" s="491"/>
      <c r="Y479" s="491"/>
      <c r="Z479" s="491"/>
      <c r="AA479" s="491"/>
      <c r="AB479" s="491"/>
      <c r="AC479" s="491"/>
      <c r="AD479" s="28"/>
      <c r="AE479" s="86"/>
    </row>
    <row r="480" spans="1:33">
      <c r="A480" s="169"/>
      <c r="B480" s="151"/>
      <c r="C480" s="152"/>
      <c r="D480" s="152"/>
      <c r="E480" s="151"/>
      <c r="F480" s="152"/>
      <c r="G480" s="152"/>
      <c r="H480" s="151"/>
      <c r="I480" s="152"/>
      <c r="J480" s="152"/>
      <c r="K480" s="152"/>
      <c r="L480" s="153"/>
      <c r="M480" s="152"/>
      <c r="N480" s="151"/>
      <c r="O480" s="48"/>
      <c r="P480" s="130" t="s">
        <v>30</v>
      </c>
      <c r="Q480" s="130"/>
      <c r="R480" s="130"/>
      <c r="S480" s="130"/>
      <c r="T480" s="130"/>
      <c r="U480" s="130"/>
      <c r="V480" s="130"/>
      <c r="W480" s="130"/>
      <c r="X480" s="130"/>
      <c r="Y480" s="130"/>
      <c r="Z480" s="154"/>
      <c r="AA480" s="491"/>
      <c r="AB480" s="491"/>
      <c r="AC480" s="491"/>
      <c r="AD480" s="9"/>
      <c r="AE480" s="86"/>
    </row>
    <row r="481" spans="1:33">
      <c r="A481" s="150"/>
      <c r="B481" s="151"/>
      <c r="C481" s="152"/>
      <c r="D481" s="152"/>
      <c r="E481" s="151"/>
      <c r="F481" s="152"/>
      <c r="G481" s="152"/>
      <c r="H481" s="151"/>
      <c r="I481" s="152"/>
      <c r="J481" s="152"/>
      <c r="K481" s="152"/>
      <c r="L481" s="153"/>
      <c r="M481" s="152"/>
      <c r="N481" s="49"/>
      <c r="O481" s="48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  <c r="Z481" s="491"/>
      <c r="AA481" s="491"/>
      <c r="AB481" s="491"/>
      <c r="AC481" s="491"/>
      <c r="AD481" s="28"/>
      <c r="AE481" s="86"/>
    </row>
    <row r="482" spans="1:33" ht="15.75" thickBot="1">
      <c r="A482" s="155"/>
      <c r="B482" s="156"/>
      <c r="C482" s="157"/>
      <c r="D482" s="157"/>
      <c r="E482" s="156"/>
      <c r="F482" s="157"/>
      <c r="G482" s="157"/>
      <c r="H482" s="156"/>
      <c r="I482" s="130"/>
      <c r="J482" s="130"/>
      <c r="K482" s="130"/>
      <c r="L482" s="137"/>
      <c r="M482" s="130"/>
      <c r="N482" s="139"/>
      <c r="O482" s="491"/>
      <c r="P482" s="130" t="s">
        <v>31</v>
      </c>
      <c r="Q482" s="491"/>
      <c r="R482" s="491"/>
      <c r="S482" s="491" t="s">
        <v>76</v>
      </c>
      <c r="T482" s="491"/>
      <c r="U482" s="491"/>
      <c r="V482" s="491"/>
      <c r="W482" s="491"/>
      <c r="X482" s="491"/>
      <c r="Y482" s="491"/>
      <c r="Z482" s="154"/>
      <c r="AA482" s="491"/>
      <c r="AB482" s="491"/>
      <c r="AC482" s="491"/>
      <c r="AD482" s="35"/>
      <c r="AE482" s="86"/>
    </row>
    <row r="483" spans="1:33" ht="15.75" thickBot="1">
      <c r="A483" s="130"/>
      <c r="B483" s="130"/>
      <c r="C483" s="130"/>
      <c r="D483" s="130"/>
      <c r="E483" s="130"/>
      <c r="F483" s="130" t="s">
        <v>32</v>
      </c>
      <c r="G483" s="493"/>
      <c r="H483" s="130">
        <f>SUM(F479)</f>
        <v>12</v>
      </c>
      <c r="I483" s="161"/>
      <c r="J483" s="162"/>
      <c r="K483" s="162"/>
      <c r="L483" s="163"/>
      <c r="M483" s="162"/>
      <c r="N483" s="164"/>
      <c r="O483" s="165"/>
      <c r="P483" s="491"/>
      <c r="Q483" s="491"/>
      <c r="R483" s="491"/>
      <c r="S483" s="491"/>
      <c r="T483" s="491"/>
      <c r="U483" s="491"/>
      <c r="V483" s="491"/>
      <c r="W483" s="491"/>
      <c r="X483" s="491"/>
      <c r="Y483" s="491"/>
      <c r="Z483" s="491"/>
      <c r="AA483" s="491"/>
      <c r="AB483" s="491"/>
      <c r="AC483" s="491"/>
      <c r="AD483" s="484"/>
      <c r="AE483" s="86"/>
    </row>
    <row r="484" spans="1:33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2"/>
      <c r="AE484" s="86"/>
    </row>
    <row r="485" spans="1:33">
      <c r="A485" s="50" t="s">
        <v>33</v>
      </c>
      <c r="B485" s="51"/>
      <c r="C485" s="48"/>
      <c r="D485" s="48"/>
      <c r="E485" s="48"/>
      <c r="F485" s="48"/>
      <c r="G485" s="48"/>
      <c r="H485" s="48"/>
      <c r="I485" s="48"/>
      <c r="J485" s="48"/>
      <c r="K485" s="48"/>
      <c r="L485" s="52" t="s">
        <v>34</v>
      </c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9"/>
      <c r="AB485" s="792" t="s">
        <v>57</v>
      </c>
      <c r="AC485" s="792" t="s">
        <v>59</v>
      </c>
      <c r="AD485" s="482" t="s">
        <v>35</v>
      </c>
      <c r="AE485" s="798" t="s">
        <v>60</v>
      </c>
    </row>
    <row r="486" spans="1:33">
      <c r="A486" s="494"/>
      <c r="B486" s="762" t="s">
        <v>36</v>
      </c>
      <c r="C486" s="763"/>
      <c r="D486" s="763"/>
      <c r="E486" s="763"/>
      <c r="F486" s="763"/>
      <c r="G486" s="763"/>
      <c r="H486" s="763"/>
      <c r="I486" s="764"/>
      <c r="J486" s="922" t="s">
        <v>37</v>
      </c>
      <c r="K486" s="923"/>
      <c r="L486" s="923"/>
      <c r="M486" s="923"/>
      <c r="N486" s="923"/>
      <c r="O486" s="923"/>
      <c r="P486" s="923"/>
      <c r="Q486" s="923"/>
      <c r="R486" s="923"/>
      <c r="S486" s="924"/>
      <c r="T486" s="762" t="s">
        <v>39</v>
      </c>
      <c r="U486" s="763"/>
      <c r="V486" s="763"/>
      <c r="W486" s="763"/>
      <c r="X486" s="480" t="s">
        <v>40</v>
      </c>
      <c r="Y486" s="54"/>
      <c r="Z486" s="54"/>
      <c r="AA486" s="55"/>
      <c r="AB486" s="793"/>
      <c r="AC486" s="796"/>
      <c r="AD486" s="496" t="s">
        <v>41</v>
      </c>
      <c r="AE486" s="799"/>
    </row>
    <row r="487" spans="1:33">
      <c r="A487" s="495"/>
      <c r="B487" s="765"/>
      <c r="C487" s="766"/>
      <c r="D487" s="766"/>
      <c r="E487" s="766"/>
      <c r="F487" s="766"/>
      <c r="G487" s="766"/>
      <c r="H487" s="766"/>
      <c r="I487" s="767"/>
      <c r="J487" s="925"/>
      <c r="K487" s="926"/>
      <c r="L487" s="926"/>
      <c r="M487" s="926"/>
      <c r="N487" s="926"/>
      <c r="O487" s="926"/>
      <c r="P487" s="926"/>
      <c r="Q487" s="926"/>
      <c r="R487" s="926"/>
      <c r="S487" s="927"/>
      <c r="T487" s="765"/>
      <c r="U487" s="766"/>
      <c r="V487" s="766"/>
      <c r="W487" s="766"/>
      <c r="X487" s="58" t="s">
        <v>42</v>
      </c>
      <c r="Y487" s="59"/>
      <c r="Z487" s="59"/>
      <c r="AA487" s="497"/>
      <c r="AB487" s="793"/>
      <c r="AC487" s="796"/>
      <c r="AD487" s="482" t="s">
        <v>43</v>
      </c>
      <c r="AE487" s="799"/>
    </row>
    <row r="488" spans="1:33">
      <c r="A488" s="495" t="s">
        <v>44</v>
      </c>
      <c r="B488" s="768" t="s">
        <v>295</v>
      </c>
      <c r="C488" s="769"/>
      <c r="D488" s="768" t="s">
        <v>226</v>
      </c>
      <c r="E488" s="769"/>
      <c r="F488" s="768" t="s">
        <v>212</v>
      </c>
      <c r="G488" s="769"/>
      <c r="H488" s="780"/>
      <c r="I488" s="781"/>
      <c r="J488" s="768" t="s">
        <v>225</v>
      </c>
      <c r="K488" s="769"/>
      <c r="L488" s="768" t="s">
        <v>217</v>
      </c>
      <c r="M488" s="769"/>
      <c r="N488" s="768" t="s">
        <v>202</v>
      </c>
      <c r="O488" s="769"/>
      <c r="P488" s="768" t="s">
        <v>212</v>
      </c>
      <c r="Q488" s="769"/>
      <c r="R488" s="786"/>
      <c r="S488" s="787"/>
      <c r="T488" s="774"/>
      <c r="U488" s="775"/>
      <c r="V488" s="774"/>
      <c r="W488" s="775"/>
      <c r="X488" s="774"/>
      <c r="Y488" s="775"/>
      <c r="Z488" s="774"/>
      <c r="AA488" s="775"/>
      <c r="AB488" s="794"/>
      <c r="AC488" s="796"/>
      <c r="AD488" s="61"/>
      <c r="AE488" s="799"/>
    </row>
    <row r="489" spans="1:33">
      <c r="A489" s="495"/>
      <c r="B489" s="770"/>
      <c r="C489" s="771"/>
      <c r="D489" s="770"/>
      <c r="E489" s="771"/>
      <c r="F489" s="770"/>
      <c r="G489" s="771"/>
      <c r="H489" s="782"/>
      <c r="I489" s="783"/>
      <c r="J489" s="770"/>
      <c r="K489" s="771"/>
      <c r="L489" s="770"/>
      <c r="M489" s="771"/>
      <c r="N489" s="770"/>
      <c r="O489" s="771"/>
      <c r="P489" s="770"/>
      <c r="Q489" s="771"/>
      <c r="R489" s="788"/>
      <c r="S489" s="789"/>
      <c r="T489" s="776"/>
      <c r="U489" s="777"/>
      <c r="V489" s="776"/>
      <c r="W489" s="777"/>
      <c r="X489" s="776"/>
      <c r="Y489" s="777"/>
      <c r="Z489" s="776"/>
      <c r="AA489" s="777"/>
      <c r="AB489" s="794"/>
      <c r="AC489" s="796"/>
      <c r="AD489" s="62" t="s">
        <v>45</v>
      </c>
      <c r="AE489" s="799"/>
    </row>
    <row r="490" spans="1:33">
      <c r="A490" s="497"/>
      <c r="B490" s="772"/>
      <c r="C490" s="773"/>
      <c r="D490" s="772"/>
      <c r="E490" s="773"/>
      <c r="F490" s="772"/>
      <c r="G490" s="773"/>
      <c r="H490" s="784"/>
      <c r="I490" s="785"/>
      <c r="J490" s="772"/>
      <c r="K490" s="773"/>
      <c r="L490" s="772"/>
      <c r="M490" s="773"/>
      <c r="N490" s="772"/>
      <c r="O490" s="773"/>
      <c r="P490" s="772"/>
      <c r="Q490" s="773"/>
      <c r="R490" s="790"/>
      <c r="S490" s="791"/>
      <c r="T490" s="778"/>
      <c r="U490" s="779"/>
      <c r="V490" s="778"/>
      <c r="W490" s="779"/>
      <c r="X490" s="778"/>
      <c r="Y490" s="779"/>
      <c r="Z490" s="778"/>
      <c r="AA490" s="779"/>
      <c r="AB490" s="795"/>
      <c r="AC490" s="797"/>
      <c r="AD490" s="63" t="s">
        <v>46</v>
      </c>
      <c r="AE490" s="800"/>
    </row>
    <row r="491" spans="1:33">
      <c r="A491" s="64">
        <v>1</v>
      </c>
      <c r="B491" s="65">
        <v>4</v>
      </c>
      <c r="C491" s="65">
        <v>5</v>
      </c>
      <c r="D491" s="65">
        <v>6</v>
      </c>
      <c r="E491" s="65">
        <v>7</v>
      </c>
      <c r="F491" s="65">
        <v>8</v>
      </c>
      <c r="G491" s="65">
        <v>9</v>
      </c>
      <c r="H491" s="65">
        <v>10</v>
      </c>
      <c r="I491" s="65">
        <v>11</v>
      </c>
      <c r="J491" s="65">
        <v>12</v>
      </c>
      <c r="K491" s="65">
        <v>13</v>
      </c>
      <c r="L491" s="65">
        <v>14</v>
      </c>
      <c r="M491" s="65">
        <v>15</v>
      </c>
      <c r="N491" s="65">
        <v>16</v>
      </c>
      <c r="O491" s="65">
        <v>17</v>
      </c>
      <c r="P491" s="65">
        <v>20</v>
      </c>
      <c r="Q491" s="65">
        <v>21</v>
      </c>
      <c r="R491" s="65">
        <v>22</v>
      </c>
      <c r="S491" s="65">
        <v>23</v>
      </c>
      <c r="T491" s="65">
        <v>24</v>
      </c>
      <c r="U491" s="65">
        <v>25</v>
      </c>
      <c r="V491" s="65">
        <v>26</v>
      </c>
      <c r="W491" s="65">
        <v>27</v>
      </c>
      <c r="X491" s="65">
        <v>28</v>
      </c>
      <c r="Y491" s="65">
        <v>29</v>
      </c>
      <c r="Z491" s="65">
        <v>30</v>
      </c>
      <c r="AA491" s="66">
        <v>31</v>
      </c>
      <c r="AB491" s="66">
        <v>32</v>
      </c>
      <c r="AC491" s="66">
        <v>33</v>
      </c>
      <c r="AD491" s="66">
        <v>34</v>
      </c>
      <c r="AE491" s="67"/>
    </row>
    <row r="492" spans="1:33">
      <c r="A492" s="68" t="s">
        <v>47</v>
      </c>
      <c r="B492" s="69">
        <f>SUM(F479)</f>
        <v>12</v>
      </c>
      <c r="C492" s="69"/>
      <c r="D492" s="69">
        <f>SUM(F479)</f>
        <v>12</v>
      </c>
      <c r="E492" s="69"/>
      <c r="F492" s="69">
        <f>SUM(F479)</f>
        <v>12</v>
      </c>
      <c r="G492" s="69"/>
      <c r="H492" s="69">
        <f>SUM(F479)</f>
        <v>12</v>
      </c>
      <c r="I492" s="69"/>
      <c r="J492" s="69">
        <f>SUM(F479)</f>
        <v>12</v>
      </c>
      <c r="K492" s="69"/>
      <c r="L492" s="69">
        <f>SUM(F479)</f>
        <v>12</v>
      </c>
      <c r="M492" s="69"/>
      <c r="N492" s="69">
        <f>SUM(F479)</f>
        <v>12</v>
      </c>
      <c r="O492" s="69"/>
      <c r="P492" s="69">
        <f>SUM(F479)</f>
        <v>12</v>
      </c>
      <c r="Q492" s="69"/>
      <c r="R492" s="69">
        <f>SUM(F479)</f>
        <v>12</v>
      </c>
      <c r="S492" s="69"/>
      <c r="T492" s="69"/>
      <c r="U492" s="69"/>
      <c r="V492" s="69"/>
      <c r="W492" s="69"/>
      <c r="X492" s="69"/>
      <c r="Y492" s="69"/>
      <c r="Z492" s="69"/>
      <c r="AA492" s="69"/>
      <c r="AB492" s="70"/>
      <c r="AC492" s="69"/>
      <c r="AD492" s="71"/>
      <c r="AE492" s="72"/>
    </row>
    <row r="493" spans="1:33" ht="15.75" thickBot="1">
      <c r="A493" s="81" t="s">
        <v>48</v>
      </c>
      <c r="B493" s="571">
        <v>0.3</v>
      </c>
      <c r="C493" s="571"/>
      <c r="D493" s="571">
        <v>0.2</v>
      </c>
      <c r="E493" s="571"/>
      <c r="F493" s="571">
        <v>0.03</v>
      </c>
      <c r="G493" s="571"/>
      <c r="H493" s="571"/>
      <c r="I493" s="571"/>
      <c r="J493" s="571">
        <v>0.23</v>
      </c>
      <c r="K493" s="571"/>
      <c r="L493" s="571">
        <v>7.0000000000000007E-2</v>
      </c>
      <c r="M493" s="571"/>
      <c r="N493" s="571">
        <v>0.2</v>
      </c>
      <c r="O493" s="571"/>
      <c r="P493" s="571">
        <v>0.05</v>
      </c>
      <c r="Q493" s="571"/>
      <c r="R493" s="571"/>
      <c r="S493" s="73"/>
      <c r="T493" s="73"/>
      <c r="U493" s="73"/>
      <c r="V493" s="73"/>
      <c r="W493" s="73"/>
      <c r="X493" s="73"/>
      <c r="Y493" s="73"/>
      <c r="Z493" s="73"/>
      <c r="AA493" s="73"/>
      <c r="AB493" s="74"/>
      <c r="AC493" s="73"/>
      <c r="AD493" s="73"/>
      <c r="AE493" s="75"/>
      <c r="AG493">
        <v>12</v>
      </c>
    </row>
    <row r="494" spans="1:33" ht="15.75" thickTop="1">
      <c r="A494" s="609" t="s">
        <v>103</v>
      </c>
      <c r="B494" s="353"/>
      <c r="C494" s="353"/>
      <c r="D494" s="353"/>
      <c r="E494" s="353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353"/>
      <c r="Q494" s="353"/>
      <c r="R494" s="353"/>
      <c r="S494" s="353"/>
      <c r="T494" s="353"/>
      <c r="U494" s="353"/>
      <c r="V494" s="353"/>
      <c r="W494" s="353"/>
      <c r="X494" s="353"/>
      <c r="Y494" s="353"/>
      <c r="Z494" s="353"/>
      <c r="AA494" s="353"/>
      <c r="AB494" s="346"/>
      <c r="AC494" s="622">
        <v>150</v>
      </c>
      <c r="AD494" s="353"/>
      <c r="AE494" s="588">
        <f t="shared" ref="AE494:AE541" si="8">AC494*AD494</f>
        <v>0</v>
      </c>
      <c r="AF494" s="579"/>
      <c r="AG494" s="353"/>
    </row>
    <row r="495" spans="1:33">
      <c r="A495" s="610" t="s">
        <v>108</v>
      </c>
      <c r="B495" s="354"/>
      <c r="C495" s="354"/>
      <c r="D495" s="354"/>
      <c r="E495" s="354"/>
      <c r="F495" s="354"/>
      <c r="G495" s="354"/>
      <c r="H495" s="354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  <c r="Z495" s="354"/>
      <c r="AA495" s="354"/>
      <c r="AB495" s="346"/>
      <c r="AC495" s="619">
        <v>160</v>
      </c>
      <c r="AD495" s="353"/>
      <c r="AE495" s="588">
        <f t="shared" si="8"/>
        <v>0</v>
      </c>
      <c r="AF495" s="579"/>
      <c r="AG495" s="353"/>
    </row>
    <row r="496" spans="1:33">
      <c r="A496" s="350" t="s">
        <v>78</v>
      </c>
      <c r="B496" s="354"/>
      <c r="C496" s="354"/>
      <c r="D496" s="354"/>
      <c r="E496" s="354"/>
      <c r="F496" s="354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  <c r="Z496" s="354"/>
      <c r="AA496" s="354"/>
      <c r="AB496" s="346"/>
      <c r="AC496" s="619">
        <v>125</v>
      </c>
      <c r="AD496" s="353"/>
      <c r="AE496" s="588">
        <f t="shared" si="8"/>
        <v>0</v>
      </c>
      <c r="AF496" s="579"/>
      <c r="AG496" s="353"/>
    </row>
    <row r="497" spans="1:33">
      <c r="A497" s="350" t="s">
        <v>111</v>
      </c>
      <c r="B497" s="354"/>
      <c r="C497" s="354"/>
      <c r="D497" s="354"/>
      <c r="E497" s="354"/>
      <c r="F497" s="354"/>
      <c r="G497" s="354"/>
      <c r="H497" s="354"/>
      <c r="I497" s="354"/>
      <c r="J497" s="354">
        <v>1.1499999999999999</v>
      </c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46">
        <v>8.5000000000000006E-2</v>
      </c>
      <c r="AC497" s="619">
        <v>480</v>
      </c>
      <c r="AD497" s="353">
        <v>1.1499999999999999</v>
      </c>
      <c r="AE497" s="588">
        <f t="shared" si="8"/>
        <v>552</v>
      </c>
      <c r="AF497" s="579"/>
      <c r="AG497" s="353">
        <v>1.1499999999999999</v>
      </c>
    </row>
    <row r="498" spans="1:33">
      <c r="A498" s="350" t="s">
        <v>303</v>
      </c>
      <c r="B498" s="354"/>
      <c r="C498" s="354"/>
      <c r="D498" s="354"/>
      <c r="E498" s="354"/>
      <c r="F498" s="354"/>
      <c r="G498" s="354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  <c r="AA498" s="354"/>
      <c r="AB498" s="346"/>
      <c r="AC498" s="619">
        <v>285</v>
      </c>
      <c r="AD498" s="354"/>
      <c r="AE498" s="588">
        <f t="shared" si="8"/>
        <v>0</v>
      </c>
      <c r="AF498" s="579"/>
      <c r="AG498" s="354"/>
    </row>
    <row r="499" spans="1:33">
      <c r="A499" s="350" t="s">
        <v>306</v>
      </c>
      <c r="B499" s="354"/>
      <c r="C499" s="354"/>
      <c r="D499" s="354"/>
      <c r="E499" s="354"/>
      <c r="F499" s="354"/>
      <c r="G499" s="354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46"/>
      <c r="AC499" s="619">
        <v>180</v>
      </c>
      <c r="AD499" s="354"/>
      <c r="AE499" s="588">
        <f t="shared" si="8"/>
        <v>0</v>
      </c>
      <c r="AF499" s="579"/>
      <c r="AG499" s="354"/>
    </row>
    <row r="500" spans="1:33">
      <c r="A500" s="350" t="s">
        <v>85</v>
      </c>
      <c r="B500" s="354"/>
      <c r="C500" s="354"/>
      <c r="D500" s="354"/>
      <c r="E500" s="354"/>
      <c r="F500" s="354"/>
      <c r="G500" s="354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  <c r="AA500" s="354"/>
      <c r="AB500" s="346"/>
      <c r="AC500" s="619">
        <v>1500</v>
      </c>
      <c r="AD500" s="354"/>
      <c r="AE500" s="588">
        <f t="shared" si="8"/>
        <v>0</v>
      </c>
      <c r="AF500" s="579"/>
      <c r="AG500" s="354"/>
    </row>
    <row r="501" spans="1:33">
      <c r="A501" s="350" t="s">
        <v>143</v>
      </c>
      <c r="B501" s="354"/>
      <c r="C501" s="354"/>
      <c r="D501" s="354"/>
      <c r="E501" s="354"/>
      <c r="F501" s="354"/>
      <c r="G501" s="354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46"/>
      <c r="AC501" s="619">
        <v>350</v>
      </c>
      <c r="AD501" s="354"/>
      <c r="AE501" s="588">
        <f t="shared" si="8"/>
        <v>0</v>
      </c>
      <c r="AF501" s="579"/>
      <c r="AG501" s="354"/>
    </row>
    <row r="502" spans="1:33">
      <c r="A502" s="350" t="s">
        <v>89</v>
      </c>
      <c r="B502" s="354"/>
      <c r="C502" s="354"/>
      <c r="D502" s="354"/>
      <c r="E502" s="354"/>
      <c r="F502" s="354"/>
      <c r="G502" s="354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  <c r="AA502" s="354"/>
      <c r="AB502" s="346"/>
      <c r="AC502" s="619">
        <v>850</v>
      </c>
      <c r="AD502" s="354"/>
      <c r="AE502" s="588">
        <f t="shared" si="8"/>
        <v>0</v>
      </c>
      <c r="AF502" s="579"/>
      <c r="AG502" s="354"/>
    </row>
    <row r="503" spans="1:33">
      <c r="A503" s="350" t="s">
        <v>304</v>
      </c>
      <c r="B503" s="354"/>
      <c r="C503" s="354"/>
      <c r="D503" s="354"/>
      <c r="E503" s="354"/>
      <c r="F503" s="354"/>
      <c r="G503" s="354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46"/>
      <c r="AC503" s="619">
        <v>45</v>
      </c>
      <c r="AD503" s="354"/>
      <c r="AE503" s="588">
        <f t="shared" si="8"/>
        <v>0</v>
      </c>
      <c r="AF503" s="579"/>
      <c r="AG503" s="354"/>
    </row>
    <row r="504" spans="1:33">
      <c r="A504" s="350" t="s">
        <v>77</v>
      </c>
      <c r="B504" s="354"/>
      <c r="C504" s="354"/>
      <c r="D504" s="354"/>
      <c r="E504" s="354"/>
      <c r="F504" s="354"/>
      <c r="G504" s="354"/>
      <c r="H504" s="354"/>
      <c r="I504" s="354"/>
      <c r="J504" s="354">
        <v>2.0099999999999998</v>
      </c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  <c r="AA504" s="354"/>
      <c r="AB504" s="346">
        <v>0.2</v>
      </c>
      <c r="AC504" s="619">
        <v>45</v>
      </c>
      <c r="AD504" s="354">
        <v>2.0099999999999998</v>
      </c>
      <c r="AE504" s="588">
        <f t="shared" si="8"/>
        <v>90.449999999999989</v>
      </c>
      <c r="AF504" s="579"/>
      <c r="AG504" s="354">
        <v>2.0099999999999998</v>
      </c>
    </row>
    <row r="505" spans="1:33">
      <c r="A505" s="350" t="s">
        <v>123</v>
      </c>
      <c r="B505" s="354"/>
      <c r="C505" s="354"/>
      <c r="D505" s="354"/>
      <c r="E505" s="354"/>
      <c r="F505" s="354"/>
      <c r="G505" s="354"/>
      <c r="H505" s="354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  <c r="AA505" s="354"/>
      <c r="AB505" s="346"/>
      <c r="AC505" s="619">
        <v>230</v>
      </c>
      <c r="AD505" s="354"/>
      <c r="AE505" s="588">
        <f t="shared" si="8"/>
        <v>0</v>
      </c>
      <c r="AF505" s="579"/>
      <c r="AG505" s="354"/>
    </row>
    <row r="506" spans="1:33">
      <c r="A506" s="350" t="s">
        <v>114</v>
      </c>
      <c r="B506" s="354"/>
      <c r="C506" s="354"/>
      <c r="D506" s="354"/>
      <c r="E506" s="354"/>
      <c r="F506" s="354"/>
      <c r="G506" s="354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  <c r="Z506" s="354"/>
      <c r="AA506" s="354"/>
      <c r="AB506" s="346"/>
      <c r="AC506" s="619">
        <v>330</v>
      </c>
      <c r="AD506" s="354"/>
      <c r="AE506" s="588">
        <f t="shared" si="8"/>
        <v>0</v>
      </c>
      <c r="AF506" s="579"/>
      <c r="AG506" s="354"/>
    </row>
    <row r="507" spans="1:33">
      <c r="A507" s="350" t="s">
        <v>113</v>
      </c>
      <c r="B507" s="354"/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46"/>
      <c r="AC507" s="619">
        <v>285</v>
      </c>
      <c r="AD507" s="354"/>
      <c r="AE507" s="588">
        <f t="shared" si="8"/>
        <v>0</v>
      </c>
      <c r="AF507" s="579"/>
      <c r="AG507" s="354"/>
    </row>
    <row r="508" spans="1:33">
      <c r="A508" s="350" t="s">
        <v>93</v>
      </c>
      <c r="B508" s="354"/>
      <c r="C508" s="354"/>
      <c r="D508" s="354"/>
      <c r="E508" s="354"/>
      <c r="F508" s="354"/>
      <c r="G508" s="354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  <c r="Z508" s="354"/>
      <c r="AA508" s="354"/>
      <c r="AB508" s="346"/>
      <c r="AC508" s="619">
        <v>385</v>
      </c>
      <c r="AD508" s="354"/>
      <c r="AE508" s="588">
        <f t="shared" si="8"/>
        <v>0</v>
      </c>
      <c r="AF508" s="579"/>
      <c r="AG508" s="354"/>
    </row>
    <row r="509" spans="1:33">
      <c r="A509" s="358" t="s">
        <v>68</v>
      </c>
      <c r="B509" s="354"/>
      <c r="C509" s="354"/>
      <c r="D509" s="354"/>
      <c r="E509" s="354"/>
      <c r="F509" s="354"/>
      <c r="G509" s="354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46"/>
      <c r="AC509" s="619">
        <v>320</v>
      </c>
      <c r="AD509" s="354"/>
      <c r="AE509" s="588">
        <f t="shared" si="8"/>
        <v>0</v>
      </c>
      <c r="AF509" s="579"/>
      <c r="AG509" s="354"/>
    </row>
    <row r="510" spans="1:33">
      <c r="A510" s="350" t="s">
        <v>112</v>
      </c>
      <c r="B510" s="354"/>
      <c r="C510" s="354"/>
      <c r="D510" s="354"/>
      <c r="E510" s="354"/>
      <c r="F510" s="354"/>
      <c r="G510" s="354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  <c r="AA510" s="354"/>
      <c r="AB510" s="346"/>
      <c r="AC510" s="619">
        <v>475</v>
      </c>
      <c r="AD510" s="354"/>
      <c r="AE510" s="588">
        <f t="shared" si="8"/>
        <v>0</v>
      </c>
      <c r="AF510" s="579"/>
      <c r="AG510" s="354"/>
    </row>
    <row r="511" spans="1:33">
      <c r="A511" s="350" t="s">
        <v>66</v>
      </c>
      <c r="B511" s="354"/>
      <c r="C511" s="354"/>
      <c r="D511" s="354">
        <v>0.09</v>
      </c>
      <c r="E511" s="354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46">
        <v>8.0000000000000002E-3</v>
      </c>
      <c r="AC511" s="619">
        <v>650</v>
      </c>
      <c r="AD511" s="354">
        <v>0.09</v>
      </c>
      <c r="AE511" s="588">
        <f t="shared" si="8"/>
        <v>58.5</v>
      </c>
      <c r="AF511" s="579"/>
      <c r="AG511" s="354">
        <v>0.09</v>
      </c>
    </row>
    <row r="512" spans="1:33">
      <c r="A512" s="350" t="s">
        <v>86</v>
      </c>
      <c r="B512" s="354"/>
      <c r="C512" s="354"/>
      <c r="D512" s="354"/>
      <c r="E512" s="354"/>
      <c r="F512" s="354"/>
      <c r="G512" s="354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  <c r="AA512" s="354"/>
      <c r="AB512" s="346"/>
      <c r="AC512" s="619">
        <v>65</v>
      </c>
      <c r="AD512" s="354"/>
      <c r="AE512" s="588">
        <f t="shared" si="8"/>
        <v>0</v>
      </c>
      <c r="AF512" s="579"/>
      <c r="AG512" s="354"/>
    </row>
    <row r="513" spans="1:33">
      <c r="A513" s="350" t="s">
        <v>96</v>
      </c>
      <c r="B513" s="354"/>
      <c r="C513" s="354"/>
      <c r="D513" s="354"/>
      <c r="E513" s="354"/>
      <c r="F513" s="354"/>
      <c r="G513" s="354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  <c r="AA513" s="354"/>
      <c r="AB513" s="346"/>
      <c r="AC513" s="619">
        <v>45</v>
      </c>
      <c r="AD513" s="354"/>
      <c r="AE513" s="588">
        <f t="shared" si="8"/>
        <v>0</v>
      </c>
      <c r="AF513" s="579"/>
      <c r="AG513" s="354"/>
    </row>
    <row r="514" spans="1:33">
      <c r="A514" s="350" t="s">
        <v>99</v>
      </c>
      <c r="B514" s="354">
        <v>0.216</v>
      </c>
      <c r="C514" s="354"/>
      <c r="D514" s="354"/>
      <c r="E514" s="354"/>
      <c r="F514" s="354"/>
      <c r="G514" s="354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  <c r="Z514" s="354"/>
      <c r="AA514" s="354"/>
      <c r="AB514" s="346">
        <v>1.7999999999999999E-2</v>
      </c>
      <c r="AC514" s="619">
        <v>95</v>
      </c>
      <c r="AD514" s="354">
        <v>0.216</v>
      </c>
      <c r="AE514" s="588">
        <f t="shared" si="8"/>
        <v>20.52</v>
      </c>
      <c r="AF514" s="579"/>
      <c r="AG514" s="354">
        <v>0.216</v>
      </c>
    </row>
    <row r="515" spans="1:33">
      <c r="A515" s="350" t="s">
        <v>65</v>
      </c>
      <c r="B515" s="354"/>
      <c r="C515" s="354"/>
      <c r="D515" s="354"/>
      <c r="E515" s="354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46"/>
      <c r="AC515" s="619">
        <v>550</v>
      </c>
      <c r="AD515" s="354"/>
      <c r="AE515" s="588">
        <f t="shared" si="8"/>
        <v>0</v>
      </c>
      <c r="AF515" s="579"/>
      <c r="AG515" s="354"/>
    </row>
    <row r="516" spans="1:33">
      <c r="A516" s="350" t="s">
        <v>95</v>
      </c>
      <c r="B516" s="354"/>
      <c r="C516" s="354"/>
      <c r="D516" s="354"/>
      <c r="E516" s="354"/>
      <c r="F516" s="354"/>
      <c r="G516" s="354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  <c r="AA516" s="354"/>
      <c r="AB516" s="346"/>
      <c r="AC516" s="619">
        <v>250</v>
      </c>
      <c r="AD516" s="354"/>
      <c r="AE516" s="588">
        <f t="shared" si="8"/>
        <v>0</v>
      </c>
      <c r="AF516" s="579"/>
      <c r="AG516" s="354"/>
    </row>
    <row r="517" spans="1:33">
      <c r="A517" s="350" t="s">
        <v>62</v>
      </c>
      <c r="B517" s="354"/>
      <c r="C517" s="354"/>
      <c r="D517" s="354"/>
      <c r="E517" s="354"/>
      <c r="F517" s="354"/>
      <c r="G517" s="354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46"/>
      <c r="AC517" s="619">
        <v>250</v>
      </c>
      <c r="AD517" s="354"/>
      <c r="AE517" s="588">
        <f t="shared" si="8"/>
        <v>0</v>
      </c>
      <c r="AF517" s="579"/>
      <c r="AG517" s="354"/>
    </row>
    <row r="518" spans="1:33">
      <c r="A518" s="350" t="s">
        <v>120</v>
      </c>
      <c r="B518" s="354"/>
      <c r="C518" s="354"/>
      <c r="D518" s="354"/>
      <c r="E518" s="354"/>
      <c r="F518" s="354"/>
      <c r="G518" s="354"/>
      <c r="H518" s="354"/>
      <c r="I518" s="354"/>
      <c r="J518" s="354">
        <v>0.18</v>
      </c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  <c r="AA518" s="354"/>
      <c r="AB518" s="346">
        <v>1.4999999999999999E-2</v>
      </c>
      <c r="AC518" s="619">
        <v>45</v>
      </c>
      <c r="AD518" s="354">
        <v>0.18</v>
      </c>
      <c r="AE518" s="588">
        <f t="shared" si="8"/>
        <v>8.1</v>
      </c>
      <c r="AF518" s="579"/>
      <c r="AG518" s="354">
        <v>0.18</v>
      </c>
    </row>
    <row r="519" spans="1:33">
      <c r="A519" s="350" t="s">
        <v>72</v>
      </c>
      <c r="B519" s="354"/>
      <c r="C519" s="354"/>
      <c r="D519" s="354"/>
      <c r="E519" s="354"/>
      <c r="F519" s="354"/>
      <c r="G519" s="354"/>
      <c r="H519" s="354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46"/>
      <c r="AC519" s="619">
        <v>55</v>
      </c>
      <c r="AD519" s="354"/>
      <c r="AE519" s="588">
        <f t="shared" si="8"/>
        <v>0</v>
      </c>
      <c r="AF519" s="579"/>
      <c r="AG519" s="354"/>
    </row>
    <row r="520" spans="1:33">
      <c r="A520" s="350" t="s">
        <v>107</v>
      </c>
      <c r="B520" s="354"/>
      <c r="C520" s="354"/>
      <c r="D520" s="354"/>
      <c r="E520" s="354"/>
      <c r="F520" s="354"/>
      <c r="G520" s="354"/>
      <c r="H520" s="354"/>
      <c r="I520" s="354"/>
      <c r="J520" s="354">
        <v>0.06</v>
      </c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  <c r="AA520" s="354"/>
      <c r="AB520" s="346">
        <v>6.0000000000000001E-3</v>
      </c>
      <c r="AC520" s="619">
        <v>180</v>
      </c>
      <c r="AD520" s="354">
        <v>0.06</v>
      </c>
      <c r="AE520" s="588">
        <f t="shared" si="8"/>
        <v>10.799999999999999</v>
      </c>
      <c r="AF520" s="579"/>
      <c r="AG520" s="354">
        <v>0.06</v>
      </c>
    </row>
    <row r="521" spans="1:33">
      <c r="A521" s="350" t="s">
        <v>69</v>
      </c>
      <c r="B521" s="354">
        <v>0.08</v>
      </c>
      <c r="C521" s="354"/>
      <c r="D521" s="354"/>
      <c r="E521" s="354"/>
      <c r="F521" s="354"/>
      <c r="G521" s="354"/>
      <c r="H521" s="354"/>
      <c r="I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46">
        <v>4.0000000000000001E-3</v>
      </c>
      <c r="AC521" s="619">
        <v>750</v>
      </c>
      <c r="AD521" s="354">
        <v>0.08</v>
      </c>
      <c r="AE521" s="588">
        <f t="shared" si="8"/>
        <v>60</v>
      </c>
      <c r="AF521" s="579"/>
      <c r="AG521" s="354">
        <v>0.08</v>
      </c>
    </row>
    <row r="522" spans="1:33">
      <c r="A522" s="358" t="s">
        <v>70</v>
      </c>
      <c r="B522" s="354">
        <v>1.8</v>
      </c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  <c r="AA522" s="354"/>
      <c r="AB522" s="346">
        <v>0.15</v>
      </c>
      <c r="AC522" s="619">
        <v>66.900000000000006</v>
      </c>
      <c r="AD522" s="354">
        <v>1.8</v>
      </c>
      <c r="AE522" s="588">
        <f t="shared" si="8"/>
        <v>120.42000000000002</v>
      </c>
      <c r="AF522" s="579"/>
      <c r="AG522" s="354">
        <v>1.8</v>
      </c>
    </row>
    <row r="523" spans="1:33">
      <c r="A523" s="350" t="s">
        <v>109</v>
      </c>
      <c r="B523" s="354"/>
      <c r="C523" s="354"/>
      <c r="D523" s="354">
        <v>0.26</v>
      </c>
      <c r="E523" s="354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46">
        <v>0.02</v>
      </c>
      <c r="AC523" s="619">
        <v>285</v>
      </c>
      <c r="AD523" s="354">
        <v>0.26</v>
      </c>
      <c r="AE523" s="588">
        <f t="shared" si="8"/>
        <v>74.100000000000009</v>
      </c>
      <c r="AF523" s="579"/>
      <c r="AG523" s="354">
        <v>0.26</v>
      </c>
    </row>
    <row r="524" spans="1:33">
      <c r="A524" s="350" t="s">
        <v>117</v>
      </c>
      <c r="B524" s="354"/>
      <c r="C524" s="354"/>
      <c r="D524" s="354"/>
      <c r="E524" s="354"/>
      <c r="F524" s="354"/>
      <c r="G524" s="354"/>
      <c r="H524" s="354"/>
      <c r="I524" s="354"/>
      <c r="J524" s="354">
        <v>0.15</v>
      </c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  <c r="AA524" s="354"/>
      <c r="AB524" s="346">
        <v>0.02</v>
      </c>
      <c r="AC524" s="619">
        <v>45</v>
      </c>
      <c r="AD524" s="354">
        <v>0.15</v>
      </c>
      <c r="AE524" s="588">
        <f t="shared" si="8"/>
        <v>6.75</v>
      </c>
      <c r="AF524" s="579"/>
      <c r="AG524" s="354">
        <v>0.15</v>
      </c>
    </row>
    <row r="525" spans="1:33">
      <c r="A525" s="350" t="s">
        <v>83</v>
      </c>
      <c r="B525" s="354"/>
      <c r="C525" s="354"/>
      <c r="D525" s="354"/>
      <c r="E525" s="354"/>
      <c r="F525" s="354"/>
      <c r="G525" s="354"/>
      <c r="H525" s="354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46"/>
      <c r="AC525" s="619">
        <v>45</v>
      </c>
      <c r="AD525" s="354"/>
      <c r="AE525" s="588">
        <f t="shared" si="8"/>
        <v>0</v>
      </c>
      <c r="AF525" s="579"/>
      <c r="AG525" s="354"/>
    </row>
    <row r="526" spans="1:33">
      <c r="A526" s="350" t="s">
        <v>100</v>
      </c>
      <c r="B526" s="354"/>
      <c r="C526" s="354"/>
      <c r="D526" s="354"/>
      <c r="E526" s="354"/>
      <c r="F526" s="354"/>
      <c r="G526" s="354"/>
      <c r="H526" s="354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  <c r="AA526" s="354"/>
      <c r="AB526" s="346"/>
      <c r="AC526" s="619">
        <v>550</v>
      </c>
      <c r="AD526" s="354"/>
      <c r="AE526" s="588">
        <f t="shared" si="8"/>
        <v>0</v>
      </c>
      <c r="AF526" s="579"/>
      <c r="AG526" s="354"/>
    </row>
    <row r="527" spans="1:33">
      <c r="A527" s="350" t="s">
        <v>110</v>
      </c>
      <c r="B527" s="354"/>
      <c r="C527" s="354"/>
      <c r="D527" s="354"/>
      <c r="E527" s="354"/>
      <c r="F527" s="354"/>
      <c r="G527" s="354"/>
      <c r="H527" s="354"/>
      <c r="I527" s="354"/>
      <c r="J527" s="354"/>
      <c r="K527" s="354"/>
      <c r="L527" s="354">
        <v>0.63200000000000001</v>
      </c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46">
        <v>0.05</v>
      </c>
      <c r="AC527" s="619">
        <v>285</v>
      </c>
      <c r="AD527" s="354">
        <v>0.63200000000000001</v>
      </c>
      <c r="AE527" s="588">
        <f t="shared" si="8"/>
        <v>180.12</v>
      </c>
      <c r="AF527" s="579"/>
      <c r="AG527" s="354">
        <v>0.63200000000000001</v>
      </c>
    </row>
    <row r="528" spans="1:33">
      <c r="A528" s="350" t="s">
        <v>81</v>
      </c>
      <c r="B528" s="354"/>
      <c r="C528" s="354"/>
      <c r="D528" s="354"/>
      <c r="E528" s="354"/>
      <c r="F528" s="354"/>
      <c r="G528" s="354"/>
      <c r="H528" s="354"/>
      <c r="I528" s="354"/>
      <c r="J528" s="354">
        <v>4.8000000000000001E-2</v>
      </c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  <c r="AA528" s="354"/>
      <c r="AB528" s="346">
        <v>4.0000000000000001E-3</v>
      </c>
      <c r="AC528" s="619">
        <v>250</v>
      </c>
      <c r="AD528" s="354">
        <v>4.8000000000000001E-2</v>
      </c>
      <c r="AE528" s="588">
        <f t="shared" si="8"/>
        <v>12</v>
      </c>
      <c r="AF528" s="579"/>
      <c r="AG528" s="354">
        <v>4.8000000000000001E-2</v>
      </c>
    </row>
    <row r="529" spans="1:33">
      <c r="A529" s="350" t="s">
        <v>122</v>
      </c>
      <c r="B529" s="354"/>
      <c r="C529" s="354"/>
      <c r="D529" s="354"/>
      <c r="E529" s="354"/>
      <c r="F529" s="354"/>
      <c r="G529" s="354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46"/>
      <c r="AC529" s="619">
        <v>180</v>
      </c>
      <c r="AD529" s="354"/>
      <c r="AE529" s="588">
        <f t="shared" si="8"/>
        <v>0</v>
      </c>
      <c r="AF529" s="579"/>
      <c r="AG529" s="354"/>
    </row>
    <row r="530" spans="1:33">
      <c r="A530" s="350" t="s">
        <v>121</v>
      </c>
      <c r="B530" s="354"/>
      <c r="C530" s="354"/>
      <c r="D530" s="354"/>
      <c r="E530" s="354"/>
      <c r="F530" s="354"/>
      <c r="G530" s="354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  <c r="AA530" s="354"/>
      <c r="AB530" s="346"/>
      <c r="AC530" s="619">
        <v>230</v>
      </c>
      <c r="AD530" s="354"/>
      <c r="AE530" s="588">
        <f t="shared" si="8"/>
        <v>0</v>
      </c>
      <c r="AF530" s="579"/>
      <c r="AG530" s="354"/>
    </row>
    <row r="531" spans="1:33">
      <c r="A531" s="350" t="s">
        <v>73</v>
      </c>
      <c r="B531" s="354"/>
      <c r="C531" s="354"/>
      <c r="D531" s="354">
        <v>5.6000000000000001E-2</v>
      </c>
      <c r="E531" s="354"/>
      <c r="F531" s="354"/>
      <c r="G531" s="354"/>
      <c r="H531" s="354"/>
      <c r="I531" s="354"/>
      <c r="J531" s="354"/>
      <c r="K531" s="354"/>
      <c r="L531" s="354"/>
      <c r="M531" s="354"/>
      <c r="N531" s="354">
        <v>0.1</v>
      </c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46">
        <v>1.4999999999999999E-2</v>
      </c>
      <c r="AC531" s="619">
        <v>85</v>
      </c>
      <c r="AD531" s="354">
        <v>0.156</v>
      </c>
      <c r="AE531" s="588">
        <f t="shared" si="8"/>
        <v>13.26</v>
      </c>
      <c r="AF531" s="579"/>
      <c r="AG531" s="354">
        <v>0.156</v>
      </c>
    </row>
    <row r="532" spans="1:33">
      <c r="A532" s="350" t="s">
        <v>118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  <c r="AA532" s="354"/>
      <c r="AB532" s="346"/>
      <c r="AC532" s="619">
        <v>45</v>
      </c>
      <c r="AD532" s="354"/>
      <c r="AE532" s="588">
        <f t="shared" si="8"/>
        <v>0</v>
      </c>
      <c r="AF532" s="579"/>
      <c r="AG532" s="354"/>
    </row>
    <row r="533" spans="1:33">
      <c r="A533" s="350" t="s">
        <v>74</v>
      </c>
      <c r="B533" s="354">
        <v>0.01</v>
      </c>
      <c r="C533" s="354"/>
      <c r="D533" s="354"/>
      <c r="E533" s="354"/>
      <c r="F533" s="354"/>
      <c r="G533" s="354"/>
      <c r="H533" s="354"/>
      <c r="I533" s="354"/>
      <c r="J533" s="354">
        <v>1.6E-2</v>
      </c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46">
        <v>2E-3</v>
      </c>
      <c r="AC533" s="619">
        <v>30</v>
      </c>
      <c r="AD533" s="354">
        <v>2.5999999999999999E-2</v>
      </c>
      <c r="AE533" s="588">
        <f t="shared" si="8"/>
        <v>0.77999999999999992</v>
      </c>
      <c r="AF533" s="579"/>
      <c r="AG533" s="354">
        <v>2.5999999999999999E-2</v>
      </c>
    </row>
    <row r="534" spans="1:33">
      <c r="A534" s="350" t="s">
        <v>88</v>
      </c>
      <c r="B534" s="354"/>
      <c r="C534" s="354"/>
      <c r="D534" s="354"/>
      <c r="E534" s="354"/>
      <c r="F534" s="354"/>
      <c r="G534" s="354"/>
      <c r="H534" s="354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  <c r="AA534" s="354"/>
      <c r="AB534" s="346"/>
      <c r="AC534" s="619">
        <v>200</v>
      </c>
      <c r="AD534" s="354"/>
      <c r="AE534" s="588">
        <f t="shared" si="8"/>
        <v>0</v>
      </c>
      <c r="AF534" s="579"/>
      <c r="AG534" s="354"/>
    </row>
    <row r="535" spans="1:33">
      <c r="A535" s="350" t="s">
        <v>91</v>
      </c>
      <c r="B535" s="354"/>
      <c r="C535" s="354"/>
      <c r="D535" s="354"/>
      <c r="E535" s="354"/>
      <c r="F535" s="354"/>
      <c r="G535" s="354"/>
      <c r="H535" s="354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46"/>
      <c r="AC535" s="619">
        <v>750</v>
      </c>
      <c r="AD535" s="354"/>
      <c r="AE535" s="588">
        <f t="shared" si="8"/>
        <v>0</v>
      </c>
      <c r="AF535" s="579"/>
      <c r="AG535" s="354"/>
    </row>
    <row r="536" spans="1:33">
      <c r="A536" s="350" t="s">
        <v>97</v>
      </c>
      <c r="B536" s="354"/>
      <c r="C536" s="354"/>
      <c r="D536" s="354"/>
      <c r="E536" s="354"/>
      <c r="F536" s="354"/>
      <c r="G536" s="354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  <c r="AA536" s="354"/>
      <c r="AB536" s="346"/>
      <c r="AC536" s="619">
        <v>280</v>
      </c>
      <c r="AD536" s="354"/>
      <c r="AE536" s="588">
        <f t="shared" si="8"/>
        <v>0</v>
      </c>
      <c r="AF536" s="579"/>
      <c r="AG536" s="354"/>
    </row>
    <row r="537" spans="1:33">
      <c r="A537" s="611" t="s">
        <v>102</v>
      </c>
      <c r="B537" s="354"/>
      <c r="C537" s="354"/>
      <c r="D537" s="354"/>
      <c r="E537" s="354"/>
      <c r="F537" s="354">
        <v>0.2</v>
      </c>
      <c r="G537" s="354"/>
      <c r="H537" s="354"/>
      <c r="I537" s="354"/>
      <c r="J537" s="354"/>
      <c r="K537" s="354"/>
      <c r="L537" s="354"/>
      <c r="M537" s="354"/>
      <c r="N537" s="354"/>
      <c r="O537" s="354"/>
      <c r="P537" s="354">
        <v>0.3</v>
      </c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46">
        <v>0.08</v>
      </c>
      <c r="AC537" s="619">
        <v>90</v>
      </c>
      <c r="AD537" s="354">
        <v>0.5</v>
      </c>
      <c r="AE537" s="588">
        <f t="shared" si="8"/>
        <v>45</v>
      </c>
      <c r="AF537" s="579"/>
      <c r="AG537" s="354">
        <v>0.5</v>
      </c>
    </row>
    <row r="538" spans="1:33">
      <c r="A538" s="612" t="s">
        <v>71</v>
      </c>
      <c r="B538" s="354"/>
      <c r="C538" s="354"/>
      <c r="D538" s="354"/>
      <c r="E538" s="354"/>
      <c r="F538" s="354"/>
      <c r="G538" s="354"/>
      <c r="H538" s="354"/>
      <c r="I538" s="354"/>
      <c r="J538" s="354"/>
      <c r="K538" s="354"/>
      <c r="L538" s="354"/>
      <c r="M538" s="354"/>
      <c r="N538" s="354">
        <v>4.8000000000000001E-2</v>
      </c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  <c r="AA538" s="354"/>
      <c r="AB538" s="346">
        <v>4.0000000000000001E-3</v>
      </c>
      <c r="AC538" s="619">
        <v>650</v>
      </c>
      <c r="AD538" s="354">
        <v>4.8000000000000001E-2</v>
      </c>
      <c r="AE538" s="588">
        <f t="shared" si="8"/>
        <v>31.2</v>
      </c>
      <c r="AF538" s="579"/>
      <c r="AG538" s="354">
        <v>4.8000000000000001E-2</v>
      </c>
    </row>
    <row r="539" spans="1:33" ht="15" customHeight="1">
      <c r="A539" s="612" t="s">
        <v>94</v>
      </c>
      <c r="B539" s="354"/>
      <c r="C539" s="354"/>
      <c r="D539" s="354"/>
      <c r="E539" s="354"/>
      <c r="F539" s="354"/>
      <c r="G539" s="354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  <c r="AA539" s="354"/>
      <c r="AB539" s="346"/>
      <c r="AC539" s="620">
        <v>285</v>
      </c>
      <c r="AD539" s="354"/>
      <c r="AE539" s="588">
        <f t="shared" si="8"/>
        <v>0</v>
      </c>
      <c r="AF539" s="579"/>
      <c r="AG539" s="354"/>
    </row>
    <row r="540" spans="1:33">
      <c r="A540" s="612" t="s">
        <v>84</v>
      </c>
      <c r="B540" s="354"/>
      <c r="C540" s="354"/>
      <c r="D540" s="354"/>
      <c r="E540" s="354"/>
      <c r="F540" s="354"/>
      <c r="G540" s="354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  <c r="Z540" s="354"/>
      <c r="AA540" s="354"/>
      <c r="AB540" s="346"/>
      <c r="AC540" s="619">
        <v>150</v>
      </c>
      <c r="AD540" s="354"/>
      <c r="AE540" s="588">
        <f t="shared" si="8"/>
        <v>0</v>
      </c>
      <c r="AF540" s="579"/>
      <c r="AG540" s="354"/>
    </row>
    <row r="541" spans="1:33" ht="15.75" thickBot="1">
      <c r="A541" s="613" t="s">
        <v>82</v>
      </c>
      <c r="B541" s="376"/>
      <c r="C541" s="376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404"/>
      <c r="AC541" s="621">
        <v>9</v>
      </c>
      <c r="AD541" s="605"/>
      <c r="AE541" s="591">
        <f t="shared" si="8"/>
        <v>0</v>
      </c>
      <c r="AF541" s="579"/>
      <c r="AG541" s="605"/>
    </row>
    <row r="542" spans="1:33" ht="15" customHeight="1" thickBot="1">
      <c r="A542" s="608" t="s">
        <v>305</v>
      </c>
      <c r="B542" s="618"/>
      <c r="C542" s="614"/>
      <c r="D542" s="614"/>
      <c r="E542" s="614"/>
      <c r="F542" s="614"/>
      <c r="G542" s="614"/>
      <c r="H542" s="614"/>
      <c r="I542" s="614"/>
      <c r="J542" s="614"/>
      <c r="K542" s="614"/>
      <c r="L542" s="614"/>
      <c r="M542" s="614"/>
      <c r="N542" s="614"/>
      <c r="O542" s="614"/>
      <c r="P542" s="614"/>
      <c r="Q542" s="614"/>
      <c r="R542" s="614"/>
      <c r="S542" s="614"/>
      <c r="T542" s="614"/>
      <c r="U542" s="614"/>
      <c r="V542" s="614"/>
      <c r="W542" s="614"/>
      <c r="X542" s="614"/>
      <c r="Y542" s="614"/>
      <c r="Z542" s="614"/>
      <c r="AA542" s="614"/>
      <c r="AB542" s="615"/>
      <c r="AC542" s="576"/>
      <c r="AD542" s="614"/>
      <c r="AE542" s="371">
        <f>SUM(AE494:AE541)</f>
        <v>1284</v>
      </c>
      <c r="AF542" s="579"/>
      <c r="AG542" s="579"/>
    </row>
    <row r="543" spans="1:33" ht="30.75" customHeight="1">
      <c r="A543" s="187" t="s">
        <v>49</v>
      </c>
      <c r="B543" s="189"/>
      <c r="C543" s="189"/>
      <c r="D543" s="189"/>
      <c r="E543" s="189"/>
      <c r="F543" s="189" t="s">
        <v>131</v>
      </c>
      <c r="G543" s="478"/>
      <c r="H543" s="193" t="s">
        <v>130</v>
      </c>
      <c r="I543" s="189"/>
      <c r="J543" s="189" t="s">
        <v>75</v>
      </c>
      <c r="K543" s="189"/>
      <c r="L543" s="189"/>
      <c r="M543" s="189"/>
      <c r="N543" s="835" t="s">
        <v>132</v>
      </c>
      <c r="O543" s="835"/>
      <c r="P543" s="835"/>
      <c r="Q543" s="835"/>
      <c r="R543" s="192"/>
      <c r="S543" s="189"/>
      <c r="T543" s="189"/>
      <c r="U543" s="189" t="s">
        <v>76</v>
      </c>
      <c r="V543" s="189"/>
      <c r="W543" s="189"/>
      <c r="X543" s="3"/>
      <c r="Y543" s="188"/>
      <c r="AE543" s="86"/>
    </row>
    <row r="544" spans="1:33">
      <c r="A544" s="25" t="s">
        <v>52</v>
      </c>
      <c r="B544" s="484"/>
      <c r="C544" s="484"/>
      <c r="D544" s="484"/>
      <c r="E544" s="484"/>
      <c r="F544" s="484"/>
      <c r="G544" s="25" t="s">
        <v>53</v>
      </c>
      <c r="H544" s="484"/>
      <c r="I544" s="484"/>
      <c r="J544" s="484"/>
      <c r="K544" s="484"/>
      <c r="L544" s="484"/>
      <c r="M544" s="484"/>
      <c r="P544" s="26" t="s">
        <v>128</v>
      </c>
      <c r="Q544" s="87"/>
      <c r="R544" s="485" t="s">
        <v>129</v>
      </c>
      <c r="S544" s="25" t="s">
        <v>56</v>
      </c>
    </row>
    <row r="548" spans="1:31">
      <c r="A548" s="130" t="s">
        <v>0</v>
      </c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491"/>
      <c r="S548" s="130"/>
      <c r="T548" s="130"/>
      <c r="U548" s="130"/>
      <c r="V548" s="589"/>
      <c r="W548" s="589"/>
      <c r="X548" s="589"/>
      <c r="Y548" s="589"/>
      <c r="Z548" s="491"/>
      <c r="AA548" s="491"/>
      <c r="AB548" s="130"/>
      <c r="AC548" s="492"/>
      <c r="AD548" s="483"/>
      <c r="AE548" s="84"/>
    </row>
    <row r="549" spans="1:31">
      <c r="A549" s="130" t="s">
        <v>1</v>
      </c>
      <c r="B549" s="130"/>
      <c r="C549" s="130" t="s">
        <v>273</v>
      </c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491"/>
      <c r="S549" s="130"/>
      <c r="T549" s="130"/>
      <c r="U549" s="589"/>
      <c r="V549" s="589"/>
      <c r="W549" s="589"/>
      <c r="X549" s="589"/>
      <c r="Y549" s="589"/>
      <c r="Z549" s="589"/>
      <c r="AA549" s="589"/>
      <c r="AB549" s="130"/>
      <c r="AC549" s="492"/>
      <c r="AD549" s="483"/>
      <c r="AE549" s="84"/>
    </row>
    <row r="550" spans="1:31">
      <c r="A550" s="589" t="s">
        <v>2</v>
      </c>
      <c r="B550" s="130"/>
      <c r="C550" s="130"/>
      <c r="D550" s="130"/>
      <c r="E550" s="130"/>
      <c r="F550" s="492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29" t="s">
        <v>58</v>
      </c>
      <c r="S550" s="491"/>
      <c r="T550" s="130"/>
      <c r="U550" s="589"/>
      <c r="V550" s="589"/>
      <c r="W550" s="589"/>
      <c r="X550" s="589"/>
      <c r="Y550" s="589"/>
      <c r="Z550" s="589"/>
      <c r="AA550" s="589"/>
      <c r="AB550" s="130"/>
      <c r="AC550" s="492"/>
      <c r="AD550" s="483"/>
      <c r="AE550" s="84"/>
    </row>
    <row r="551" spans="1:31">
      <c r="A551" s="174" t="s">
        <v>321</v>
      </c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828"/>
      <c r="S551" s="828"/>
      <c r="T551" s="828"/>
      <c r="U551" s="828"/>
      <c r="V551" s="828"/>
      <c r="W551" s="828"/>
      <c r="X551" s="828"/>
      <c r="Y551" s="828"/>
      <c r="Z551" s="130"/>
      <c r="AA551" s="130"/>
      <c r="AB551" s="130"/>
      <c r="AC551" s="130"/>
      <c r="AD551" s="2"/>
      <c r="AE551" s="85"/>
    </row>
    <row r="552" spans="1:31" ht="15.75" thickBot="1">
      <c r="A552" s="829" t="s">
        <v>3</v>
      </c>
      <c r="B552" s="830"/>
      <c r="C552" s="831" t="s">
        <v>4</v>
      </c>
      <c r="D552" s="829"/>
      <c r="E552" s="830"/>
      <c r="F552" s="831" t="s">
        <v>5</v>
      </c>
      <c r="G552" s="832"/>
      <c r="H552" s="775"/>
      <c r="I552" s="943" t="s">
        <v>6</v>
      </c>
      <c r="J552" s="944"/>
      <c r="K552" s="945"/>
      <c r="L552" s="131"/>
      <c r="M552" s="132"/>
      <c r="N552" s="133"/>
      <c r="O552" s="131"/>
      <c r="P552" s="130"/>
      <c r="Q552" s="130"/>
      <c r="R552" s="828"/>
      <c r="S552" s="828"/>
      <c r="T552" s="828"/>
      <c r="U552" s="828"/>
      <c r="V552" s="828"/>
      <c r="W552" s="828"/>
      <c r="X552" s="828"/>
      <c r="Y552" s="828"/>
      <c r="Z552" s="491"/>
      <c r="AA552" s="491"/>
      <c r="AB552" s="491"/>
      <c r="AC552" s="491"/>
      <c r="AD552" s="46" t="s">
        <v>7</v>
      </c>
      <c r="AE552" s="86"/>
    </row>
    <row r="553" spans="1:31">
      <c r="A553" s="806" t="s">
        <v>8</v>
      </c>
      <c r="B553" s="807"/>
      <c r="C553" s="824" t="s">
        <v>9</v>
      </c>
      <c r="D553" s="833"/>
      <c r="E553" s="826"/>
      <c r="F553" s="824" t="s">
        <v>10</v>
      </c>
      <c r="G553" s="827"/>
      <c r="H553" s="777"/>
      <c r="I553" s="946"/>
      <c r="J553" s="947"/>
      <c r="K553" s="948"/>
      <c r="L553" s="824" t="s">
        <v>12</v>
      </c>
      <c r="M553" s="833"/>
      <c r="N553" s="826"/>
      <c r="O553" s="489" t="s">
        <v>13</v>
      </c>
      <c r="P553" s="491"/>
      <c r="Q553" s="491"/>
      <c r="R553" s="491"/>
      <c r="S553" s="491"/>
      <c r="T553" s="491"/>
      <c r="U553" s="491"/>
      <c r="V553" s="491"/>
      <c r="W553" s="491"/>
      <c r="X553" s="492" t="s">
        <v>14</v>
      </c>
      <c r="Y553" s="491"/>
      <c r="Z553" s="491"/>
      <c r="AA553" s="491"/>
      <c r="AB553" s="491"/>
      <c r="AC553" s="491"/>
      <c r="AD553" s="47" t="s">
        <v>15</v>
      </c>
      <c r="AE553" s="86"/>
    </row>
    <row r="554" spans="1:31">
      <c r="A554" s="486" t="s">
        <v>16</v>
      </c>
      <c r="B554" s="486"/>
      <c r="C554" s="824" t="s">
        <v>17</v>
      </c>
      <c r="D554" s="833"/>
      <c r="E554" s="826"/>
      <c r="F554" s="824" t="s">
        <v>18</v>
      </c>
      <c r="G554" s="827"/>
      <c r="H554" s="777"/>
      <c r="I554" s="946"/>
      <c r="J554" s="947"/>
      <c r="K554" s="948"/>
      <c r="L554" s="824" t="s">
        <v>20</v>
      </c>
      <c r="M554" s="833"/>
      <c r="N554" s="826"/>
      <c r="O554" s="489" t="s">
        <v>21</v>
      </c>
      <c r="P554" s="491"/>
      <c r="Q554" s="491"/>
      <c r="R554" s="491"/>
      <c r="S554" s="491"/>
      <c r="T554" s="491"/>
      <c r="U554" s="491"/>
      <c r="V554" s="491"/>
      <c r="W554" s="491"/>
      <c r="X554" s="491"/>
      <c r="Y554" s="491"/>
      <c r="Z554" s="491"/>
      <c r="AA554" s="491"/>
      <c r="AB554" s="491"/>
      <c r="AC554" s="491"/>
      <c r="AD554" s="28"/>
      <c r="AE554" s="86"/>
    </row>
    <row r="555" spans="1:31">
      <c r="A555" s="490" t="s">
        <v>22</v>
      </c>
      <c r="B555" s="490"/>
      <c r="C555" s="824" t="s">
        <v>23</v>
      </c>
      <c r="D555" s="833"/>
      <c r="E555" s="826"/>
      <c r="F555" s="824" t="s">
        <v>24</v>
      </c>
      <c r="G555" s="827"/>
      <c r="H555" s="777"/>
      <c r="I555" s="946"/>
      <c r="J555" s="947"/>
      <c r="K555" s="948"/>
      <c r="L555" s="137"/>
      <c r="M555" s="130" t="s">
        <v>23</v>
      </c>
      <c r="N555" s="130"/>
      <c r="O555" s="489" t="s">
        <v>25</v>
      </c>
      <c r="P555" s="491"/>
      <c r="Q555" s="491"/>
      <c r="R555" s="174"/>
      <c r="S555" s="174"/>
      <c r="T555" s="257"/>
      <c r="U555" s="174"/>
      <c r="V555" s="174"/>
      <c r="W555" s="174"/>
      <c r="X555" s="174"/>
      <c r="Y555" s="211"/>
      <c r="Z555" s="130"/>
      <c r="AA555" s="130"/>
      <c r="AB555" s="493"/>
      <c r="AC555" s="130"/>
      <c r="AD555" s="9"/>
      <c r="AE555" s="86"/>
    </row>
    <row r="556" spans="1:31">
      <c r="A556" s="139"/>
      <c r="B556" s="488"/>
      <c r="C556" s="130"/>
      <c r="D556" s="130"/>
      <c r="E556" s="481"/>
      <c r="F556" s="130"/>
      <c r="G556" s="130"/>
      <c r="H556" s="481"/>
      <c r="I556" s="949"/>
      <c r="J556" s="950"/>
      <c r="K556" s="951"/>
      <c r="L556" s="137"/>
      <c r="M556" s="130"/>
      <c r="N556" s="130"/>
      <c r="O556" s="137"/>
      <c r="P556" s="491"/>
      <c r="Q556" s="174"/>
      <c r="R556" s="174"/>
      <c r="S556" s="491"/>
      <c r="T556" s="174" t="s">
        <v>321</v>
      </c>
      <c r="U556" s="491"/>
      <c r="V556" s="491"/>
      <c r="W556" s="491"/>
      <c r="X556" s="491"/>
      <c r="Y556" s="491"/>
      <c r="Z556" s="491"/>
      <c r="AA556" s="491"/>
      <c r="AB556" s="491"/>
      <c r="AC556" s="491"/>
      <c r="AD556" s="29"/>
      <c r="AE556" s="86"/>
    </row>
    <row r="557" spans="1:31" ht="15.75" thickBot="1">
      <c r="A557" s="142">
        <v>1</v>
      </c>
      <c r="B557" s="143"/>
      <c r="C557" s="144"/>
      <c r="D557" s="144">
        <v>3</v>
      </c>
      <c r="E557" s="145"/>
      <c r="F557" s="144"/>
      <c r="G557" s="144">
        <v>4</v>
      </c>
      <c r="H557" s="145"/>
      <c r="I557" s="144"/>
      <c r="J557" s="144">
        <v>5</v>
      </c>
      <c r="K557" s="145"/>
      <c r="L557" s="146"/>
      <c r="M557" s="144">
        <v>6</v>
      </c>
      <c r="N557" s="144"/>
      <c r="O557" s="147">
        <v>7</v>
      </c>
      <c r="P557" s="130" t="s">
        <v>28</v>
      </c>
      <c r="Q557" s="942" t="s">
        <v>61</v>
      </c>
      <c r="R557" s="942"/>
      <c r="S557" s="942"/>
      <c r="T557" s="942"/>
      <c r="U557" s="942"/>
      <c r="V557" s="942"/>
      <c r="W557" s="942"/>
      <c r="X557" s="942"/>
      <c r="Y557" s="942"/>
      <c r="Z557" s="130" t="s">
        <v>29</v>
      </c>
      <c r="AA557" s="491"/>
      <c r="AB557" s="491"/>
      <c r="AC557" s="491"/>
      <c r="AD557" s="9"/>
      <c r="AE557" s="86"/>
    </row>
    <row r="558" spans="1:31" ht="15.75" thickBot="1">
      <c r="A558" s="590" t="s">
        <v>308</v>
      </c>
      <c r="B558" s="148"/>
      <c r="C558" s="919">
        <v>107</v>
      </c>
      <c r="D558" s="920"/>
      <c r="E558" s="921"/>
      <c r="F558" s="880">
        <v>12</v>
      </c>
      <c r="G558" s="881"/>
      <c r="H558" s="882"/>
      <c r="I558" s="919">
        <f>C558*F558</f>
        <v>1284</v>
      </c>
      <c r="J558" s="920"/>
      <c r="K558" s="921"/>
      <c r="L558" s="919">
        <f>F558*C558</f>
        <v>1284</v>
      </c>
      <c r="M558" s="920"/>
      <c r="N558" s="921"/>
      <c r="O558" s="149"/>
      <c r="P558" s="491"/>
      <c r="Q558" s="491"/>
      <c r="R558" s="491"/>
      <c r="S558" s="491"/>
      <c r="T558" s="491"/>
      <c r="U558" s="491"/>
      <c r="V558" s="491"/>
      <c r="W558" s="491"/>
      <c r="X558" s="491"/>
      <c r="Y558" s="491"/>
      <c r="Z558" s="491"/>
      <c r="AA558" s="491"/>
      <c r="AB558" s="491"/>
      <c r="AC558" s="491"/>
      <c r="AD558" s="28"/>
      <c r="AE558" s="86"/>
    </row>
    <row r="559" spans="1:31">
      <c r="A559" s="169"/>
      <c r="B559" s="151"/>
      <c r="C559" s="152"/>
      <c r="D559" s="152"/>
      <c r="E559" s="151"/>
      <c r="F559" s="152"/>
      <c r="G559" s="152"/>
      <c r="H559" s="151"/>
      <c r="I559" s="152"/>
      <c r="J559" s="152"/>
      <c r="K559" s="152"/>
      <c r="L559" s="153"/>
      <c r="M559" s="152"/>
      <c r="N559" s="151"/>
      <c r="O559" s="48"/>
      <c r="P559" s="130" t="s">
        <v>30</v>
      </c>
      <c r="Q559" s="130"/>
      <c r="R559" s="130"/>
      <c r="S559" s="130"/>
      <c r="T559" s="130"/>
      <c r="U559" s="130"/>
      <c r="V559" s="130"/>
      <c r="W559" s="130"/>
      <c r="X559" s="130"/>
      <c r="Y559" s="130"/>
      <c r="Z559" s="154"/>
      <c r="AA559" s="491"/>
      <c r="AB559" s="491"/>
      <c r="AC559" s="491"/>
      <c r="AD559" s="9"/>
      <c r="AE559" s="86"/>
    </row>
    <row r="560" spans="1:31">
      <c r="A560" s="150"/>
      <c r="B560" s="151"/>
      <c r="C560" s="152"/>
      <c r="D560" s="152"/>
      <c r="E560" s="151"/>
      <c r="F560" s="152"/>
      <c r="G560" s="152"/>
      <c r="H560" s="151"/>
      <c r="I560" s="152"/>
      <c r="J560" s="152"/>
      <c r="K560" s="152"/>
      <c r="L560" s="153"/>
      <c r="M560" s="152"/>
      <c r="N560" s="49"/>
      <c r="O560" s="48"/>
      <c r="P560" s="491"/>
      <c r="Q560" s="491"/>
      <c r="R560" s="491"/>
      <c r="S560" s="491"/>
      <c r="T560" s="491"/>
      <c r="U560" s="491"/>
      <c r="V560" s="491"/>
      <c r="W560" s="491"/>
      <c r="X560" s="491"/>
      <c r="Y560" s="491"/>
      <c r="Z560" s="491"/>
      <c r="AA560" s="491"/>
      <c r="AB560" s="491"/>
      <c r="AC560" s="491"/>
      <c r="AD560" s="28"/>
      <c r="AE560" s="86"/>
    </row>
    <row r="561" spans="1:33" ht="15.75" thickBot="1">
      <c r="A561" s="155"/>
      <c r="B561" s="156"/>
      <c r="C561" s="157"/>
      <c r="D561" s="157"/>
      <c r="E561" s="156"/>
      <c r="F561" s="157"/>
      <c r="G561" s="157"/>
      <c r="H561" s="156"/>
      <c r="I561" s="130"/>
      <c r="J561" s="130"/>
      <c r="K561" s="130"/>
      <c r="L561" s="137"/>
      <c r="M561" s="130"/>
      <c r="N561" s="139"/>
      <c r="O561" s="491"/>
      <c r="P561" s="130" t="s">
        <v>31</v>
      </c>
      <c r="Q561" s="491"/>
      <c r="R561" s="491"/>
      <c r="S561" s="491" t="s">
        <v>76</v>
      </c>
      <c r="T561" s="491"/>
      <c r="U561" s="491"/>
      <c r="V561" s="491"/>
      <c r="W561" s="491"/>
      <c r="X561" s="491"/>
      <c r="Y561" s="491"/>
      <c r="Z561" s="154"/>
      <c r="AA561" s="491"/>
      <c r="AB561" s="491"/>
      <c r="AC561" s="491"/>
      <c r="AD561" s="35"/>
      <c r="AE561" s="86"/>
    </row>
    <row r="562" spans="1:33" ht="15.75" thickBot="1">
      <c r="A562" s="130"/>
      <c r="B562" s="130"/>
      <c r="C562" s="130"/>
      <c r="D562" s="130"/>
      <c r="E562" s="130"/>
      <c r="F562" s="130" t="s">
        <v>32</v>
      </c>
      <c r="G562" s="493"/>
      <c r="H562" s="130">
        <f>F558</f>
        <v>12</v>
      </c>
      <c r="I562" s="161"/>
      <c r="J562" s="162"/>
      <c r="K562" s="162"/>
      <c r="L562" s="163"/>
      <c r="M562" s="162"/>
      <c r="N562" s="164"/>
      <c r="O562" s="165"/>
      <c r="P562" s="491"/>
      <c r="Q562" s="491"/>
      <c r="R562" s="491"/>
      <c r="S562" s="491"/>
      <c r="T562" s="491"/>
      <c r="U562" s="491"/>
      <c r="V562" s="491"/>
      <c r="W562" s="491"/>
      <c r="X562" s="491"/>
      <c r="Y562" s="491"/>
      <c r="Z562" s="491"/>
      <c r="AA562" s="491"/>
      <c r="AB562" s="491"/>
      <c r="AC562" s="491"/>
      <c r="AD562" s="484"/>
      <c r="AE562" s="86"/>
    </row>
    <row r="563" spans="1:33">
      <c r="A563" s="50" t="s">
        <v>33</v>
      </c>
      <c r="B563" s="51"/>
      <c r="C563" s="48"/>
      <c r="D563" s="48"/>
      <c r="E563" s="48"/>
      <c r="F563" s="48"/>
      <c r="G563" s="48"/>
      <c r="H563" s="48"/>
      <c r="I563" s="48"/>
      <c r="J563" s="48"/>
      <c r="K563" s="48"/>
      <c r="L563" s="52" t="s">
        <v>34</v>
      </c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9"/>
      <c r="AB563" s="792" t="s">
        <v>57</v>
      </c>
      <c r="AC563" s="792" t="s">
        <v>59</v>
      </c>
      <c r="AD563" s="482" t="s">
        <v>35</v>
      </c>
      <c r="AE563" s="798" t="s">
        <v>60</v>
      </c>
    </row>
    <row r="564" spans="1:33">
      <c r="A564" s="494"/>
      <c r="B564" s="762" t="s">
        <v>36</v>
      </c>
      <c r="C564" s="763"/>
      <c r="D564" s="763"/>
      <c r="E564" s="763"/>
      <c r="F564" s="763"/>
      <c r="G564" s="763"/>
      <c r="H564" s="763"/>
      <c r="I564" s="764"/>
      <c r="J564" s="922" t="s">
        <v>37</v>
      </c>
      <c r="K564" s="923"/>
      <c r="L564" s="923"/>
      <c r="M564" s="923"/>
      <c r="N564" s="923"/>
      <c r="O564" s="923"/>
      <c r="P564" s="923"/>
      <c r="Q564" s="923"/>
      <c r="R564" s="923"/>
      <c r="S564" s="924"/>
      <c r="T564" s="762" t="s">
        <v>39</v>
      </c>
      <c r="U564" s="763"/>
      <c r="V564" s="763"/>
      <c r="W564" s="763"/>
      <c r="X564" s="480" t="s">
        <v>40</v>
      </c>
      <c r="Y564" s="54"/>
      <c r="Z564" s="54"/>
      <c r="AA564" s="55"/>
      <c r="AB564" s="793"/>
      <c r="AC564" s="796"/>
      <c r="AD564" s="496" t="s">
        <v>41</v>
      </c>
      <c r="AE564" s="799"/>
    </row>
    <row r="565" spans="1:33">
      <c r="A565" s="495"/>
      <c r="B565" s="765"/>
      <c r="C565" s="766"/>
      <c r="D565" s="766"/>
      <c r="E565" s="766"/>
      <c r="F565" s="766"/>
      <c r="G565" s="766"/>
      <c r="H565" s="766"/>
      <c r="I565" s="767"/>
      <c r="J565" s="925"/>
      <c r="K565" s="926"/>
      <c r="L565" s="926"/>
      <c r="M565" s="926"/>
      <c r="N565" s="926"/>
      <c r="O565" s="926"/>
      <c r="P565" s="926"/>
      <c r="Q565" s="926"/>
      <c r="R565" s="926"/>
      <c r="S565" s="927"/>
      <c r="T565" s="765"/>
      <c r="U565" s="766"/>
      <c r="V565" s="766"/>
      <c r="W565" s="766"/>
      <c r="X565" s="58" t="s">
        <v>42</v>
      </c>
      <c r="Y565" s="59"/>
      <c r="Z565" s="59"/>
      <c r="AA565" s="497"/>
      <c r="AB565" s="793"/>
      <c r="AC565" s="796"/>
      <c r="AD565" s="482" t="s">
        <v>43</v>
      </c>
      <c r="AE565" s="799"/>
    </row>
    <row r="566" spans="1:33">
      <c r="A566" s="495" t="s">
        <v>44</v>
      </c>
      <c r="B566" s="768" t="s">
        <v>162</v>
      </c>
      <c r="C566" s="769"/>
      <c r="D566" s="768" t="s">
        <v>228</v>
      </c>
      <c r="E566" s="769"/>
      <c r="F566" s="768" t="s">
        <v>212</v>
      </c>
      <c r="G566" s="769"/>
      <c r="H566" s="768"/>
      <c r="I566" s="769"/>
      <c r="J566" s="768" t="s">
        <v>289</v>
      </c>
      <c r="K566" s="769"/>
      <c r="L566" s="768" t="s">
        <v>296</v>
      </c>
      <c r="M566" s="769"/>
      <c r="N566" s="768" t="s">
        <v>297</v>
      </c>
      <c r="O566" s="769"/>
      <c r="P566" s="768" t="s">
        <v>212</v>
      </c>
      <c r="Q566" s="769"/>
      <c r="R566" s="786" t="s">
        <v>298</v>
      </c>
      <c r="S566" s="787"/>
      <c r="T566" s="774"/>
      <c r="U566" s="775"/>
      <c r="V566" s="774"/>
      <c r="W566" s="775"/>
      <c r="X566" s="774"/>
      <c r="Y566" s="775"/>
      <c r="Z566" s="774"/>
      <c r="AA566" s="775"/>
      <c r="AB566" s="794"/>
      <c r="AC566" s="796"/>
      <c r="AD566" s="61"/>
      <c r="AE566" s="799"/>
    </row>
    <row r="567" spans="1:33">
      <c r="A567" s="495"/>
      <c r="B567" s="770"/>
      <c r="C567" s="771"/>
      <c r="D567" s="770"/>
      <c r="E567" s="771"/>
      <c r="F567" s="770"/>
      <c r="G567" s="771"/>
      <c r="H567" s="770"/>
      <c r="I567" s="771"/>
      <c r="J567" s="770"/>
      <c r="K567" s="771"/>
      <c r="L567" s="770"/>
      <c r="M567" s="771"/>
      <c r="N567" s="770"/>
      <c r="O567" s="771"/>
      <c r="P567" s="770"/>
      <c r="Q567" s="771"/>
      <c r="R567" s="788"/>
      <c r="S567" s="789"/>
      <c r="T567" s="776"/>
      <c r="U567" s="777"/>
      <c r="V567" s="776"/>
      <c r="W567" s="777"/>
      <c r="X567" s="776"/>
      <c r="Y567" s="777"/>
      <c r="Z567" s="776"/>
      <c r="AA567" s="777"/>
      <c r="AB567" s="794"/>
      <c r="AC567" s="796"/>
      <c r="AD567" s="62" t="s">
        <v>45</v>
      </c>
      <c r="AE567" s="799"/>
    </row>
    <row r="568" spans="1:33">
      <c r="A568" s="497"/>
      <c r="B568" s="772"/>
      <c r="C568" s="773"/>
      <c r="D568" s="772"/>
      <c r="E568" s="773"/>
      <c r="F568" s="772"/>
      <c r="G568" s="773"/>
      <c r="H568" s="772"/>
      <c r="I568" s="773"/>
      <c r="J568" s="772"/>
      <c r="K568" s="773"/>
      <c r="L568" s="772"/>
      <c r="M568" s="773"/>
      <c r="N568" s="772"/>
      <c r="O568" s="773"/>
      <c r="P568" s="772"/>
      <c r="Q568" s="773"/>
      <c r="R568" s="790"/>
      <c r="S568" s="791"/>
      <c r="T568" s="778"/>
      <c r="U568" s="779"/>
      <c r="V568" s="778"/>
      <c r="W568" s="779"/>
      <c r="X568" s="778"/>
      <c r="Y568" s="779"/>
      <c r="Z568" s="778"/>
      <c r="AA568" s="779"/>
      <c r="AB568" s="795"/>
      <c r="AC568" s="797"/>
      <c r="AD568" s="63" t="s">
        <v>46</v>
      </c>
      <c r="AE568" s="800"/>
    </row>
    <row r="569" spans="1:33">
      <c r="A569" s="64">
        <v>1</v>
      </c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>
        <v>30</v>
      </c>
      <c r="AA569" s="66">
        <v>31</v>
      </c>
      <c r="AB569" s="66">
        <v>32</v>
      </c>
      <c r="AC569" s="66">
        <v>33</v>
      </c>
      <c r="AD569" s="66">
        <v>34</v>
      </c>
      <c r="AE569" s="67"/>
    </row>
    <row r="570" spans="1:33">
      <c r="A570" s="68" t="s">
        <v>47</v>
      </c>
      <c r="B570" s="69">
        <f>H562</f>
        <v>12</v>
      </c>
      <c r="C570" s="69"/>
      <c r="D570" s="69">
        <f>H562</f>
        <v>12</v>
      </c>
      <c r="E570" s="69"/>
      <c r="F570" s="69">
        <f>H562</f>
        <v>12</v>
      </c>
      <c r="G570" s="69"/>
      <c r="H570" s="69">
        <f>F570</f>
        <v>12</v>
      </c>
      <c r="I570" s="69"/>
      <c r="J570" s="69">
        <f>H570</f>
        <v>12</v>
      </c>
      <c r="K570" s="69"/>
      <c r="L570" s="69">
        <f>J570</f>
        <v>12</v>
      </c>
      <c r="M570" s="69"/>
      <c r="N570" s="69">
        <f>L570</f>
        <v>12</v>
      </c>
      <c r="O570" s="69"/>
      <c r="P570" s="69">
        <f>N570</f>
        <v>12</v>
      </c>
      <c r="Q570" s="69"/>
      <c r="R570" s="69">
        <f>P570</f>
        <v>12</v>
      </c>
      <c r="S570" s="69"/>
      <c r="T570" s="69"/>
      <c r="U570" s="69"/>
      <c r="V570" s="69"/>
      <c r="W570" s="69"/>
      <c r="X570" s="69"/>
      <c r="Y570" s="69"/>
      <c r="Z570" s="69"/>
      <c r="AA570" s="69"/>
      <c r="AB570" s="70"/>
      <c r="AC570" s="69"/>
      <c r="AD570" s="71"/>
      <c r="AE570" s="72"/>
    </row>
    <row r="571" spans="1:33" ht="15.75" thickBot="1">
      <c r="A571" s="81" t="s">
        <v>48</v>
      </c>
      <c r="B571" s="571">
        <v>0.25</v>
      </c>
      <c r="C571" s="571"/>
      <c r="D571" s="571">
        <v>0.2</v>
      </c>
      <c r="E571" s="571"/>
      <c r="F571" s="571">
        <v>0.03</v>
      </c>
      <c r="G571" s="571"/>
      <c r="H571" s="571"/>
      <c r="I571" s="571"/>
      <c r="J571" s="571">
        <v>0.23</v>
      </c>
      <c r="K571" s="571"/>
      <c r="L571" s="571">
        <v>0.15</v>
      </c>
      <c r="M571" s="571"/>
      <c r="N571" s="571">
        <v>0.2</v>
      </c>
      <c r="O571" s="571"/>
      <c r="P571" s="571">
        <v>0.05</v>
      </c>
      <c r="Q571" s="571"/>
      <c r="R571" s="571">
        <v>0.05</v>
      </c>
      <c r="S571" s="73"/>
      <c r="T571" s="73"/>
      <c r="U571" s="73"/>
      <c r="V571" s="73"/>
      <c r="W571" s="73"/>
      <c r="X571" s="73"/>
      <c r="Y571" s="73"/>
      <c r="Z571" s="73"/>
      <c r="AA571" s="73"/>
      <c r="AB571" s="74"/>
      <c r="AC571" s="73"/>
      <c r="AD571" s="73"/>
      <c r="AE571" s="75"/>
      <c r="AG571">
        <v>12</v>
      </c>
    </row>
    <row r="572" spans="1:33" ht="15.75" thickTop="1">
      <c r="A572" s="609" t="s">
        <v>103</v>
      </c>
      <c r="B572" s="353"/>
      <c r="C572" s="353"/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353"/>
      <c r="O572" s="353"/>
      <c r="P572" s="353"/>
      <c r="Q572" s="353"/>
      <c r="R572" s="353"/>
      <c r="S572" s="353"/>
      <c r="T572" s="353"/>
      <c r="U572" s="353"/>
      <c r="V572" s="353"/>
      <c r="W572" s="353"/>
      <c r="X572" s="353"/>
      <c r="Y572" s="353"/>
      <c r="Z572" s="353"/>
      <c r="AA572" s="353"/>
      <c r="AB572" s="346"/>
      <c r="AC572" s="622">
        <v>150</v>
      </c>
      <c r="AD572" s="626"/>
      <c r="AE572" s="588">
        <f t="shared" ref="AE572:AE619" si="9">AC572*AD572</f>
        <v>0</v>
      </c>
      <c r="AF572" s="579"/>
      <c r="AG572" s="353"/>
    </row>
    <row r="573" spans="1:33">
      <c r="A573" s="610" t="s">
        <v>108</v>
      </c>
      <c r="B573" s="354"/>
      <c r="C573" s="354"/>
      <c r="D573" s="354"/>
      <c r="E573" s="354"/>
      <c r="F573" s="354"/>
      <c r="G573" s="354"/>
      <c r="H573" s="354"/>
      <c r="I573" s="354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  <c r="Z573" s="354"/>
      <c r="AA573" s="354"/>
      <c r="AB573" s="346"/>
      <c r="AC573" s="619">
        <v>160</v>
      </c>
      <c r="AD573" s="83"/>
      <c r="AE573" s="588">
        <f t="shared" si="9"/>
        <v>0</v>
      </c>
      <c r="AF573" s="579"/>
      <c r="AG573" s="353"/>
    </row>
    <row r="574" spans="1:33">
      <c r="A574" s="350" t="s">
        <v>78</v>
      </c>
      <c r="B574" s="354"/>
      <c r="C574" s="354"/>
      <c r="D574" s="354"/>
      <c r="E574" s="354"/>
      <c r="F574" s="354"/>
      <c r="G574" s="354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  <c r="Z574" s="354"/>
      <c r="AA574" s="354"/>
      <c r="AB574" s="346"/>
      <c r="AC574" s="619">
        <v>125</v>
      </c>
      <c r="AD574" s="83"/>
      <c r="AE574" s="588">
        <f t="shared" si="9"/>
        <v>0</v>
      </c>
      <c r="AF574" s="579"/>
      <c r="AG574" s="353"/>
    </row>
    <row r="575" spans="1:33">
      <c r="A575" s="350" t="s">
        <v>111</v>
      </c>
      <c r="B575" s="354"/>
      <c r="C575" s="354"/>
      <c r="D575" s="354"/>
      <c r="E575" s="354"/>
      <c r="F575" s="354"/>
      <c r="G575" s="354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  <c r="AA575" s="354"/>
      <c r="AB575" s="346"/>
      <c r="AC575" s="619">
        <v>480</v>
      </c>
      <c r="AD575" s="83"/>
      <c r="AE575" s="588">
        <f t="shared" si="9"/>
        <v>0</v>
      </c>
      <c r="AF575" s="579"/>
      <c r="AG575" s="353"/>
    </row>
    <row r="576" spans="1:33">
      <c r="A576" s="350" t="s">
        <v>303</v>
      </c>
      <c r="B576" s="354"/>
      <c r="C576" s="354"/>
      <c r="D576" s="354"/>
      <c r="E576" s="354"/>
      <c r="F576" s="354"/>
      <c r="G576" s="354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  <c r="Z576" s="354"/>
      <c r="AA576" s="354"/>
      <c r="AB576" s="346"/>
      <c r="AC576" s="619">
        <v>285</v>
      </c>
      <c r="AD576" s="90"/>
      <c r="AE576" s="588">
        <f t="shared" si="9"/>
        <v>0</v>
      </c>
      <c r="AF576" s="579"/>
      <c r="AG576" s="354"/>
    </row>
    <row r="577" spans="1:33">
      <c r="A577" s="350" t="s">
        <v>306</v>
      </c>
      <c r="B577" s="354"/>
      <c r="C577" s="354"/>
      <c r="D577" s="354"/>
      <c r="E577" s="354"/>
      <c r="F577" s="354"/>
      <c r="G577" s="354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  <c r="AA577" s="354"/>
      <c r="AB577" s="346"/>
      <c r="AC577" s="619">
        <v>180</v>
      </c>
      <c r="AD577" s="90"/>
      <c r="AE577" s="588">
        <f t="shared" si="9"/>
        <v>0</v>
      </c>
      <c r="AF577" s="579"/>
      <c r="AG577" s="354"/>
    </row>
    <row r="578" spans="1:33">
      <c r="A578" s="350" t="s">
        <v>85</v>
      </c>
      <c r="B578" s="354"/>
      <c r="C578" s="354"/>
      <c r="D578" s="354"/>
      <c r="E578" s="354"/>
      <c r="F578" s="354"/>
      <c r="G578" s="354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  <c r="Z578" s="354"/>
      <c r="AA578" s="354"/>
      <c r="AB578" s="346"/>
      <c r="AC578" s="619">
        <v>1500</v>
      </c>
      <c r="AD578" s="90"/>
      <c r="AE578" s="588">
        <f t="shared" si="9"/>
        <v>0</v>
      </c>
      <c r="AF578" s="579"/>
      <c r="AG578" s="354"/>
    </row>
    <row r="579" spans="1:33">
      <c r="A579" s="350" t="s">
        <v>143</v>
      </c>
      <c r="B579" s="354"/>
      <c r="C579" s="354"/>
      <c r="D579" s="354"/>
      <c r="E579" s="354"/>
      <c r="F579" s="354"/>
      <c r="G579" s="354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  <c r="AA579" s="354"/>
      <c r="AB579" s="346"/>
      <c r="AC579" s="619">
        <v>350</v>
      </c>
      <c r="AD579" s="90"/>
      <c r="AE579" s="588">
        <f t="shared" si="9"/>
        <v>0</v>
      </c>
      <c r="AF579" s="579"/>
      <c r="AG579" s="354"/>
    </row>
    <row r="580" spans="1:33">
      <c r="A580" s="350" t="s">
        <v>89</v>
      </c>
      <c r="B580" s="354"/>
      <c r="C580" s="354"/>
      <c r="D580" s="354"/>
      <c r="E580" s="354"/>
      <c r="F580" s="354"/>
      <c r="G580" s="354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  <c r="Y580" s="354"/>
      <c r="Z580" s="354"/>
      <c r="AA580" s="354"/>
      <c r="AB580" s="346"/>
      <c r="AC580" s="619">
        <v>850</v>
      </c>
      <c r="AD580" s="90"/>
      <c r="AE580" s="588">
        <f t="shared" si="9"/>
        <v>0</v>
      </c>
      <c r="AF580" s="579"/>
      <c r="AG580" s="354"/>
    </row>
    <row r="581" spans="1:33">
      <c r="A581" s="350" t="s">
        <v>304</v>
      </c>
      <c r="B581" s="354"/>
      <c r="C581" s="354"/>
      <c r="D581" s="354"/>
      <c r="E581" s="354"/>
      <c r="F581" s="354"/>
      <c r="G581" s="354"/>
      <c r="H581" s="354"/>
      <c r="I581" s="354"/>
      <c r="J581" s="354"/>
      <c r="K581" s="354"/>
      <c r="L581" s="354">
        <v>1.5</v>
      </c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  <c r="AA581" s="354"/>
      <c r="AB581" s="346">
        <v>0.15</v>
      </c>
      <c r="AC581" s="619">
        <v>45</v>
      </c>
      <c r="AD581" s="168">
        <v>1.5</v>
      </c>
      <c r="AE581" s="588">
        <f t="shared" si="9"/>
        <v>67.5</v>
      </c>
      <c r="AF581" s="579"/>
      <c r="AG581" s="354">
        <v>2.02</v>
      </c>
    </row>
    <row r="582" spans="1:33">
      <c r="A582" s="350" t="s">
        <v>77</v>
      </c>
      <c r="B582" s="354"/>
      <c r="C582" s="354"/>
      <c r="D582" s="354"/>
      <c r="E582" s="354"/>
      <c r="F582" s="354"/>
      <c r="G582" s="354"/>
      <c r="H582" s="354"/>
      <c r="I582" s="354"/>
      <c r="J582" s="354"/>
      <c r="K582" s="354"/>
      <c r="L582" s="354">
        <v>1.5</v>
      </c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  <c r="Z582" s="354"/>
      <c r="AA582" s="354"/>
      <c r="AB582" s="346">
        <v>0.15</v>
      </c>
      <c r="AC582" s="619">
        <v>45</v>
      </c>
      <c r="AD582" s="90">
        <v>1.5</v>
      </c>
      <c r="AE582" s="588">
        <f t="shared" si="9"/>
        <v>67.5</v>
      </c>
      <c r="AF582" s="579"/>
      <c r="AG582" s="354">
        <v>2.4500000000000002</v>
      </c>
    </row>
    <row r="583" spans="1:33">
      <c r="A583" s="350" t="s">
        <v>123</v>
      </c>
      <c r="B583" s="354"/>
      <c r="C583" s="354"/>
      <c r="D583" s="354"/>
      <c r="E583" s="354"/>
      <c r="F583" s="354"/>
      <c r="G583" s="354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  <c r="AA583" s="354"/>
      <c r="AB583" s="346"/>
      <c r="AC583" s="619">
        <v>230</v>
      </c>
      <c r="AD583" s="90"/>
      <c r="AE583" s="588">
        <f t="shared" si="9"/>
        <v>0</v>
      </c>
      <c r="AF583" s="579"/>
      <c r="AG583" s="354"/>
    </row>
    <row r="584" spans="1:33">
      <c r="A584" s="350" t="s">
        <v>114</v>
      </c>
      <c r="B584" s="354"/>
      <c r="C584" s="354"/>
      <c r="D584" s="354"/>
      <c r="E584" s="354"/>
      <c r="F584" s="354"/>
      <c r="G584" s="354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  <c r="Z584" s="354"/>
      <c r="AA584" s="354"/>
      <c r="AB584" s="346"/>
      <c r="AC584" s="619">
        <v>330</v>
      </c>
      <c r="AD584" s="90"/>
      <c r="AE584" s="588">
        <f t="shared" si="9"/>
        <v>0</v>
      </c>
      <c r="AF584" s="579"/>
      <c r="AG584" s="354"/>
    </row>
    <row r="585" spans="1:33">
      <c r="A585" s="350" t="s">
        <v>113</v>
      </c>
      <c r="B585" s="354"/>
      <c r="C585" s="354"/>
      <c r="D585" s="354"/>
      <c r="E585" s="354"/>
      <c r="F585" s="354"/>
      <c r="G585" s="354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>
        <v>0.26</v>
      </c>
      <c r="S585" s="354"/>
      <c r="T585" s="354"/>
      <c r="U585" s="354"/>
      <c r="V585" s="354"/>
      <c r="W585" s="354"/>
      <c r="X585" s="354"/>
      <c r="Y585" s="354"/>
      <c r="Z585" s="354"/>
      <c r="AA585" s="354"/>
      <c r="AB585" s="346">
        <v>0.02</v>
      </c>
      <c r="AC585" s="619">
        <v>285</v>
      </c>
      <c r="AD585" s="90">
        <v>0.26</v>
      </c>
      <c r="AE585" s="588">
        <f t="shared" si="9"/>
        <v>74.100000000000009</v>
      </c>
      <c r="AF585" s="579"/>
      <c r="AG585" s="354">
        <v>0.24</v>
      </c>
    </row>
    <row r="586" spans="1:33">
      <c r="A586" s="350" t="s">
        <v>93</v>
      </c>
      <c r="B586" s="354"/>
      <c r="C586" s="354"/>
      <c r="D586" s="354"/>
      <c r="E586" s="354"/>
      <c r="F586" s="354"/>
      <c r="G586" s="354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  <c r="Z586" s="354"/>
      <c r="AA586" s="354"/>
      <c r="AB586" s="346"/>
      <c r="AC586" s="619">
        <v>385</v>
      </c>
      <c r="AD586" s="90"/>
      <c r="AE586" s="588">
        <f t="shared" si="9"/>
        <v>0</v>
      </c>
      <c r="AF586" s="579"/>
      <c r="AG586" s="354"/>
    </row>
    <row r="587" spans="1:33">
      <c r="A587" s="358" t="s">
        <v>68</v>
      </c>
      <c r="B587" s="354"/>
      <c r="C587" s="354"/>
      <c r="D587" s="354"/>
      <c r="E587" s="354"/>
      <c r="F587" s="354"/>
      <c r="G587" s="354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  <c r="AA587" s="354"/>
      <c r="AB587" s="346"/>
      <c r="AC587" s="619">
        <v>320</v>
      </c>
      <c r="AD587" s="90"/>
      <c r="AE587" s="588">
        <f t="shared" si="9"/>
        <v>0</v>
      </c>
      <c r="AF587" s="579"/>
      <c r="AG587" s="354"/>
    </row>
    <row r="588" spans="1:33">
      <c r="A588" s="350" t="s">
        <v>112</v>
      </c>
      <c r="B588" s="354"/>
      <c r="C588" s="354"/>
      <c r="D588" s="354"/>
      <c r="E588" s="354"/>
      <c r="F588" s="354"/>
      <c r="G588" s="354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  <c r="Z588" s="354"/>
      <c r="AA588" s="354"/>
      <c r="AB588" s="346"/>
      <c r="AC588" s="619">
        <v>475</v>
      </c>
      <c r="AD588" s="90"/>
      <c r="AE588" s="588">
        <f t="shared" si="9"/>
        <v>0</v>
      </c>
      <c r="AF588" s="579"/>
      <c r="AG588" s="354"/>
    </row>
    <row r="589" spans="1:33">
      <c r="A589" s="350" t="s">
        <v>66</v>
      </c>
      <c r="B589" s="354"/>
      <c r="C589" s="354"/>
      <c r="D589" s="354"/>
      <c r="E589" s="354"/>
      <c r="F589" s="354"/>
      <c r="G589" s="354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  <c r="AA589" s="354"/>
      <c r="AB589" s="346"/>
      <c r="AC589" s="619">
        <v>650</v>
      </c>
      <c r="AD589" s="90"/>
      <c r="AE589" s="588">
        <f t="shared" si="9"/>
        <v>0</v>
      </c>
      <c r="AF589" s="579"/>
      <c r="AG589" s="354"/>
    </row>
    <row r="590" spans="1:33">
      <c r="A590" s="350" t="s">
        <v>86</v>
      </c>
      <c r="B590" s="354"/>
      <c r="C590" s="354"/>
      <c r="D590" s="354"/>
      <c r="E590" s="354"/>
      <c r="F590" s="354"/>
      <c r="G590" s="354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  <c r="Z590" s="354"/>
      <c r="AA590" s="354"/>
      <c r="AB590" s="346"/>
      <c r="AC590" s="619">
        <v>65</v>
      </c>
      <c r="AD590" s="90"/>
      <c r="AE590" s="588">
        <f t="shared" si="9"/>
        <v>0</v>
      </c>
      <c r="AF590" s="579"/>
      <c r="AG590" s="354"/>
    </row>
    <row r="591" spans="1:33">
      <c r="A591" s="350" t="s">
        <v>96</v>
      </c>
      <c r="B591" s="354"/>
      <c r="C591" s="354"/>
      <c r="D591" s="354"/>
      <c r="E591" s="354"/>
      <c r="F591" s="354"/>
      <c r="G591" s="354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  <c r="AA591" s="354"/>
      <c r="AB591" s="346"/>
      <c r="AC591" s="619">
        <v>45</v>
      </c>
      <c r="AD591" s="90"/>
      <c r="AE591" s="588">
        <f t="shared" si="9"/>
        <v>0</v>
      </c>
      <c r="AF591" s="579"/>
      <c r="AG591" s="354"/>
    </row>
    <row r="592" spans="1:33">
      <c r="A592" s="350" t="s">
        <v>99</v>
      </c>
      <c r="B592" s="354"/>
      <c r="C592" s="354"/>
      <c r="D592" s="354"/>
      <c r="E592" s="354"/>
      <c r="F592" s="354"/>
      <c r="G592" s="354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  <c r="Z592" s="354"/>
      <c r="AA592" s="354"/>
      <c r="AB592" s="346"/>
      <c r="AC592" s="619">
        <v>95</v>
      </c>
      <c r="AD592" s="90"/>
      <c r="AE592" s="588">
        <f t="shared" si="9"/>
        <v>0</v>
      </c>
      <c r="AF592" s="579"/>
      <c r="AG592" s="354"/>
    </row>
    <row r="593" spans="1:33">
      <c r="A593" s="350" t="s">
        <v>65</v>
      </c>
      <c r="B593" s="354"/>
      <c r="C593" s="354"/>
      <c r="D593" s="354"/>
      <c r="E593" s="354"/>
      <c r="F593" s="354"/>
      <c r="G593" s="354"/>
      <c r="H593" s="354"/>
      <c r="I593" s="354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  <c r="AA593" s="354"/>
      <c r="AB593" s="346"/>
      <c r="AC593" s="619">
        <v>550</v>
      </c>
      <c r="AD593" s="90"/>
      <c r="AE593" s="588">
        <f t="shared" si="9"/>
        <v>0</v>
      </c>
      <c r="AF593" s="579"/>
      <c r="AG593" s="354"/>
    </row>
    <row r="594" spans="1:33">
      <c r="A594" s="350" t="s">
        <v>95</v>
      </c>
      <c r="B594" s="354"/>
      <c r="C594" s="354"/>
      <c r="D594" s="354"/>
      <c r="E594" s="354"/>
      <c r="F594" s="354"/>
      <c r="G594" s="354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  <c r="Z594" s="354"/>
      <c r="AA594" s="354"/>
      <c r="AB594" s="346"/>
      <c r="AC594" s="619">
        <v>250</v>
      </c>
      <c r="AD594" s="90"/>
      <c r="AE594" s="588">
        <f t="shared" si="9"/>
        <v>0</v>
      </c>
      <c r="AF594" s="579"/>
      <c r="AG594" s="354"/>
    </row>
    <row r="595" spans="1:33">
      <c r="A595" s="350" t="s">
        <v>62</v>
      </c>
      <c r="B595" s="354"/>
      <c r="C595" s="354"/>
      <c r="D595" s="354"/>
      <c r="E595" s="354"/>
      <c r="F595" s="354"/>
      <c r="G595" s="354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  <c r="AA595" s="354"/>
      <c r="AB595" s="346"/>
      <c r="AC595" s="619">
        <v>250</v>
      </c>
      <c r="AD595" s="90"/>
      <c r="AE595" s="588">
        <f t="shared" si="9"/>
        <v>0</v>
      </c>
      <c r="AF595" s="579"/>
      <c r="AG595" s="354"/>
    </row>
    <row r="596" spans="1:33">
      <c r="A596" s="350" t="s">
        <v>120</v>
      </c>
      <c r="B596" s="354"/>
      <c r="C596" s="354"/>
      <c r="D596" s="354"/>
      <c r="E596" s="354"/>
      <c r="F596" s="354"/>
      <c r="G596" s="354"/>
      <c r="H596" s="354"/>
      <c r="I596" s="354"/>
      <c r="J596" s="354"/>
      <c r="K596" s="354"/>
      <c r="L596" s="354">
        <v>0.12</v>
      </c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  <c r="Z596" s="354"/>
      <c r="AA596" s="354"/>
      <c r="AB596" s="346">
        <v>1.2E-2</v>
      </c>
      <c r="AC596" s="619">
        <v>45</v>
      </c>
      <c r="AD596" s="90">
        <v>0.12</v>
      </c>
      <c r="AE596" s="588">
        <f t="shared" si="9"/>
        <v>5.3999999999999995</v>
      </c>
      <c r="AF596" s="579"/>
      <c r="AG596" s="354">
        <v>0.18</v>
      </c>
    </row>
    <row r="597" spans="1:33">
      <c r="A597" s="350" t="s">
        <v>72</v>
      </c>
      <c r="B597" s="354">
        <v>0.8</v>
      </c>
      <c r="C597" s="354"/>
      <c r="D597" s="354"/>
      <c r="E597" s="354"/>
      <c r="F597" s="354"/>
      <c r="G597" s="354"/>
      <c r="H597" s="354"/>
      <c r="I597" s="354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  <c r="AA597" s="354"/>
      <c r="AB597" s="346">
        <v>0.08</v>
      </c>
      <c r="AC597" s="619">
        <v>55</v>
      </c>
      <c r="AD597" s="90">
        <v>0.8</v>
      </c>
      <c r="AE597" s="588">
        <f t="shared" si="9"/>
        <v>44</v>
      </c>
      <c r="AF597" s="579"/>
      <c r="AG597" s="354">
        <v>0.74</v>
      </c>
    </row>
    <row r="598" spans="1:33">
      <c r="A598" s="350" t="s">
        <v>107</v>
      </c>
      <c r="B598" s="354"/>
      <c r="C598" s="354"/>
      <c r="D598" s="354"/>
      <c r="E598" s="354"/>
      <c r="F598" s="354"/>
      <c r="G598" s="354"/>
      <c r="H598" s="354"/>
      <c r="I598" s="354"/>
      <c r="J598" s="354"/>
      <c r="K598" s="354"/>
      <c r="L598" s="354">
        <v>0.09</v>
      </c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  <c r="Z598" s="354"/>
      <c r="AA598" s="354"/>
      <c r="AB598" s="346">
        <v>8.9999999999999993E-3</v>
      </c>
      <c r="AC598" s="619">
        <v>180</v>
      </c>
      <c r="AD598" s="90">
        <v>0.09</v>
      </c>
      <c r="AE598" s="588">
        <f t="shared" si="9"/>
        <v>16.2</v>
      </c>
      <c r="AF598" s="579"/>
      <c r="AG598" s="354">
        <v>9.6000000000000002E-2</v>
      </c>
    </row>
    <row r="599" spans="1:33">
      <c r="A599" s="350" t="s">
        <v>69</v>
      </c>
      <c r="B599" s="354">
        <v>0.05</v>
      </c>
      <c r="C599" s="354"/>
      <c r="D599" s="354"/>
      <c r="E599" s="354"/>
      <c r="F599" s="354"/>
      <c r="G599" s="354"/>
      <c r="H599" s="354"/>
      <c r="I599" s="354"/>
      <c r="J599" s="354">
        <v>0.05</v>
      </c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  <c r="AA599" s="354"/>
      <c r="AB599" s="346">
        <v>5.0000000000000001E-3</v>
      </c>
      <c r="AC599" s="619">
        <v>750</v>
      </c>
      <c r="AD599" s="90">
        <v>0.1</v>
      </c>
      <c r="AE599" s="588">
        <f t="shared" si="9"/>
        <v>75</v>
      </c>
      <c r="AF599" s="579"/>
      <c r="AG599" s="354">
        <v>0.18</v>
      </c>
    </row>
    <row r="600" spans="1:33">
      <c r="A600" s="358" t="s">
        <v>70</v>
      </c>
      <c r="B600" s="354"/>
      <c r="C600" s="354"/>
      <c r="D600" s="354">
        <v>0.2</v>
      </c>
      <c r="E600" s="354"/>
      <c r="F600" s="354"/>
      <c r="G600" s="354"/>
      <c r="H600" s="354"/>
      <c r="I600" s="354"/>
      <c r="J600" s="354">
        <v>0.5</v>
      </c>
      <c r="K600" s="354"/>
      <c r="L600" s="354"/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  <c r="Z600" s="354"/>
      <c r="AA600" s="354"/>
      <c r="AB600" s="346">
        <v>7.0000000000000007E-2</v>
      </c>
      <c r="AC600" s="619">
        <v>66.900000000000006</v>
      </c>
      <c r="AD600" s="90">
        <v>0.7</v>
      </c>
      <c r="AE600" s="588">
        <f t="shared" si="9"/>
        <v>46.83</v>
      </c>
      <c r="AF600" s="579"/>
      <c r="AG600" s="354">
        <v>0.75</v>
      </c>
    </row>
    <row r="601" spans="1:33">
      <c r="A601" s="350" t="s">
        <v>109</v>
      </c>
      <c r="B601" s="354"/>
      <c r="C601" s="354"/>
      <c r="D601" s="354"/>
      <c r="E601" s="354"/>
      <c r="F601" s="354"/>
      <c r="G601" s="354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  <c r="AA601" s="354"/>
      <c r="AB601" s="346"/>
      <c r="AC601" s="619">
        <v>285</v>
      </c>
      <c r="AD601" s="90"/>
      <c r="AE601" s="588">
        <f t="shared" si="9"/>
        <v>0</v>
      </c>
      <c r="AF601" s="579"/>
      <c r="AG601" s="354"/>
    </row>
    <row r="602" spans="1:33">
      <c r="A602" s="350" t="s">
        <v>117</v>
      </c>
      <c r="B602" s="354"/>
      <c r="C602" s="354"/>
      <c r="D602" s="354"/>
      <c r="E602" s="354"/>
      <c r="F602" s="354"/>
      <c r="G602" s="354"/>
      <c r="H602" s="354"/>
      <c r="I602" s="354"/>
      <c r="J602" s="354"/>
      <c r="K602" s="354"/>
      <c r="L602" s="354">
        <v>0.08</v>
      </c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  <c r="Z602" s="354"/>
      <c r="AA602" s="354"/>
      <c r="AB602" s="346">
        <v>8.0000000000000002E-3</v>
      </c>
      <c r="AC602" s="619">
        <v>45</v>
      </c>
      <c r="AD602" s="90">
        <v>0.08</v>
      </c>
      <c r="AE602" s="588">
        <f t="shared" si="9"/>
        <v>3.6</v>
      </c>
      <c r="AF602" s="579"/>
      <c r="AG602" s="354">
        <v>0.12</v>
      </c>
    </row>
    <row r="603" spans="1:33">
      <c r="A603" s="350" t="s">
        <v>83</v>
      </c>
      <c r="B603" s="354"/>
      <c r="C603" s="354"/>
      <c r="D603" s="354"/>
      <c r="E603" s="354"/>
      <c r="F603" s="354"/>
      <c r="G603" s="354"/>
      <c r="H603" s="354"/>
      <c r="I603" s="354"/>
      <c r="J603" s="354"/>
      <c r="K603" s="354"/>
      <c r="L603" s="354">
        <v>2.4E-2</v>
      </c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  <c r="AA603" s="354"/>
      <c r="AB603" s="346">
        <v>2E-3</v>
      </c>
      <c r="AC603" s="619">
        <v>45</v>
      </c>
      <c r="AD603" s="90">
        <v>2.4E-2</v>
      </c>
      <c r="AE603" s="588">
        <f t="shared" si="9"/>
        <v>1.08</v>
      </c>
      <c r="AF603" s="579"/>
      <c r="AG603" s="354">
        <v>2.4E-2</v>
      </c>
    </row>
    <row r="604" spans="1:33">
      <c r="A604" s="350" t="s">
        <v>100</v>
      </c>
      <c r="B604" s="354"/>
      <c r="C604" s="354"/>
      <c r="D604" s="354"/>
      <c r="E604" s="354"/>
      <c r="F604" s="354"/>
      <c r="G604" s="354"/>
      <c r="H604" s="354"/>
      <c r="I604" s="354"/>
      <c r="J604" s="354"/>
      <c r="K604" s="354"/>
      <c r="L604" s="354">
        <v>0.68799999999999994</v>
      </c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  <c r="Z604" s="354"/>
      <c r="AA604" s="354"/>
      <c r="AB604" s="346">
        <v>6.5000000000000002E-2</v>
      </c>
      <c r="AC604" s="619">
        <v>550</v>
      </c>
      <c r="AD604" s="90">
        <v>0.68799999999999994</v>
      </c>
      <c r="AE604" s="588">
        <f t="shared" si="9"/>
        <v>378.4</v>
      </c>
      <c r="AF604" s="579"/>
      <c r="AG604" s="354">
        <v>0.76900000000000002</v>
      </c>
    </row>
    <row r="605" spans="1:33">
      <c r="A605" s="350" t="s">
        <v>110</v>
      </c>
      <c r="B605" s="354"/>
      <c r="C605" s="354"/>
      <c r="D605" s="354"/>
      <c r="E605" s="354"/>
      <c r="F605" s="354"/>
      <c r="G605" s="354"/>
      <c r="H605" s="354"/>
      <c r="I605" s="354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  <c r="AA605" s="354"/>
      <c r="AB605" s="346"/>
      <c r="AC605" s="619">
        <v>285</v>
      </c>
      <c r="AD605" s="90"/>
      <c r="AE605" s="588">
        <f t="shared" si="9"/>
        <v>0</v>
      </c>
      <c r="AF605" s="579"/>
      <c r="AG605" s="354"/>
    </row>
    <row r="606" spans="1:33">
      <c r="A606" s="350" t="s">
        <v>81</v>
      </c>
      <c r="B606" s="354"/>
      <c r="C606" s="354"/>
      <c r="D606" s="354"/>
      <c r="E606" s="354"/>
      <c r="F606" s="354"/>
      <c r="G606" s="354"/>
      <c r="H606" s="354"/>
      <c r="I606" s="354"/>
      <c r="J606" s="354"/>
      <c r="K606" s="354"/>
      <c r="L606" s="354">
        <v>4.5999999999999999E-2</v>
      </c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  <c r="Z606" s="354"/>
      <c r="AA606" s="354"/>
      <c r="AB606" s="346">
        <v>4.0000000000000001E-3</v>
      </c>
      <c r="AC606" s="619">
        <v>250</v>
      </c>
      <c r="AD606" s="90">
        <v>4.5999999999999999E-2</v>
      </c>
      <c r="AE606" s="588">
        <f t="shared" si="9"/>
        <v>11.5</v>
      </c>
      <c r="AF606" s="579"/>
      <c r="AG606" s="354">
        <v>0.06</v>
      </c>
    </row>
    <row r="607" spans="1:33">
      <c r="A607" s="350" t="s">
        <v>122</v>
      </c>
      <c r="B607" s="354"/>
      <c r="C607" s="354"/>
      <c r="D607" s="354"/>
      <c r="E607" s="354"/>
      <c r="F607" s="354"/>
      <c r="G607" s="354"/>
      <c r="H607" s="354"/>
      <c r="I607" s="354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  <c r="AA607" s="354"/>
      <c r="AB607" s="346"/>
      <c r="AC607" s="619">
        <v>180</v>
      </c>
      <c r="AD607" s="90"/>
      <c r="AE607" s="588">
        <f t="shared" si="9"/>
        <v>0</v>
      </c>
      <c r="AF607" s="579"/>
      <c r="AG607" s="354"/>
    </row>
    <row r="608" spans="1:33">
      <c r="A608" s="350" t="s">
        <v>121</v>
      </c>
      <c r="B608" s="354"/>
      <c r="C608" s="354"/>
      <c r="D608" s="354"/>
      <c r="E608" s="354"/>
      <c r="F608" s="354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  <c r="Z608" s="354"/>
      <c r="AA608" s="354"/>
      <c r="AB608" s="346"/>
      <c r="AC608" s="619">
        <v>230</v>
      </c>
      <c r="AD608" s="90"/>
      <c r="AE608" s="588">
        <f t="shared" si="9"/>
        <v>0</v>
      </c>
      <c r="AF608" s="579"/>
      <c r="AG608" s="354"/>
    </row>
    <row r="609" spans="1:33">
      <c r="A609" s="350" t="s">
        <v>73</v>
      </c>
      <c r="B609" s="354"/>
      <c r="C609" s="354"/>
      <c r="D609" s="354">
        <v>0.1</v>
      </c>
      <c r="E609" s="354"/>
      <c r="F609" s="354"/>
      <c r="G609" s="354"/>
      <c r="H609" s="354"/>
      <c r="I609" s="354"/>
      <c r="J609" s="354"/>
      <c r="K609" s="354"/>
      <c r="L609" s="354"/>
      <c r="M609" s="354"/>
      <c r="N609" s="354">
        <v>0.1</v>
      </c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  <c r="AA609" s="354"/>
      <c r="AB609" s="346">
        <v>0.02</v>
      </c>
      <c r="AC609" s="619">
        <v>85</v>
      </c>
      <c r="AD609" s="90">
        <v>0.2</v>
      </c>
      <c r="AE609" s="588">
        <f t="shared" si="9"/>
        <v>17</v>
      </c>
      <c r="AF609" s="579"/>
      <c r="AG609" s="354">
        <v>0.22</v>
      </c>
    </row>
    <row r="610" spans="1:33">
      <c r="A610" s="350" t="s">
        <v>118</v>
      </c>
      <c r="B610" s="354"/>
      <c r="C610" s="354"/>
      <c r="D610" s="354"/>
      <c r="E610" s="354"/>
      <c r="F610" s="354"/>
      <c r="G610" s="354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  <c r="Z610" s="354"/>
      <c r="AA610" s="354"/>
      <c r="AB610" s="346"/>
      <c r="AC610" s="619">
        <v>45</v>
      </c>
      <c r="AD610" s="90"/>
      <c r="AE610" s="588">
        <f t="shared" si="9"/>
        <v>0</v>
      </c>
      <c r="AF610" s="579"/>
      <c r="AG610" s="354"/>
    </row>
    <row r="611" spans="1:33">
      <c r="A611" s="350" t="s">
        <v>74</v>
      </c>
      <c r="B611" s="354">
        <v>0.01</v>
      </c>
      <c r="C611" s="354"/>
      <c r="D611" s="354"/>
      <c r="E611" s="354"/>
      <c r="F611" s="354"/>
      <c r="G611" s="354"/>
      <c r="H611" s="354"/>
      <c r="I611" s="354"/>
      <c r="J611" s="354">
        <v>0.01</v>
      </c>
      <c r="K611" s="354"/>
      <c r="L611" s="354">
        <v>0.01</v>
      </c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  <c r="AA611" s="354"/>
      <c r="AB611" s="346">
        <v>2E-3</v>
      </c>
      <c r="AC611" s="619">
        <v>30</v>
      </c>
      <c r="AD611" s="90">
        <v>0.03</v>
      </c>
      <c r="AE611" s="588">
        <f t="shared" si="9"/>
        <v>0.89999999999999991</v>
      </c>
      <c r="AF611" s="579"/>
      <c r="AG611" s="354">
        <v>3.5999999999999997E-2</v>
      </c>
    </row>
    <row r="612" spans="1:33">
      <c r="A612" s="350" t="s">
        <v>88</v>
      </c>
      <c r="B612" s="354"/>
      <c r="C612" s="354"/>
      <c r="D612" s="354"/>
      <c r="E612" s="354"/>
      <c r="F612" s="354"/>
      <c r="G612" s="354"/>
      <c r="H612" s="354"/>
      <c r="I612" s="354"/>
      <c r="J612" s="354"/>
      <c r="K612" s="354"/>
      <c r="L612" s="354"/>
      <c r="M612" s="354"/>
      <c r="N612" s="354">
        <v>0.2</v>
      </c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  <c r="Z612" s="354"/>
      <c r="AA612" s="354"/>
      <c r="AB612" s="346">
        <v>0.02</v>
      </c>
      <c r="AC612" s="619">
        <v>200</v>
      </c>
      <c r="AD612" s="90">
        <v>0.2</v>
      </c>
      <c r="AE612" s="588">
        <f t="shared" si="9"/>
        <v>40</v>
      </c>
      <c r="AF612" s="579"/>
      <c r="AG612" s="354">
        <v>0.24</v>
      </c>
    </row>
    <row r="613" spans="1:33" ht="15" customHeight="1">
      <c r="A613" s="350" t="s">
        <v>91</v>
      </c>
      <c r="B613" s="354">
        <v>0.2</v>
      </c>
      <c r="C613" s="354"/>
      <c r="D613" s="354"/>
      <c r="E613" s="354"/>
      <c r="F613" s="354"/>
      <c r="G613" s="354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  <c r="AA613" s="354"/>
      <c r="AB613" s="346"/>
      <c r="AC613" s="619">
        <v>750</v>
      </c>
      <c r="AD613" s="90">
        <v>0.2</v>
      </c>
      <c r="AE613" s="588">
        <f t="shared" si="9"/>
        <v>150</v>
      </c>
      <c r="AF613" s="579"/>
      <c r="AG613" s="354">
        <v>0.24</v>
      </c>
    </row>
    <row r="614" spans="1:33">
      <c r="A614" s="350" t="s">
        <v>97</v>
      </c>
      <c r="B614" s="354"/>
      <c r="C614" s="354"/>
      <c r="D614" s="354"/>
      <c r="E614" s="354"/>
      <c r="F614" s="354"/>
      <c r="G614" s="354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  <c r="Z614" s="354"/>
      <c r="AA614" s="354"/>
      <c r="AB614" s="346"/>
      <c r="AC614" s="619">
        <v>280</v>
      </c>
      <c r="AD614" s="90"/>
      <c r="AE614" s="588">
        <f t="shared" si="9"/>
        <v>0</v>
      </c>
      <c r="AF614" s="579"/>
      <c r="AG614" s="354"/>
    </row>
    <row r="615" spans="1:33">
      <c r="A615" s="611" t="s">
        <v>102</v>
      </c>
      <c r="B615" s="354"/>
      <c r="C615" s="354"/>
      <c r="D615" s="354"/>
      <c r="E615" s="354"/>
      <c r="F615" s="354">
        <v>0.2</v>
      </c>
      <c r="G615" s="354"/>
      <c r="H615" s="354"/>
      <c r="I615" s="354"/>
      <c r="J615" s="354"/>
      <c r="K615" s="354"/>
      <c r="L615" s="354"/>
      <c r="M615" s="354"/>
      <c r="N615" s="354"/>
      <c r="O615" s="354"/>
      <c r="P615" s="354">
        <v>0.3</v>
      </c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  <c r="AA615" s="354"/>
      <c r="AB615" s="346">
        <v>0.08</v>
      </c>
      <c r="AC615" s="619">
        <v>90</v>
      </c>
      <c r="AD615" s="90">
        <v>0.5</v>
      </c>
      <c r="AE615" s="588">
        <f t="shared" si="9"/>
        <v>45</v>
      </c>
      <c r="AF615" s="579"/>
      <c r="AG615" s="354">
        <v>0.5</v>
      </c>
    </row>
    <row r="616" spans="1:33" ht="15" customHeight="1">
      <c r="A616" s="612" t="s">
        <v>71</v>
      </c>
      <c r="B616" s="354"/>
      <c r="C616" s="354"/>
      <c r="D616" s="354">
        <v>0.04</v>
      </c>
      <c r="E616" s="354"/>
      <c r="F616" s="354"/>
      <c r="G616" s="354"/>
      <c r="H616" s="354"/>
      <c r="I616" s="354"/>
      <c r="J616" s="354"/>
      <c r="K616" s="354"/>
      <c r="L616" s="354"/>
      <c r="M616" s="354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  <c r="Y616" s="354"/>
      <c r="Z616" s="354"/>
      <c r="AA616" s="354"/>
      <c r="AB616" s="346">
        <v>4.0000000000000001E-3</v>
      </c>
      <c r="AC616" s="619">
        <v>650</v>
      </c>
      <c r="AD616" s="90">
        <v>0.04</v>
      </c>
      <c r="AE616" s="588">
        <f t="shared" si="9"/>
        <v>26</v>
      </c>
      <c r="AF616" s="579"/>
      <c r="AG616" s="354">
        <v>0.04</v>
      </c>
    </row>
    <row r="617" spans="1:33">
      <c r="A617" s="612" t="s">
        <v>94</v>
      </c>
      <c r="B617" s="354"/>
      <c r="C617" s="354"/>
      <c r="D617" s="354"/>
      <c r="E617" s="354"/>
      <c r="F617" s="354"/>
      <c r="G617" s="354"/>
      <c r="H617" s="354"/>
      <c r="I617" s="354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  <c r="AA617" s="354"/>
      <c r="AB617" s="346"/>
      <c r="AC617" s="620">
        <v>285</v>
      </c>
      <c r="AD617" s="90"/>
      <c r="AE617" s="588">
        <f t="shared" si="9"/>
        <v>0</v>
      </c>
      <c r="AF617" s="579"/>
      <c r="AG617" s="354"/>
    </row>
    <row r="618" spans="1:33">
      <c r="A618" s="612" t="s">
        <v>84</v>
      </c>
      <c r="B618" s="354"/>
      <c r="C618" s="354"/>
      <c r="D618" s="354"/>
      <c r="E618" s="354"/>
      <c r="F618" s="354"/>
      <c r="G618" s="354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  <c r="Z618" s="354"/>
      <c r="AA618" s="354"/>
      <c r="AB618" s="346"/>
      <c r="AC618" s="619">
        <v>150</v>
      </c>
      <c r="AD618" s="90"/>
      <c r="AE618" s="588">
        <f t="shared" si="9"/>
        <v>0</v>
      </c>
      <c r="AF618" s="579"/>
      <c r="AG618" s="354"/>
    </row>
    <row r="619" spans="1:33" ht="15.75" thickBot="1">
      <c r="A619" s="613" t="s">
        <v>82</v>
      </c>
      <c r="B619" s="376"/>
      <c r="C619" s="376"/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404"/>
      <c r="AC619" s="624">
        <v>9</v>
      </c>
      <c r="AD619" s="627"/>
      <c r="AE619" s="591">
        <f t="shared" si="9"/>
        <v>0</v>
      </c>
      <c r="AF619" s="579"/>
      <c r="AG619" s="605"/>
    </row>
    <row r="620" spans="1:33" ht="15.75" thickBot="1">
      <c r="A620" s="608" t="s">
        <v>305</v>
      </c>
      <c r="B620" s="614"/>
      <c r="C620" s="614"/>
      <c r="D620" s="614"/>
      <c r="E620" s="614"/>
      <c r="F620" s="614"/>
      <c r="G620" s="614"/>
      <c r="H620" s="614"/>
      <c r="I620" s="614"/>
      <c r="J620" s="614"/>
      <c r="K620" s="614"/>
      <c r="L620" s="614"/>
      <c r="M620" s="614"/>
      <c r="N620" s="614"/>
      <c r="O620" s="614"/>
      <c r="P620" s="614"/>
      <c r="Q620" s="614"/>
      <c r="R620" s="614"/>
      <c r="S620" s="614"/>
      <c r="T620" s="614"/>
      <c r="U620" s="614"/>
      <c r="V620" s="614"/>
      <c r="W620" s="614"/>
      <c r="X620" s="614"/>
      <c r="Y620" s="614"/>
      <c r="Z620" s="614"/>
      <c r="AA620" s="614"/>
      <c r="AB620" s="615"/>
      <c r="AC620" s="576"/>
      <c r="AD620" s="614"/>
      <c r="AE620" s="371">
        <f>SUM(AE572:AE619)</f>
        <v>1070.0099999999998</v>
      </c>
      <c r="AF620" s="579"/>
      <c r="AG620" s="579"/>
    </row>
    <row r="621" spans="1:33" ht="27.75" customHeight="1">
      <c r="A621" s="187" t="s">
        <v>49</v>
      </c>
      <c r="B621" s="189"/>
      <c r="C621" s="189"/>
      <c r="D621" s="189"/>
      <c r="E621" s="189"/>
      <c r="F621" s="189" t="s">
        <v>131</v>
      </c>
      <c r="G621" s="478"/>
      <c r="H621" s="193" t="s">
        <v>130</v>
      </c>
      <c r="I621" s="189"/>
      <c r="J621" s="189" t="s">
        <v>75</v>
      </c>
      <c r="K621" s="189"/>
      <c r="L621" s="189"/>
      <c r="M621" s="189"/>
      <c r="N621" s="835" t="s">
        <v>132</v>
      </c>
      <c r="O621" s="835"/>
      <c r="P621" s="835"/>
      <c r="Q621" s="835"/>
      <c r="R621" s="192"/>
      <c r="S621" s="189"/>
      <c r="T621" s="189"/>
      <c r="U621" s="189" t="s">
        <v>76</v>
      </c>
      <c r="V621" s="189"/>
      <c r="W621" s="189"/>
      <c r="X621" s="3"/>
      <c r="Y621" s="188"/>
      <c r="AE621" s="86"/>
    </row>
    <row r="622" spans="1:33">
      <c r="A622" s="25" t="s">
        <v>52</v>
      </c>
      <c r="B622" s="484"/>
      <c r="C622" s="484"/>
      <c r="D622" s="484"/>
      <c r="E622" s="484"/>
      <c r="F622" s="484"/>
      <c r="G622" s="25" t="s">
        <v>53</v>
      </c>
      <c r="H622" s="484"/>
      <c r="I622" s="484"/>
      <c r="J622" s="484"/>
      <c r="K622" s="484"/>
      <c r="L622" s="484"/>
      <c r="M622" s="484"/>
      <c r="P622" s="26" t="s">
        <v>128</v>
      </c>
      <c r="Q622" s="87"/>
      <c r="R622" s="485" t="s">
        <v>129</v>
      </c>
      <c r="S622" s="25" t="s">
        <v>56</v>
      </c>
    </row>
    <row r="625" spans="1:31">
      <c r="A625" s="130" t="s">
        <v>0</v>
      </c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491"/>
      <c r="S625" s="130"/>
      <c r="T625" s="130"/>
      <c r="U625" s="130"/>
      <c r="V625" s="589"/>
      <c r="W625" s="589"/>
      <c r="X625" s="589"/>
      <c r="Y625" s="589"/>
      <c r="Z625" s="491"/>
      <c r="AA625" s="491"/>
      <c r="AB625" s="130"/>
      <c r="AC625" s="492"/>
      <c r="AD625" s="483"/>
      <c r="AE625" s="84"/>
    </row>
    <row r="626" spans="1:31">
      <c r="A626" s="130" t="s">
        <v>1</v>
      </c>
      <c r="B626" s="130" t="s">
        <v>273</v>
      </c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491"/>
      <c r="S626" s="130"/>
      <c r="T626" s="130"/>
      <c r="U626" s="589"/>
      <c r="V626" s="589"/>
      <c r="W626" s="589"/>
      <c r="X626" s="589"/>
      <c r="Y626" s="589"/>
      <c r="Z626" s="589"/>
      <c r="AA626" s="589"/>
      <c r="AB626" s="130"/>
      <c r="AC626" s="492"/>
      <c r="AD626" s="483"/>
      <c r="AE626" s="84"/>
    </row>
    <row r="627" spans="1:31">
      <c r="A627" s="589" t="s">
        <v>2</v>
      </c>
      <c r="B627" s="130"/>
      <c r="C627" s="130"/>
      <c r="D627" s="130"/>
      <c r="E627" s="130"/>
      <c r="F627" s="492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29" t="s">
        <v>58</v>
      </c>
      <c r="S627" s="491"/>
      <c r="T627" s="130"/>
      <c r="U627" s="589"/>
      <c r="V627" s="589"/>
      <c r="W627" s="589"/>
      <c r="X627" s="589"/>
      <c r="Y627" s="589"/>
      <c r="Z627" s="589"/>
      <c r="AA627" s="589"/>
      <c r="AB627" s="130"/>
      <c r="AC627" s="492"/>
      <c r="AD627" s="483"/>
      <c r="AE627" s="84"/>
    </row>
    <row r="628" spans="1:31">
      <c r="A628" s="174" t="s">
        <v>317</v>
      </c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828"/>
      <c r="S628" s="828"/>
      <c r="T628" s="828"/>
      <c r="U628" s="828"/>
      <c r="V628" s="828"/>
      <c r="W628" s="828"/>
      <c r="X628" s="828"/>
      <c r="Y628" s="828"/>
      <c r="Z628" s="130"/>
      <c r="AA628" s="130"/>
      <c r="AB628" s="130"/>
      <c r="AC628" s="130"/>
      <c r="AD628" s="2"/>
      <c r="AE628" s="85"/>
    </row>
    <row r="629" spans="1:31" ht="15.75" thickBot="1">
      <c r="A629" s="829" t="s">
        <v>3</v>
      </c>
      <c r="B629" s="830"/>
      <c r="C629" s="831" t="s">
        <v>4</v>
      </c>
      <c r="D629" s="829"/>
      <c r="E629" s="830"/>
      <c r="F629" s="831" t="s">
        <v>5</v>
      </c>
      <c r="G629" s="832"/>
      <c r="H629" s="775"/>
      <c r="I629" s="943" t="s">
        <v>6</v>
      </c>
      <c r="J629" s="944"/>
      <c r="K629" s="945"/>
      <c r="L629" s="131"/>
      <c r="M629" s="132"/>
      <c r="N629" s="133"/>
      <c r="O629" s="131"/>
      <c r="P629" s="130"/>
      <c r="Q629" s="130"/>
      <c r="R629" s="828"/>
      <c r="S629" s="828"/>
      <c r="T629" s="828"/>
      <c r="U629" s="828"/>
      <c r="V629" s="828"/>
      <c r="W629" s="828"/>
      <c r="X629" s="828"/>
      <c r="Y629" s="828"/>
      <c r="Z629" s="491"/>
      <c r="AA629" s="491"/>
      <c r="AB629" s="491"/>
      <c r="AC629" s="491"/>
      <c r="AD629" s="46" t="s">
        <v>7</v>
      </c>
      <c r="AE629" s="86"/>
    </row>
    <row r="630" spans="1:31">
      <c r="A630" s="806" t="s">
        <v>8</v>
      </c>
      <c r="B630" s="807"/>
      <c r="C630" s="824" t="s">
        <v>9</v>
      </c>
      <c r="D630" s="833"/>
      <c r="E630" s="826"/>
      <c r="F630" s="824" t="s">
        <v>10</v>
      </c>
      <c r="G630" s="827"/>
      <c r="H630" s="777"/>
      <c r="I630" s="946"/>
      <c r="J630" s="947"/>
      <c r="K630" s="948"/>
      <c r="L630" s="824" t="s">
        <v>12</v>
      </c>
      <c r="M630" s="833"/>
      <c r="N630" s="826"/>
      <c r="O630" s="489" t="s">
        <v>13</v>
      </c>
      <c r="P630" s="491"/>
      <c r="Q630" s="491"/>
      <c r="R630" s="491"/>
      <c r="S630" s="491"/>
      <c r="T630" s="491"/>
      <c r="U630" s="491"/>
      <c r="V630" s="491"/>
      <c r="W630" s="491"/>
      <c r="X630" s="492" t="s">
        <v>14</v>
      </c>
      <c r="Y630" s="491"/>
      <c r="Z630" s="491"/>
      <c r="AA630" s="491"/>
      <c r="AB630" s="491"/>
      <c r="AC630" s="491"/>
      <c r="AD630" s="47" t="s">
        <v>15</v>
      </c>
      <c r="AE630" s="86"/>
    </row>
    <row r="631" spans="1:31">
      <c r="A631" s="486" t="s">
        <v>16</v>
      </c>
      <c r="B631" s="486"/>
      <c r="C631" s="824" t="s">
        <v>17</v>
      </c>
      <c r="D631" s="833"/>
      <c r="E631" s="826"/>
      <c r="F631" s="824" t="s">
        <v>18</v>
      </c>
      <c r="G631" s="827"/>
      <c r="H631" s="777"/>
      <c r="I631" s="946"/>
      <c r="J631" s="947"/>
      <c r="K631" s="948"/>
      <c r="L631" s="824" t="s">
        <v>20</v>
      </c>
      <c r="M631" s="833"/>
      <c r="N631" s="826"/>
      <c r="O631" s="489" t="s">
        <v>21</v>
      </c>
      <c r="P631" s="491"/>
      <c r="Q631" s="491"/>
      <c r="R631" s="491"/>
      <c r="S631" s="491"/>
      <c r="T631" s="491"/>
      <c r="U631" s="491"/>
      <c r="V631" s="491"/>
      <c r="W631" s="491"/>
      <c r="X631" s="491"/>
      <c r="Y631" s="491"/>
      <c r="Z631" s="491"/>
      <c r="AA631" s="491"/>
      <c r="AB631" s="491"/>
      <c r="AC631" s="491"/>
      <c r="AD631" s="28"/>
      <c r="AE631" s="86"/>
    </row>
    <row r="632" spans="1:31">
      <c r="A632" s="490" t="s">
        <v>22</v>
      </c>
      <c r="B632" s="490"/>
      <c r="C632" s="824" t="s">
        <v>23</v>
      </c>
      <c r="D632" s="833"/>
      <c r="E632" s="826"/>
      <c r="F632" s="824" t="s">
        <v>24</v>
      </c>
      <c r="G632" s="827"/>
      <c r="H632" s="777"/>
      <c r="I632" s="946"/>
      <c r="J632" s="947"/>
      <c r="K632" s="948"/>
      <c r="L632" s="137"/>
      <c r="M632" s="130" t="s">
        <v>23</v>
      </c>
      <c r="N632" s="130"/>
      <c r="O632" s="489" t="s">
        <v>25</v>
      </c>
      <c r="P632" s="491"/>
      <c r="Q632" s="491"/>
      <c r="R632" s="174"/>
      <c r="S632" s="174"/>
      <c r="T632" s="257"/>
      <c r="U632" s="174"/>
      <c r="V632" s="174"/>
      <c r="W632" s="174"/>
      <c r="X632" s="174"/>
      <c r="Y632" s="211"/>
      <c r="Z632" s="130"/>
      <c r="AA632" s="130"/>
      <c r="AB632" s="493"/>
      <c r="AC632" s="130"/>
      <c r="AD632" s="9"/>
      <c r="AE632" s="86"/>
    </row>
    <row r="633" spans="1:31">
      <c r="A633" s="139"/>
      <c r="B633" s="488"/>
      <c r="C633" s="130"/>
      <c r="D633" s="130"/>
      <c r="E633" s="481"/>
      <c r="F633" s="130"/>
      <c r="G633" s="130"/>
      <c r="H633" s="481"/>
      <c r="I633" s="949"/>
      <c r="J633" s="950"/>
      <c r="K633" s="951"/>
      <c r="L633" s="137"/>
      <c r="M633" s="130"/>
      <c r="N633" s="130"/>
      <c r="O633" s="137"/>
      <c r="P633" s="491"/>
      <c r="Q633" s="174"/>
      <c r="R633" s="174" t="s">
        <v>317</v>
      </c>
      <c r="S633" s="491"/>
      <c r="T633" s="491"/>
      <c r="U633" s="491"/>
      <c r="V633" s="491"/>
      <c r="W633" s="491"/>
      <c r="X633" s="491"/>
      <c r="Y633" s="491"/>
      <c r="Z633" s="491"/>
      <c r="AA633" s="491"/>
      <c r="AB633" s="491"/>
      <c r="AC633" s="491"/>
      <c r="AD633" s="29"/>
      <c r="AE633" s="86"/>
    </row>
    <row r="634" spans="1:31" ht="15.75" thickBot="1">
      <c r="A634" s="142">
        <v>1</v>
      </c>
      <c r="B634" s="143"/>
      <c r="C634" s="144"/>
      <c r="D634" s="144">
        <v>3</v>
      </c>
      <c r="E634" s="145"/>
      <c r="F634" s="144"/>
      <c r="G634" s="144">
        <v>4</v>
      </c>
      <c r="H634" s="145"/>
      <c r="I634" s="144"/>
      <c r="J634" s="144">
        <v>5</v>
      </c>
      <c r="K634" s="145"/>
      <c r="L634" s="146"/>
      <c r="M634" s="144">
        <v>6</v>
      </c>
      <c r="N634" s="144"/>
      <c r="O634" s="147">
        <v>7</v>
      </c>
      <c r="P634" s="130" t="s">
        <v>28</v>
      </c>
      <c r="Q634" s="942" t="s">
        <v>61</v>
      </c>
      <c r="R634" s="942"/>
      <c r="S634" s="942"/>
      <c r="T634" s="942"/>
      <c r="U634" s="942"/>
      <c r="V634" s="942"/>
      <c r="W634" s="942"/>
      <c r="X634" s="942"/>
      <c r="Y634" s="942"/>
      <c r="Z634" s="130" t="s">
        <v>29</v>
      </c>
      <c r="AA634" s="491"/>
      <c r="AB634" s="491"/>
      <c r="AC634" s="491"/>
      <c r="AD634" s="9"/>
      <c r="AE634" s="86"/>
    </row>
    <row r="635" spans="1:31" ht="15.75" thickBot="1">
      <c r="A635" s="590" t="s">
        <v>308</v>
      </c>
      <c r="B635" s="148"/>
      <c r="C635" s="919">
        <v>107</v>
      </c>
      <c r="D635" s="920"/>
      <c r="E635" s="921"/>
      <c r="F635" s="880">
        <v>12</v>
      </c>
      <c r="G635" s="881"/>
      <c r="H635" s="882"/>
      <c r="I635" s="919">
        <f>C635*F635</f>
        <v>1284</v>
      </c>
      <c r="J635" s="920"/>
      <c r="K635" s="921"/>
      <c r="L635" s="919">
        <f>F635*C635</f>
        <v>1284</v>
      </c>
      <c r="M635" s="920"/>
      <c r="N635" s="921"/>
      <c r="O635" s="149"/>
      <c r="P635" s="491"/>
      <c r="Q635" s="491"/>
      <c r="R635" s="491"/>
      <c r="S635" s="491"/>
      <c r="T635" s="491"/>
      <c r="U635" s="491"/>
      <c r="V635" s="491"/>
      <c r="W635" s="491"/>
      <c r="X635" s="491"/>
      <c r="Y635" s="491"/>
      <c r="Z635" s="491"/>
      <c r="AA635" s="491"/>
      <c r="AB635" s="491"/>
      <c r="AC635" s="491"/>
      <c r="AD635" s="28"/>
      <c r="AE635" s="86"/>
    </row>
    <row r="636" spans="1:31">
      <c r="A636" s="169"/>
      <c r="B636" s="151"/>
      <c r="C636" s="152"/>
      <c r="D636" s="152"/>
      <c r="E636" s="151"/>
      <c r="F636" s="152"/>
      <c r="G636" s="152"/>
      <c r="H636" s="151"/>
      <c r="I636" s="152"/>
      <c r="J636" s="152"/>
      <c r="K636" s="152"/>
      <c r="L636" s="153"/>
      <c r="M636" s="152"/>
      <c r="N636" s="151"/>
      <c r="O636" s="48"/>
      <c r="P636" s="130" t="s">
        <v>30</v>
      </c>
      <c r="Q636" s="130"/>
      <c r="R636" s="130"/>
      <c r="S636" s="130"/>
      <c r="T636" s="130"/>
      <c r="U636" s="130"/>
      <c r="V636" s="130"/>
      <c r="W636" s="130"/>
      <c r="X636" s="130"/>
      <c r="Y636" s="130"/>
      <c r="Z636" s="154"/>
      <c r="AA636" s="491"/>
      <c r="AB636" s="491"/>
      <c r="AC636" s="491"/>
      <c r="AD636" s="9"/>
      <c r="AE636" s="86"/>
    </row>
    <row r="637" spans="1:31">
      <c r="A637" s="150"/>
      <c r="B637" s="151"/>
      <c r="C637" s="152"/>
      <c r="D637" s="152"/>
      <c r="E637" s="151"/>
      <c r="F637" s="152"/>
      <c r="G637" s="152"/>
      <c r="H637" s="151"/>
      <c r="I637" s="152"/>
      <c r="J637" s="152"/>
      <c r="K637" s="152"/>
      <c r="L637" s="153"/>
      <c r="M637" s="152"/>
      <c r="N637" s="49"/>
      <c r="O637" s="48"/>
      <c r="P637" s="491"/>
      <c r="Q637" s="491"/>
      <c r="R637" s="491"/>
      <c r="S637" s="491"/>
      <c r="T637" s="491"/>
      <c r="U637" s="491"/>
      <c r="V637" s="491"/>
      <c r="W637" s="491"/>
      <c r="X637" s="491"/>
      <c r="Y637" s="491"/>
      <c r="Z637" s="491"/>
      <c r="AA637" s="491"/>
      <c r="AB637" s="491"/>
      <c r="AC637" s="491"/>
      <c r="AD637" s="28"/>
      <c r="AE637" s="86"/>
    </row>
    <row r="638" spans="1:31" ht="15.75" thickBot="1">
      <c r="A638" s="155"/>
      <c r="B638" s="156"/>
      <c r="C638" s="157"/>
      <c r="D638" s="157"/>
      <c r="E638" s="156"/>
      <c r="F638" s="157"/>
      <c r="G638" s="157"/>
      <c r="H638" s="156"/>
      <c r="I638" s="130"/>
      <c r="J638" s="130"/>
      <c r="K638" s="130"/>
      <c r="L638" s="137"/>
      <c r="M638" s="130"/>
      <c r="N638" s="139"/>
      <c r="O638" s="491"/>
      <c r="P638" s="130" t="s">
        <v>31</v>
      </c>
      <c r="Q638" s="491"/>
      <c r="R638" s="491"/>
      <c r="S638" s="491" t="s">
        <v>76</v>
      </c>
      <c r="T638" s="491"/>
      <c r="U638" s="491"/>
      <c r="V638" s="491"/>
      <c r="W638" s="491"/>
      <c r="X638" s="491"/>
      <c r="Y638" s="491"/>
      <c r="Z638" s="154"/>
      <c r="AA638" s="491"/>
      <c r="AB638" s="491"/>
      <c r="AC638" s="491"/>
      <c r="AD638" s="35"/>
      <c r="AE638" s="86"/>
    </row>
    <row r="639" spans="1:31" ht="15.75" thickBot="1">
      <c r="A639" s="130"/>
      <c r="B639" s="130"/>
      <c r="C639" s="130"/>
      <c r="D639" s="130"/>
      <c r="E639" s="130"/>
      <c r="F639" s="130" t="s">
        <v>32</v>
      </c>
      <c r="G639" s="493"/>
      <c r="H639" s="130">
        <f>SUM(F635)</f>
        <v>12</v>
      </c>
      <c r="I639" s="161"/>
      <c r="J639" s="162"/>
      <c r="K639" s="162"/>
      <c r="L639" s="163"/>
      <c r="M639" s="162"/>
      <c r="N639" s="164"/>
      <c r="O639" s="165"/>
      <c r="P639" s="491"/>
      <c r="Q639" s="491"/>
      <c r="R639" s="491"/>
      <c r="S639" s="491"/>
      <c r="T639" s="491"/>
      <c r="U639" s="491"/>
      <c r="V639" s="491"/>
      <c r="W639" s="491"/>
      <c r="X639" s="491"/>
      <c r="Y639" s="491"/>
      <c r="Z639" s="491"/>
      <c r="AA639" s="491"/>
      <c r="AB639" s="491"/>
      <c r="AC639" s="491"/>
      <c r="AD639" s="484"/>
      <c r="AE639" s="86"/>
    </row>
    <row r="640" spans="1:31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2"/>
      <c r="AE640" s="86"/>
    </row>
    <row r="641" spans="1:33">
      <c r="A641" s="50" t="s">
        <v>33</v>
      </c>
      <c r="B641" s="51"/>
      <c r="C641" s="48"/>
      <c r="D641" s="48"/>
      <c r="E641" s="48"/>
      <c r="F641" s="48"/>
      <c r="G641" s="48"/>
      <c r="H641" s="48"/>
      <c r="I641" s="48"/>
      <c r="J641" s="48"/>
      <c r="K641" s="48"/>
      <c r="L641" s="52" t="s">
        <v>34</v>
      </c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9"/>
      <c r="AB641" s="792" t="s">
        <v>57</v>
      </c>
      <c r="AC641" s="792" t="s">
        <v>59</v>
      </c>
      <c r="AD641" s="482" t="s">
        <v>35</v>
      </c>
      <c r="AE641" s="798" t="s">
        <v>60</v>
      </c>
    </row>
    <row r="642" spans="1:33">
      <c r="A642" s="494"/>
      <c r="B642" s="762" t="s">
        <v>36</v>
      </c>
      <c r="C642" s="763"/>
      <c r="D642" s="763"/>
      <c r="E642" s="763"/>
      <c r="F642" s="763"/>
      <c r="G642" s="763"/>
      <c r="H642" s="763"/>
      <c r="I642" s="764"/>
      <c r="J642" s="922" t="s">
        <v>37</v>
      </c>
      <c r="K642" s="923"/>
      <c r="L642" s="923"/>
      <c r="M642" s="923"/>
      <c r="N642" s="923"/>
      <c r="O642" s="923"/>
      <c r="P642" s="923"/>
      <c r="Q642" s="923"/>
      <c r="R642" s="923"/>
      <c r="S642" s="924"/>
      <c r="T642" s="762" t="s">
        <v>39</v>
      </c>
      <c r="U642" s="763"/>
      <c r="V642" s="763"/>
      <c r="W642" s="763"/>
      <c r="X642" s="480" t="s">
        <v>40</v>
      </c>
      <c r="Y642" s="54"/>
      <c r="Z642" s="54"/>
      <c r="AA642" s="55"/>
      <c r="AB642" s="793"/>
      <c r="AC642" s="796"/>
      <c r="AD642" s="496" t="s">
        <v>41</v>
      </c>
      <c r="AE642" s="799"/>
    </row>
    <row r="643" spans="1:33">
      <c r="A643" s="495"/>
      <c r="B643" s="765"/>
      <c r="C643" s="766"/>
      <c r="D643" s="766"/>
      <c r="E643" s="766"/>
      <c r="F643" s="766"/>
      <c r="G643" s="766"/>
      <c r="H643" s="766"/>
      <c r="I643" s="767"/>
      <c r="J643" s="925"/>
      <c r="K643" s="926"/>
      <c r="L643" s="926"/>
      <c r="M643" s="926"/>
      <c r="N643" s="926"/>
      <c r="O643" s="926"/>
      <c r="P643" s="926"/>
      <c r="Q643" s="926"/>
      <c r="R643" s="926"/>
      <c r="S643" s="927"/>
      <c r="T643" s="765"/>
      <c r="U643" s="766"/>
      <c r="V643" s="766"/>
      <c r="W643" s="766"/>
      <c r="X643" s="58" t="s">
        <v>42</v>
      </c>
      <c r="Y643" s="59"/>
      <c r="Z643" s="59"/>
      <c r="AA643" s="497"/>
      <c r="AB643" s="793"/>
      <c r="AC643" s="796"/>
      <c r="AD643" s="482" t="s">
        <v>43</v>
      </c>
      <c r="AE643" s="799"/>
    </row>
    <row r="644" spans="1:33">
      <c r="A644" s="495" t="s">
        <v>44</v>
      </c>
      <c r="B644" s="768" t="s">
        <v>284</v>
      </c>
      <c r="C644" s="769"/>
      <c r="D644" s="768" t="s">
        <v>292</v>
      </c>
      <c r="E644" s="769"/>
      <c r="F644" s="768"/>
      <c r="G644" s="769"/>
      <c r="H644" s="780"/>
      <c r="I644" s="781"/>
      <c r="J644" s="768" t="s">
        <v>199</v>
      </c>
      <c r="K644" s="769"/>
      <c r="L644" s="768" t="s">
        <v>299</v>
      </c>
      <c r="M644" s="769"/>
      <c r="N644" s="768" t="s">
        <v>202</v>
      </c>
      <c r="O644" s="769"/>
      <c r="P644" s="768" t="s">
        <v>212</v>
      </c>
      <c r="Q644" s="769"/>
      <c r="R644" s="768" t="s">
        <v>203</v>
      </c>
      <c r="S644" s="769"/>
      <c r="T644" s="774"/>
      <c r="U644" s="775"/>
      <c r="V644" s="774"/>
      <c r="W644" s="775"/>
      <c r="X644" s="774"/>
      <c r="Y644" s="775"/>
      <c r="Z644" s="774"/>
      <c r="AA644" s="775"/>
      <c r="AB644" s="794"/>
      <c r="AC644" s="796"/>
      <c r="AD644" s="61"/>
      <c r="AE644" s="799"/>
    </row>
    <row r="645" spans="1:33">
      <c r="A645" s="495"/>
      <c r="B645" s="770"/>
      <c r="C645" s="771"/>
      <c r="D645" s="770"/>
      <c r="E645" s="771"/>
      <c r="F645" s="770"/>
      <c r="G645" s="771"/>
      <c r="H645" s="782"/>
      <c r="I645" s="783"/>
      <c r="J645" s="770"/>
      <c r="K645" s="771"/>
      <c r="L645" s="770"/>
      <c r="M645" s="771"/>
      <c r="N645" s="770"/>
      <c r="O645" s="771"/>
      <c r="P645" s="770"/>
      <c r="Q645" s="771"/>
      <c r="R645" s="770"/>
      <c r="S645" s="771"/>
      <c r="T645" s="776"/>
      <c r="U645" s="777"/>
      <c r="V645" s="776"/>
      <c r="W645" s="777"/>
      <c r="X645" s="776"/>
      <c r="Y645" s="777"/>
      <c r="Z645" s="776"/>
      <c r="AA645" s="777"/>
      <c r="AB645" s="794"/>
      <c r="AC645" s="796"/>
      <c r="AD645" s="62" t="s">
        <v>45</v>
      </c>
      <c r="AE645" s="799"/>
    </row>
    <row r="646" spans="1:33">
      <c r="A646" s="497"/>
      <c r="B646" s="772"/>
      <c r="C646" s="773"/>
      <c r="D646" s="772"/>
      <c r="E646" s="773"/>
      <c r="F646" s="772"/>
      <c r="G646" s="773"/>
      <c r="H646" s="784"/>
      <c r="I646" s="785"/>
      <c r="J646" s="772"/>
      <c r="K646" s="773"/>
      <c r="L646" s="772"/>
      <c r="M646" s="773"/>
      <c r="N646" s="772"/>
      <c r="O646" s="773"/>
      <c r="P646" s="772"/>
      <c r="Q646" s="773"/>
      <c r="R646" s="772"/>
      <c r="S646" s="773"/>
      <c r="T646" s="778"/>
      <c r="U646" s="779"/>
      <c r="V646" s="778"/>
      <c r="W646" s="779"/>
      <c r="X646" s="778"/>
      <c r="Y646" s="779"/>
      <c r="Z646" s="778"/>
      <c r="AA646" s="779"/>
      <c r="AB646" s="795"/>
      <c r="AC646" s="797"/>
      <c r="AD646" s="63" t="s">
        <v>46</v>
      </c>
      <c r="AE646" s="800"/>
    </row>
    <row r="647" spans="1:33">
      <c r="A647" s="64">
        <v>1</v>
      </c>
      <c r="B647" s="65">
        <v>4</v>
      </c>
      <c r="C647" s="65">
        <v>5</v>
      </c>
      <c r="D647" s="65">
        <v>6</v>
      </c>
      <c r="E647" s="65">
        <v>7</v>
      </c>
      <c r="F647" s="65">
        <v>8</v>
      </c>
      <c r="G647" s="65">
        <v>9</v>
      </c>
      <c r="H647" s="65">
        <v>10</v>
      </c>
      <c r="I647" s="65">
        <v>11</v>
      </c>
      <c r="J647" s="65">
        <v>12</v>
      </c>
      <c r="K647" s="65">
        <v>13</v>
      </c>
      <c r="L647" s="65">
        <v>14</v>
      </c>
      <c r="M647" s="65">
        <v>15</v>
      </c>
      <c r="N647" s="65">
        <v>16</v>
      </c>
      <c r="O647" s="65">
        <v>17</v>
      </c>
      <c r="P647" s="65">
        <v>20</v>
      </c>
      <c r="Q647" s="65">
        <v>21</v>
      </c>
      <c r="R647" s="65">
        <v>22</v>
      </c>
      <c r="S647" s="65">
        <v>23</v>
      </c>
      <c r="T647" s="65">
        <v>24</v>
      </c>
      <c r="U647" s="65">
        <v>25</v>
      </c>
      <c r="V647" s="65">
        <v>26</v>
      </c>
      <c r="W647" s="65">
        <v>27</v>
      </c>
      <c r="X647" s="65">
        <v>28</v>
      </c>
      <c r="Y647" s="65">
        <v>29</v>
      </c>
      <c r="Z647" s="65">
        <v>30</v>
      </c>
      <c r="AA647" s="66">
        <v>31</v>
      </c>
      <c r="AB647" s="66">
        <v>32</v>
      </c>
      <c r="AC647" s="66">
        <v>33</v>
      </c>
      <c r="AD647" s="66">
        <v>34</v>
      </c>
      <c r="AE647" s="67"/>
    </row>
    <row r="648" spans="1:33">
      <c r="A648" s="68" t="s">
        <v>47</v>
      </c>
      <c r="B648" s="69">
        <f>SUM(F635)</f>
        <v>12</v>
      </c>
      <c r="C648" s="69"/>
      <c r="D648" s="69">
        <f>SUM(F635)</f>
        <v>12</v>
      </c>
      <c r="E648" s="69"/>
      <c r="F648" s="69">
        <f>SUM(F635)</f>
        <v>12</v>
      </c>
      <c r="G648" s="69"/>
      <c r="H648" s="69">
        <f>SUM(F635)</f>
        <v>12</v>
      </c>
      <c r="I648" s="69"/>
      <c r="J648" s="69">
        <f>SUM(F635)</f>
        <v>12</v>
      </c>
      <c r="K648" s="69"/>
      <c r="L648" s="69">
        <f>SUM(F635)</f>
        <v>12</v>
      </c>
      <c r="M648" s="69"/>
      <c r="N648" s="69">
        <f>SUM(F635)</f>
        <v>12</v>
      </c>
      <c r="O648" s="69"/>
      <c r="P648" s="69">
        <f>SUM(F635)</f>
        <v>12</v>
      </c>
      <c r="Q648" s="69"/>
      <c r="R648" s="69">
        <f>SUM(F635)</f>
        <v>12</v>
      </c>
      <c r="S648" s="69"/>
      <c r="T648" s="69"/>
      <c r="U648" s="69"/>
      <c r="V648" s="69"/>
      <c r="W648" s="69"/>
      <c r="X648" s="69"/>
      <c r="Y648" s="69"/>
      <c r="Z648" s="69"/>
      <c r="AA648" s="69"/>
      <c r="AB648" s="70"/>
      <c r="AC648" s="69"/>
      <c r="AD648" s="71"/>
      <c r="AE648" s="72"/>
    </row>
    <row r="649" spans="1:33" ht="15.75" thickBot="1">
      <c r="A649" s="81" t="s">
        <v>48</v>
      </c>
      <c r="B649" s="571">
        <v>0.06</v>
      </c>
      <c r="C649" s="571"/>
      <c r="D649" s="571">
        <v>0.2</v>
      </c>
      <c r="E649" s="571"/>
      <c r="F649" s="571"/>
      <c r="G649" s="571"/>
      <c r="H649" s="571"/>
      <c r="I649" s="571"/>
      <c r="J649" s="571">
        <v>0.25</v>
      </c>
      <c r="K649" s="571"/>
      <c r="L649" s="571">
        <v>0.1</v>
      </c>
      <c r="M649" s="571"/>
      <c r="N649" s="571">
        <v>0.2</v>
      </c>
      <c r="O649" s="571"/>
      <c r="P649" s="571">
        <v>0.03</v>
      </c>
      <c r="Q649" s="571"/>
      <c r="R649" s="571">
        <v>0.1</v>
      </c>
      <c r="S649" s="73"/>
      <c r="T649" s="73"/>
      <c r="U649" s="73"/>
      <c r="V649" s="73"/>
      <c r="W649" s="73"/>
      <c r="X649" s="73"/>
      <c r="Y649" s="73"/>
      <c r="Z649" s="73"/>
      <c r="AA649" s="73"/>
      <c r="AB649" s="74"/>
      <c r="AC649" s="73"/>
      <c r="AD649" s="73"/>
      <c r="AE649" s="75"/>
      <c r="AG649">
        <v>12</v>
      </c>
    </row>
    <row r="650" spans="1:33" ht="15.75" thickTop="1">
      <c r="A650" s="609" t="s">
        <v>103</v>
      </c>
      <c r="B650" s="353"/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353"/>
      <c r="O650" s="353"/>
      <c r="P650" s="353"/>
      <c r="Q650" s="353"/>
      <c r="R650" s="353"/>
      <c r="S650" s="353"/>
      <c r="T650" s="353"/>
      <c r="U650" s="353"/>
      <c r="V650" s="353"/>
      <c r="W650" s="353"/>
      <c r="X650" s="353"/>
      <c r="Y650" s="353"/>
      <c r="Z650" s="353"/>
      <c r="AA650" s="353"/>
      <c r="AB650" s="346"/>
      <c r="AC650" s="622">
        <v>150</v>
      </c>
      <c r="AD650" s="353"/>
      <c r="AE650" s="588">
        <f t="shared" ref="AE650:AE697" si="10">AC650*AD650</f>
        <v>0</v>
      </c>
      <c r="AF650" s="579"/>
      <c r="AG650" s="353"/>
    </row>
    <row r="651" spans="1:33">
      <c r="A651" s="610" t="s">
        <v>108</v>
      </c>
      <c r="B651" s="354"/>
      <c r="C651" s="354"/>
      <c r="D651" s="354"/>
      <c r="E651" s="354"/>
      <c r="F651" s="354"/>
      <c r="G651" s="354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  <c r="AA651" s="354"/>
      <c r="AB651" s="346"/>
      <c r="AC651" s="619">
        <v>160</v>
      </c>
      <c r="AD651" s="353"/>
      <c r="AE651" s="588">
        <f t="shared" si="10"/>
        <v>0</v>
      </c>
      <c r="AF651" s="579"/>
      <c r="AG651" s="353"/>
    </row>
    <row r="652" spans="1:33">
      <c r="A652" s="350" t="s">
        <v>78</v>
      </c>
      <c r="B652" s="354">
        <v>0.72</v>
      </c>
      <c r="C652" s="354"/>
      <c r="D652" s="354"/>
      <c r="E652" s="354"/>
      <c r="F652" s="354"/>
      <c r="G652" s="354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  <c r="Z652" s="354"/>
      <c r="AA652" s="354"/>
      <c r="AB652" s="346">
        <v>0.06</v>
      </c>
      <c r="AC652" s="619">
        <v>125</v>
      </c>
      <c r="AD652" s="353">
        <v>0.72</v>
      </c>
      <c r="AE652" s="588">
        <f t="shared" si="10"/>
        <v>90</v>
      </c>
      <c r="AF652" s="579"/>
      <c r="AG652" s="353">
        <v>0.72</v>
      </c>
    </row>
    <row r="653" spans="1:33">
      <c r="A653" s="350" t="s">
        <v>111</v>
      </c>
      <c r="B653" s="354"/>
      <c r="C653" s="354"/>
      <c r="D653" s="354"/>
      <c r="E653" s="354"/>
      <c r="F653" s="354"/>
      <c r="G653" s="354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  <c r="AA653" s="354"/>
      <c r="AB653" s="346"/>
      <c r="AC653" s="619">
        <v>480</v>
      </c>
      <c r="AD653" s="353"/>
      <c r="AE653" s="588">
        <f t="shared" si="10"/>
        <v>0</v>
      </c>
      <c r="AF653" s="579"/>
      <c r="AG653" s="353"/>
    </row>
    <row r="654" spans="1:33">
      <c r="A654" s="350" t="s">
        <v>303</v>
      </c>
      <c r="B654" s="354"/>
      <c r="C654" s="354"/>
      <c r="D654" s="354"/>
      <c r="E654" s="354"/>
      <c r="F654" s="354"/>
      <c r="G654" s="354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  <c r="Z654" s="354"/>
      <c r="AA654" s="354"/>
      <c r="AB654" s="346"/>
      <c r="AC654" s="619">
        <v>285</v>
      </c>
      <c r="AD654" s="354"/>
      <c r="AE654" s="588">
        <f t="shared" si="10"/>
        <v>0</v>
      </c>
      <c r="AF654" s="579"/>
      <c r="AG654" s="354"/>
    </row>
    <row r="655" spans="1:33">
      <c r="A655" s="350" t="s">
        <v>306</v>
      </c>
      <c r="B655" s="354"/>
      <c r="C655" s="354"/>
      <c r="D655" s="354"/>
      <c r="E655" s="354"/>
      <c r="F655" s="354"/>
      <c r="G655" s="354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  <c r="AA655" s="354"/>
      <c r="AB655" s="346"/>
      <c r="AC655" s="619">
        <v>180</v>
      </c>
      <c r="AD655" s="354"/>
      <c r="AE655" s="588">
        <f t="shared" si="10"/>
        <v>0</v>
      </c>
      <c r="AF655" s="579"/>
      <c r="AG655" s="354"/>
    </row>
    <row r="656" spans="1:33">
      <c r="A656" s="350" t="s">
        <v>85</v>
      </c>
      <c r="B656" s="354"/>
      <c r="C656" s="354"/>
      <c r="D656" s="354"/>
      <c r="E656" s="354"/>
      <c r="F656" s="354"/>
      <c r="G656" s="354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  <c r="Z656" s="354"/>
      <c r="AA656" s="354"/>
      <c r="AB656" s="346"/>
      <c r="AC656" s="619">
        <v>1500</v>
      </c>
      <c r="AD656" s="354"/>
      <c r="AE656" s="588">
        <f t="shared" si="10"/>
        <v>0</v>
      </c>
      <c r="AF656" s="579"/>
      <c r="AG656" s="354"/>
    </row>
    <row r="657" spans="1:33">
      <c r="A657" s="350" t="s">
        <v>143</v>
      </c>
      <c r="B657" s="354"/>
      <c r="C657" s="354"/>
      <c r="D657" s="354"/>
      <c r="E657" s="354"/>
      <c r="F657" s="354"/>
      <c r="G657" s="354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>
        <v>1.2</v>
      </c>
      <c r="S657" s="354"/>
      <c r="T657" s="354"/>
      <c r="U657" s="354"/>
      <c r="V657" s="354"/>
      <c r="W657" s="354"/>
      <c r="X657" s="354"/>
      <c r="Y657" s="354"/>
      <c r="Z657" s="354"/>
      <c r="AA657" s="354"/>
      <c r="AB657" s="346">
        <v>0.1</v>
      </c>
      <c r="AC657" s="619">
        <v>350</v>
      </c>
      <c r="AD657" s="354">
        <v>1.2</v>
      </c>
      <c r="AE657" s="588">
        <f t="shared" si="10"/>
        <v>420</v>
      </c>
      <c r="AF657" s="579"/>
      <c r="AG657" s="354">
        <v>1.2</v>
      </c>
    </row>
    <row r="658" spans="1:33">
      <c r="A658" s="350" t="s">
        <v>89</v>
      </c>
      <c r="B658" s="354"/>
      <c r="C658" s="354"/>
      <c r="D658" s="354">
        <v>4.8000000000000001E-2</v>
      </c>
      <c r="E658" s="354"/>
      <c r="F658" s="354"/>
      <c r="G658" s="354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  <c r="Z658" s="354"/>
      <c r="AA658" s="354"/>
      <c r="AB658" s="346">
        <v>4.0000000000000001E-3</v>
      </c>
      <c r="AC658" s="619">
        <v>850</v>
      </c>
      <c r="AD658" s="354">
        <v>4.8000000000000001E-2</v>
      </c>
      <c r="AE658" s="588">
        <f t="shared" si="10"/>
        <v>40.800000000000004</v>
      </c>
      <c r="AF658" s="579"/>
      <c r="AG658" s="354">
        <v>4.8000000000000001E-2</v>
      </c>
    </row>
    <row r="659" spans="1:33">
      <c r="A659" s="350" t="s">
        <v>304</v>
      </c>
      <c r="B659" s="354"/>
      <c r="C659" s="354"/>
      <c r="D659" s="354"/>
      <c r="E659" s="354"/>
      <c r="F659" s="354"/>
      <c r="G659" s="354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  <c r="Z659" s="354"/>
      <c r="AA659" s="354"/>
      <c r="AB659" s="346"/>
      <c r="AC659" s="619">
        <v>45</v>
      </c>
      <c r="AD659" s="354"/>
      <c r="AE659" s="588">
        <f t="shared" si="10"/>
        <v>0</v>
      </c>
      <c r="AF659" s="579"/>
      <c r="AG659" s="354"/>
    </row>
    <row r="660" spans="1:33">
      <c r="A660" s="350" t="s">
        <v>77</v>
      </c>
      <c r="B660" s="354"/>
      <c r="C660" s="354"/>
      <c r="D660" s="354"/>
      <c r="E660" s="354"/>
      <c r="F660" s="354"/>
      <c r="G660" s="354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  <c r="Z660" s="354"/>
      <c r="AA660" s="354"/>
      <c r="AB660" s="346"/>
      <c r="AC660" s="619">
        <v>45</v>
      </c>
      <c r="AD660" s="354"/>
      <c r="AE660" s="588">
        <f t="shared" si="10"/>
        <v>0</v>
      </c>
      <c r="AF660" s="579"/>
      <c r="AG660" s="354"/>
    </row>
    <row r="661" spans="1:33">
      <c r="A661" s="350" t="s">
        <v>123</v>
      </c>
      <c r="B661" s="354"/>
      <c r="C661" s="354"/>
      <c r="D661" s="354"/>
      <c r="E661" s="354"/>
      <c r="F661" s="354"/>
      <c r="G661" s="354"/>
      <c r="H661" s="354"/>
      <c r="I661" s="354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  <c r="AA661" s="354"/>
      <c r="AB661" s="346"/>
      <c r="AC661" s="619">
        <v>230</v>
      </c>
      <c r="AD661" s="354"/>
      <c r="AE661" s="588">
        <f t="shared" si="10"/>
        <v>0</v>
      </c>
      <c r="AF661" s="579"/>
      <c r="AG661" s="354"/>
    </row>
    <row r="662" spans="1:33">
      <c r="A662" s="350" t="s">
        <v>114</v>
      </c>
      <c r="B662" s="354"/>
      <c r="C662" s="354"/>
      <c r="D662" s="354"/>
      <c r="E662" s="354"/>
      <c r="F662" s="354"/>
      <c r="G662" s="354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  <c r="Z662" s="354"/>
      <c r="AA662" s="354"/>
      <c r="AB662" s="346"/>
      <c r="AC662" s="619">
        <v>330</v>
      </c>
      <c r="AD662" s="354"/>
      <c r="AE662" s="588">
        <f t="shared" si="10"/>
        <v>0</v>
      </c>
      <c r="AF662" s="579"/>
      <c r="AG662" s="354"/>
    </row>
    <row r="663" spans="1:33">
      <c r="A663" s="350" t="s">
        <v>113</v>
      </c>
      <c r="B663" s="354"/>
      <c r="C663" s="354"/>
      <c r="D663" s="354"/>
      <c r="E663" s="354"/>
      <c r="F663" s="354"/>
      <c r="G663" s="354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  <c r="AA663" s="354"/>
      <c r="AB663" s="346"/>
      <c r="AC663" s="619">
        <v>285</v>
      </c>
      <c r="AD663" s="354"/>
      <c r="AE663" s="588">
        <f t="shared" si="10"/>
        <v>0</v>
      </c>
      <c r="AF663" s="579"/>
      <c r="AG663" s="354"/>
    </row>
    <row r="664" spans="1:33">
      <c r="A664" s="350" t="s">
        <v>93</v>
      </c>
      <c r="B664" s="354"/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  <c r="Z664" s="354"/>
      <c r="AA664" s="354"/>
      <c r="AB664" s="346"/>
      <c r="AC664" s="619">
        <v>385</v>
      </c>
      <c r="AD664" s="354"/>
      <c r="AE664" s="588">
        <f t="shared" si="10"/>
        <v>0</v>
      </c>
      <c r="AF664" s="579"/>
      <c r="AG664" s="354"/>
    </row>
    <row r="665" spans="1:33">
      <c r="A665" s="358" t="s">
        <v>68</v>
      </c>
      <c r="B665" s="354"/>
      <c r="C665" s="354"/>
      <c r="D665" s="354"/>
      <c r="E665" s="354"/>
      <c r="F665" s="354"/>
      <c r="G665" s="354"/>
      <c r="H665" s="354"/>
      <c r="I665" s="354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  <c r="AA665" s="354"/>
      <c r="AB665" s="346"/>
      <c r="AC665" s="619">
        <v>320</v>
      </c>
      <c r="AD665" s="354"/>
      <c r="AE665" s="588">
        <f t="shared" si="10"/>
        <v>0</v>
      </c>
      <c r="AF665" s="579"/>
      <c r="AG665" s="354"/>
    </row>
    <row r="666" spans="1:33">
      <c r="A666" s="350" t="s">
        <v>112</v>
      </c>
      <c r="B666" s="354"/>
      <c r="C666" s="354"/>
      <c r="D666" s="354"/>
      <c r="E666" s="354"/>
      <c r="F666" s="354"/>
      <c r="G666" s="354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  <c r="Z666" s="354"/>
      <c r="AA666" s="354"/>
      <c r="AB666" s="346"/>
      <c r="AC666" s="619">
        <v>475</v>
      </c>
      <c r="AD666" s="354"/>
      <c r="AE666" s="588">
        <f t="shared" si="10"/>
        <v>0</v>
      </c>
      <c r="AF666" s="579"/>
      <c r="AG666" s="354"/>
    </row>
    <row r="667" spans="1:33">
      <c r="A667" s="350" t="s">
        <v>66</v>
      </c>
      <c r="B667" s="354"/>
      <c r="C667" s="354"/>
      <c r="D667" s="354"/>
      <c r="E667" s="354"/>
      <c r="F667" s="354"/>
      <c r="G667" s="354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  <c r="AA667" s="354"/>
      <c r="AB667" s="346"/>
      <c r="AC667" s="619">
        <v>650</v>
      </c>
      <c r="AD667" s="354"/>
      <c r="AE667" s="588">
        <f t="shared" si="10"/>
        <v>0</v>
      </c>
      <c r="AF667" s="579"/>
      <c r="AG667" s="354"/>
    </row>
    <row r="668" spans="1:33">
      <c r="A668" s="350" t="s">
        <v>86</v>
      </c>
      <c r="B668" s="354"/>
      <c r="C668" s="354"/>
      <c r="D668" s="354"/>
      <c r="E668" s="354"/>
      <c r="F668" s="354"/>
      <c r="G668" s="354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  <c r="Z668" s="354"/>
      <c r="AA668" s="354"/>
      <c r="AB668" s="346"/>
      <c r="AC668" s="619">
        <v>65</v>
      </c>
      <c r="AD668" s="354"/>
      <c r="AE668" s="588">
        <f t="shared" si="10"/>
        <v>0</v>
      </c>
      <c r="AF668" s="579"/>
      <c r="AG668" s="354"/>
    </row>
    <row r="669" spans="1:33">
      <c r="A669" s="350" t="s">
        <v>96</v>
      </c>
      <c r="B669" s="354"/>
      <c r="C669" s="354"/>
      <c r="D669" s="354"/>
      <c r="E669" s="354"/>
      <c r="F669" s="354"/>
      <c r="G669" s="354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  <c r="AA669" s="354"/>
      <c r="AB669" s="346"/>
      <c r="AC669" s="619">
        <v>45</v>
      </c>
      <c r="AD669" s="354"/>
      <c r="AE669" s="588">
        <f t="shared" si="10"/>
        <v>0</v>
      </c>
      <c r="AF669" s="579"/>
      <c r="AG669" s="354"/>
    </row>
    <row r="670" spans="1:33">
      <c r="A670" s="350" t="s">
        <v>99</v>
      </c>
      <c r="B670" s="354"/>
      <c r="C670" s="354"/>
      <c r="D670" s="354"/>
      <c r="E670" s="354"/>
      <c r="F670" s="354"/>
      <c r="G670" s="354"/>
      <c r="H670" s="354"/>
      <c r="I670" s="354"/>
      <c r="J670" s="354">
        <v>0.95</v>
      </c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  <c r="Z670" s="354"/>
      <c r="AA670" s="354"/>
      <c r="AB670" s="346">
        <v>8.5000000000000006E-2</v>
      </c>
      <c r="AC670" s="619">
        <v>95</v>
      </c>
      <c r="AD670" s="354">
        <v>0.95</v>
      </c>
      <c r="AE670" s="588">
        <f t="shared" si="10"/>
        <v>90.25</v>
      </c>
      <c r="AF670" s="579"/>
      <c r="AG670" s="354">
        <v>0.95</v>
      </c>
    </row>
    <row r="671" spans="1:33">
      <c r="A671" s="350" t="s">
        <v>65</v>
      </c>
      <c r="B671" s="354"/>
      <c r="C671" s="354"/>
      <c r="D671" s="354"/>
      <c r="E671" s="354"/>
      <c r="F671" s="354"/>
      <c r="G671" s="354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  <c r="AA671" s="354"/>
      <c r="AB671" s="346"/>
      <c r="AC671" s="619">
        <v>550</v>
      </c>
      <c r="AD671" s="354"/>
      <c r="AE671" s="588">
        <f t="shared" si="10"/>
        <v>0</v>
      </c>
      <c r="AF671" s="579"/>
      <c r="AG671" s="354"/>
    </row>
    <row r="672" spans="1:33">
      <c r="A672" s="350" t="s">
        <v>95</v>
      </c>
      <c r="B672" s="354"/>
      <c r="C672" s="354"/>
      <c r="D672" s="354"/>
      <c r="E672" s="354"/>
      <c r="F672" s="354"/>
      <c r="G672" s="354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  <c r="Z672" s="354"/>
      <c r="AA672" s="354"/>
      <c r="AB672" s="346"/>
      <c r="AC672" s="619">
        <v>250</v>
      </c>
      <c r="AD672" s="354"/>
      <c r="AE672" s="588">
        <f t="shared" si="10"/>
        <v>0</v>
      </c>
      <c r="AF672" s="579"/>
      <c r="AG672" s="354"/>
    </row>
    <row r="673" spans="1:33">
      <c r="A673" s="350" t="s">
        <v>62</v>
      </c>
      <c r="B673" s="354"/>
      <c r="C673" s="354"/>
      <c r="D673" s="354"/>
      <c r="E673" s="354"/>
      <c r="F673" s="354"/>
      <c r="G673" s="354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  <c r="AA673" s="354"/>
      <c r="AB673" s="346"/>
      <c r="AC673" s="619">
        <v>250</v>
      </c>
      <c r="AD673" s="354"/>
      <c r="AE673" s="588">
        <f t="shared" si="10"/>
        <v>0</v>
      </c>
      <c r="AF673" s="579"/>
      <c r="AG673" s="354"/>
    </row>
    <row r="674" spans="1:33">
      <c r="A674" s="350" t="s">
        <v>120</v>
      </c>
      <c r="B674" s="354"/>
      <c r="C674" s="354"/>
      <c r="D674" s="354"/>
      <c r="E674" s="354"/>
      <c r="F674" s="354"/>
      <c r="G674" s="354"/>
      <c r="H674" s="354"/>
      <c r="I674" s="354"/>
      <c r="J674" s="354"/>
      <c r="K674" s="354"/>
      <c r="L674" s="354">
        <v>0.128</v>
      </c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  <c r="Z674" s="354"/>
      <c r="AA674" s="354"/>
      <c r="AB674" s="346">
        <v>0.01</v>
      </c>
      <c r="AC674" s="619">
        <v>45</v>
      </c>
      <c r="AD674" s="354">
        <v>0.128</v>
      </c>
      <c r="AE674" s="588">
        <f t="shared" si="10"/>
        <v>5.76</v>
      </c>
      <c r="AF674" s="579"/>
      <c r="AG674" s="354">
        <v>0.128</v>
      </c>
    </row>
    <row r="675" spans="1:33">
      <c r="A675" s="350" t="s">
        <v>72</v>
      </c>
      <c r="B675" s="354"/>
      <c r="C675" s="354"/>
      <c r="D675" s="354"/>
      <c r="E675" s="354"/>
      <c r="F675" s="354"/>
      <c r="G675" s="354"/>
      <c r="H675" s="354"/>
      <c r="I675" s="354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  <c r="AA675" s="354"/>
      <c r="AB675" s="346"/>
      <c r="AC675" s="619">
        <v>55</v>
      </c>
      <c r="AD675" s="354"/>
      <c r="AE675" s="588">
        <f t="shared" si="10"/>
        <v>0</v>
      </c>
      <c r="AF675" s="579"/>
      <c r="AG675" s="354"/>
    </row>
    <row r="676" spans="1:33">
      <c r="A676" s="350" t="s">
        <v>107</v>
      </c>
      <c r="B676" s="354"/>
      <c r="C676" s="354"/>
      <c r="D676" s="354"/>
      <c r="E676" s="354"/>
      <c r="F676" s="354"/>
      <c r="G676" s="354"/>
      <c r="H676" s="354"/>
      <c r="I676" s="354"/>
      <c r="J676" s="354"/>
      <c r="K676" s="354"/>
      <c r="L676" s="354">
        <v>0.06</v>
      </c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  <c r="Z676" s="354"/>
      <c r="AA676" s="354"/>
      <c r="AB676" s="346">
        <v>6.0000000000000001E-3</v>
      </c>
      <c r="AC676" s="619">
        <v>180</v>
      </c>
      <c r="AD676" s="354">
        <v>0.06</v>
      </c>
      <c r="AE676" s="588">
        <f t="shared" si="10"/>
        <v>10.799999999999999</v>
      </c>
      <c r="AF676" s="579"/>
      <c r="AG676" s="354">
        <v>0.06</v>
      </c>
    </row>
    <row r="677" spans="1:33">
      <c r="A677" s="350" t="s">
        <v>69</v>
      </c>
      <c r="B677" s="354"/>
      <c r="C677" s="354"/>
      <c r="D677" s="354"/>
      <c r="E677" s="354"/>
      <c r="F677" s="354"/>
      <c r="G677" s="354"/>
      <c r="H677" s="354"/>
      <c r="I677" s="354"/>
      <c r="J677" s="354"/>
      <c r="K677" s="354"/>
      <c r="L677" s="354">
        <v>7.1999999999999995E-2</v>
      </c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  <c r="AA677" s="354"/>
      <c r="AB677" s="346">
        <v>5.0000000000000001E-3</v>
      </c>
      <c r="AC677" s="619">
        <v>750</v>
      </c>
      <c r="AD677" s="354">
        <v>7.1999999999999995E-2</v>
      </c>
      <c r="AE677" s="588">
        <f t="shared" si="10"/>
        <v>53.999999999999993</v>
      </c>
      <c r="AF677" s="579"/>
      <c r="AG677" s="354">
        <v>7.1999999999999995E-2</v>
      </c>
    </row>
    <row r="678" spans="1:33">
      <c r="A678" s="358" t="s">
        <v>70</v>
      </c>
      <c r="B678" s="354"/>
      <c r="C678" s="354"/>
      <c r="D678" s="354">
        <v>0.9</v>
      </c>
      <c r="E678" s="354"/>
      <c r="F678" s="354"/>
      <c r="G678" s="354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  <c r="Z678" s="354"/>
      <c r="AA678" s="354"/>
      <c r="AB678" s="346">
        <v>0.08</v>
      </c>
      <c r="AC678" s="619">
        <v>66.900000000000006</v>
      </c>
      <c r="AD678" s="354">
        <v>0.9</v>
      </c>
      <c r="AE678" s="588">
        <f t="shared" si="10"/>
        <v>60.210000000000008</v>
      </c>
      <c r="AF678" s="579"/>
      <c r="AG678" s="354">
        <v>0.9</v>
      </c>
    </row>
    <row r="679" spans="1:33">
      <c r="A679" s="350" t="s">
        <v>109</v>
      </c>
      <c r="B679" s="354"/>
      <c r="C679" s="354"/>
      <c r="D679" s="354"/>
      <c r="E679" s="354"/>
      <c r="F679" s="354"/>
      <c r="G679" s="354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  <c r="AA679" s="354"/>
      <c r="AB679" s="346"/>
      <c r="AC679" s="619">
        <v>285</v>
      </c>
      <c r="AD679" s="354"/>
      <c r="AE679" s="588">
        <f t="shared" si="10"/>
        <v>0</v>
      </c>
      <c r="AF679" s="579"/>
      <c r="AG679" s="354"/>
    </row>
    <row r="680" spans="1:33">
      <c r="A680" s="350" t="s">
        <v>117</v>
      </c>
      <c r="B680" s="354"/>
      <c r="C680" s="354"/>
      <c r="D680" s="354"/>
      <c r="E680" s="354"/>
      <c r="F680" s="354"/>
      <c r="G680" s="354"/>
      <c r="H680" s="354"/>
      <c r="I680" s="354"/>
      <c r="J680" s="354"/>
      <c r="K680" s="354"/>
      <c r="L680" s="354">
        <v>0.15</v>
      </c>
      <c r="M680" s="354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  <c r="Y680" s="354"/>
      <c r="Z680" s="354"/>
      <c r="AA680" s="354"/>
      <c r="AB680" s="346">
        <v>1.4999999999999999E-2</v>
      </c>
      <c r="AC680" s="619">
        <v>45</v>
      </c>
      <c r="AD680" s="354">
        <v>0.15</v>
      </c>
      <c r="AE680" s="588">
        <f t="shared" si="10"/>
        <v>6.75</v>
      </c>
      <c r="AF680" s="579"/>
      <c r="AG680" s="354">
        <v>0.15</v>
      </c>
    </row>
    <row r="681" spans="1:33">
      <c r="A681" s="350" t="s">
        <v>83</v>
      </c>
      <c r="B681" s="354"/>
      <c r="C681" s="354"/>
      <c r="D681" s="354"/>
      <c r="E681" s="354"/>
      <c r="F681" s="354"/>
      <c r="G681" s="354"/>
      <c r="H681" s="354"/>
      <c r="I681" s="354"/>
      <c r="J681" s="354"/>
      <c r="K681" s="354"/>
      <c r="L681" s="354">
        <v>2.4E-2</v>
      </c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  <c r="AA681" s="354"/>
      <c r="AB681" s="346">
        <v>2E-3</v>
      </c>
      <c r="AC681" s="619">
        <v>45</v>
      </c>
      <c r="AD681" s="354">
        <v>2.4E-2</v>
      </c>
      <c r="AE681" s="588">
        <f t="shared" si="10"/>
        <v>1.08</v>
      </c>
      <c r="AF681" s="579"/>
      <c r="AG681" s="354">
        <v>2.4E-2</v>
      </c>
    </row>
    <row r="682" spans="1:33">
      <c r="A682" s="350" t="s">
        <v>100</v>
      </c>
      <c r="B682" s="354"/>
      <c r="C682" s="354"/>
      <c r="D682" s="354"/>
      <c r="E682" s="354"/>
      <c r="F682" s="354"/>
      <c r="G682" s="354"/>
      <c r="H682" s="354"/>
      <c r="I682" s="354"/>
      <c r="J682" s="354"/>
      <c r="K682" s="354"/>
      <c r="L682" s="354">
        <v>0.71499999999999997</v>
      </c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  <c r="Z682" s="354"/>
      <c r="AA682" s="354"/>
      <c r="AB682" s="346">
        <v>5.8000000000000003E-2</v>
      </c>
      <c r="AC682" s="619">
        <v>550</v>
      </c>
      <c r="AD682" s="354">
        <v>0.71499999999999997</v>
      </c>
      <c r="AE682" s="588">
        <f t="shared" si="10"/>
        <v>393.25</v>
      </c>
      <c r="AF682" s="579"/>
      <c r="AG682" s="354">
        <v>0.71499999999999997</v>
      </c>
    </row>
    <row r="683" spans="1:33">
      <c r="A683" s="350" t="s">
        <v>110</v>
      </c>
      <c r="B683" s="354"/>
      <c r="C683" s="354"/>
      <c r="D683" s="354"/>
      <c r="E683" s="354"/>
      <c r="F683" s="354"/>
      <c r="G683" s="354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  <c r="AA683" s="354"/>
      <c r="AB683" s="346"/>
      <c r="AC683" s="619">
        <v>285</v>
      </c>
      <c r="AD683" s="354"/>
      <c r="AE683" s="588">
        <f t="shared" si="10"/>
        <v>0</v>
      </c>
      <c r="AF683" s="579"/>
      <c r="AG683" s="354"/>
    </row>
    <row r="684" spans="1:33">
      <c r="A684" s="350" t="s">
        <v>81</v>
      </c>
      <c r="B684" s="354"/>
      <c r="C684" s="354"/>
      <c r="D684" s="354"/>
      <c r="E684" s="354"/>
      <c r="F684" s="354"/>
      <c r="G684" s="354"/>
      <c r="H684" s="354"/>
      <c r="I684" s="354"/>
      <c r="J684" s="354"/>
      <c r="K684" s="354"/>
      <c r="L684" s="354">
        <v>0.06</v>
      </c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  <c r="Z684" s="354"/>
      <c r="AA684" s="354"/>
      <c r="AB684" s="346">
        <v>4.0000000000000001E-3</v>
      </c>
      <c r="AC684" s="619">
        <v>250</v>
      </c>
      <c r="AD684" s="354">
        <v>0.06</v>
      </c>
      <c r="AE684" s="588">
        <f t="shared" si="10"/>
        <v>15</v>
      </c>
      <c r="AF684" s="579"/>
      <c r="AG684" s="354">
        <v>0.06</v>
      </c>
    </row>
    <row r="685" spans="1:33">
      <c r="A685" s="350" t="s">
        <v>122</v>
      </c>
      <c r="B685" s="354"/>
      <c r="C685" s="354"/>
      <c r="D685" s="354"/>
      <c r="E685" s="354"/>
      <c r="F685" s="354"/>
      <c r="G685" s="354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  <c r="AA685" s="354"/>
      <c r="AB685" s="346"/>
      <c r="AC685" s="619">
        <v>180</v>
      </c>
      <c r="AD685" s="354"/>
      <c r="AE685" s="588">
        <f t="shared" si="10"/>
        <v>0</v>
      </c>
      <c r="AF685" s="579"/>
      <c r="AG685" s="354"/>
    </row>
    <row r="686" spans="1:33">
      <c r="A686" s="350" t="s">
        <v>121</v>
      </c>
      <c r="B686" s="354"/>
      <c r="C686" s="354"/>
      <c r="D686" s="354"/>
      <c r="E686" s="354"/>
      <c r="F686" s="354"/>
      <c r="G686" s="354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  <c r="Z686" s="354"/>
      <c r="AA686" s="354"/>
      <c r="AB686" s="346"/>
      <c r="AC686" s="619">
        <v>230</v>
      </c>
      <c r="AD686" s="354"/>
      <c r="AE686" s="588">
        <f t="shared" si="10"/>
        <v>0</v>
      </c>
      <c r="AF686" s="579"/>
      <c r="AG686" s="354"/>
    </row>
    <row r="687" spans="1:33" ht="15" customHeight="1">
      <c r="A687" s="350" t="s">
        <v>73</v>
      </c>
      <c r="B687" s="354"/>
      <c r="C687" s="354"/>
      <c r="D687" s="354">
        <v>0.13</v>
      </c>
      <c r="E687" s="354"/>
      <c r="F687" s="354"/>
      <c r="G687" s="354"/>
      <c r="H687" s="354"/>
      <c r="I687" s="354"/>
      <c r="J687" s="354"/>
      <c r="K687" s="354"/>
      <c r="L687" s="354"/>
      <c r="M687" s="354"/>
      <c r="N687" s="354">
        <v>0.09</v>
      </c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  <c r="AA687" s="354"/>
      <c r="AB687" s="346">
        <v>1.4999999999999999E-2</v>
      </c>
      <c r="AC687" s="619">
        <v>85</v>
      </c>
      <c r="AD687" s="354">
        <v>0.22</v>
      </c>
      <c r="AE687" s="588">
        <f t="shared" si="10"/>
        <v>18.7</v>
      </c>
      <c r="AF687" s="579"/>
      <c r="AG687" s="354">
        <v>0.22</v>
      </c>
    </row>
    <row r="688" spans="1:33">
      <c r="A688" s="350" t="s">
        <v>118</v>
      </c>
      <c r="B688" s="354"/>
      <c r="C688" s="354"/>
      <c r="D688" s="354"/>
      <c r="E688" s="354"/>
      <c r="F688" s="354"/>
      <c r="G688" s="354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  <c r="Z688" s="354"/>
      <c r="AA688" s="354"/>
      <c r="AB688" s="346"/>
      <c r="AC688" s="619">
        <v>45</v>
      </c>
      <c r="AD688" s="354"/>
      <c r="AE688" s="588">
        <f t="shared" si="10"/>
        <v>0</v>
      </c>
      <c r="AF688" s="579"/>
      <c r="AG688" s="354"/>
    </row>
    <row r="689" spans="1:33">
      <c r="A689" s="350" t="s">
        <v>74</v>
      </c>
      <c r="B689" s="354"/>
      <c r="C689" s="354"/>
      <c r="D689" s="354"/>
      <c r="E689" s="354"/>
      <c r="F689" s="354"/>
      <c r="G689" s="354"/>
      <c r="H689" s="354"/>
      <c r="I689" s="354"/>
      <c r="J689" s="354"/>
      <c r="K689" s="354"/>
      <c r="L689" s="354">
        <v>0.02</v>
      </c>
      <c r="M689" s="354"/>
      <c r="N689" s="354">
        <v>0.02</v>
      </c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  <c r="Z689" s="354"/>
      <c r="AA689" s="354"/>
      <c r="AB689" s="346">
        <v>2E-3</v>
      </c>
      <c r="AC689" s="619">
        <v>30</v>
      </c>
      <c r="AD689" s="354">
        <v>0.04</v>
      </c>
      <c r="AE689" s="588">
        <f t="shared" si="10"/>
        <v>1.2</v>
      </c>
      <c r="AF689" s="579"/>
      <c r="AG689" s="354">
        <v>0.04</v>
      </c>
    </row>
    <row r="690" spans="1:33" ht="15" customHeight="1">
      <c r="A690" s="350" t="s">
        <v>88</v>
      </c>
      <c r="B690" s="354"/>
      <c r="C690" s="354"/>
      <c r="D690" s="354"/>
      <c r="E690" s="354"/>
      <c r="F690" s="354"/>
      <c r="G690" s="354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  <c r="Z690" s="354"/>
      <c r="AA690" s="354"/>
      <c r="AB690" s="346"/>
      <c r="AC690" s="619">
        <v>200</v>
      </c>
      <c r="AD690" s="354"/>
      <c r="AE690" s="588">
        <f t="shared" si="10"/>
        <v>0</v>
      </c>
      <c r="AF690" s="579"/>
      <c r="AG690" s="354"/>
    </row>
    <row r="691" spans="1:33">
      <c r="A691" s="350" t="s">
        <v>91</v>
      </c>
      <c r="B691" s="354"/>
      <c r="C691" s="354"/>
      <c r="D691" s="354"/>
      <c r="E691" s="354"/>
      <c r="F691" s="354"/>
      <c r="G691" s="354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  <c r="AA691" s="354"/>
      <c r="AB691" s="346"/>
      <c r="AC691" s="619">
        <v>750</v>
      </c>
      <c r="AD691" s="354"/>
      <c r="AE691" s="588">
        <f t="shared" si="10"/>
        <v>0</v>
      </c>
      <c r="AF691" s="579"/>
      <c r="AG691" s="354"/>
    </row>
    <row r="692" spans="1:33">
      <c r="A692" s="350" t="s">
        <v>97</v>
      </c>
      <c r="B692" s="354"/>
      <c r="C692" s="354"/>
      <c r="D692" s="354"/>
      <c r="E692" s="354"/>
      <c r="F692" s="354"/>
      <c r="G692" s="354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  <c r="Z692" s="354"/>
      <c r="AA692" s="354"/>
      <c r="AB692" s="346"/>
      <c r="AC692" s="619">
        <v>280</v>
      </c>
      <c r="AD692" s="354"/>
      <c r="AE692" s="588">
        <f t="shared" si="10"/>
        <v>0</v>
      </c>
      <c r="AF692" s="579"/>
      <c r="AG692" s="354"/>
    </row>
    <row r="693" spans="1:33">
      <c r="A693" s="611" t="s">
        <v>102</v>
      </c>
      <c r="B693" s="354"/>
      <c r="C693" s="354"/>
      <c r="D693" s="354"/>
      <c r="E693" s="354"/>
      <c r="F693" s="354"/>
      <c r="G693" s="354"/>
      <c r="H693" s="354"/>
      <c r="I693" s="354"/>
      <c r="J693" s="354"/>
      <c r="K693" s="354"/>
      <c r="L693" s="354"/>
      <c r="M693" s="354"/>
      <c r="N693" s="354"/>
      <c r="O693" s="354"/>
      <c r="P693" s="354">
        <v>0.5</v>
      </c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  <c r="AA693" s="354"/>
      <c r="AB693" s="346">
        <v>0.05</v>
      </c>
      <c r="AC693" s="619">
        <v>90</v>
      </c>
      <c r="AD693" s="354">
        <v>0.5</v>
      </c>
      <c r="AE693" s="588">
        <f t="shared" si="10"/>
        <v>45</v>
      </c>
      <c r="AF693" s="579"/>
      <c r="AG693" s="354">
        <v>0.5</v>
      </c>
    </row>
    <row r="694" spans="1:33">
      <c r="A694" s="612" t="s">
        <v>71</v>
      </c>
      <c r="B694" s="354"/>
      <c r="C694" s="354"/>
      <c r="D694" s="354"/>
      <c r="E694" s="354"/>
      <c r="F694" s="354"/>
      <c r="G694" s="354"/>
      <c r="H694" s="354"/>
      <c r="I694" s="354"/>
      <c r="J694" s="354"/>
      <c r="K694" s="354"/>
      <c r="L694" s="354"/>
      <c r="M694" s="354"/>
      <c r="N694" s="354">
        <v>4.8000000000000001E-2</v>
      </c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  <c r="Z694" s="354"/>
      <c r="AA694" s="354"/>
      <c r="AB694" s="346">
        <v>4.0000000000000001E-3</v>
      </c>
      <c r="AC694" s="619">
        <v>650</v>
      </c>
      <c r="AD694" s="354">
        <v>4.8000000000000001E-2</v>
      </c>
      <c r="AE694" s="588">
        <f t="shared" si="10"/>
        <v>31.2</v>
      </c>
      <c r="AF694" s="579"/>
      <c r="AG694" s="354">
        <v>4.8000000000000001E-2</v>
      </c>
    </row>
    <row r="695" spans="1:33">
      <c r="A695" s="612" t="s">
        <v>94</v>
      </c>
      <c r="B695" s="354"/>
      <c r="C695" s="354"/>
      <c r="D695" s="354"/>
      <c r="E695" s="354"/>
      <c r="F695" s="354"/>
      <c r="G695" s="354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  <c r="AA695" s="354"/>
      <c r="AB695" s="346"/>
      <c r="AC695" s="620">
        <v>285</v>
      </c>
      <c r="AD695" s="354"/>
      <c r="AE695" s="588">
        <f t="shared" si="10"/>
        <v>0</v>
      </c>
      <c r="AF695" s="579"/>
      <c r="AG695" s="354"/>
    </row>
    <row r="696" spans="1:33">
      <c r="A696" s="612" t="s">
        <v>84</v>
      </c>
      <c r="B696" s="354"/>
      <c r="C696" s="354"/>
      <c r="D696" s="354"/>
      <c r="E696" s="354"/>
      <c r="F696" s="354"/>
      <c r="G696" s="354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  <c r="Z696" s="354"/>
      <c r="AA696" s="354"/>
      <c r="AB696" s="346"/>
      <c r="AC696" s="619">
        <v>150</v>
      </c>
      <c r="AD696" s="354"/>
      <c r="AE696" s="588">
        <f t="shared" si="10"/>
        <v>0</v>
      </c>
      <c r="AF696" s="579"/>
      <c r="AG696" s="354"/>
    </row>
    <row r="697" spans="1:33" ht="15.75" thickBot="1">
      <c r="A697" s="613" t="s">
        <v>82</v>
      </c>
      <c r="B697" s="376"/>
      <c r="C697" s="376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404"/>
      <c r="AC697" s="624">
        <v>9</v>
      </c>
      <c r="AD697" s="605"/>
      <c r="AE697" s="591">
        <f t="shared" si="10"/>
        <v>0</v>
      </c>
      <c r="AF697" s="579"/>
      <c r="AG697" s="605"/>
    </row>
    <row r="698" spans="1:33" ht="15.75" thickBot="1">
      <c r="A698" s="608" t="s">
        <v>305</v>
      </c>
      <c r="B698" s="614"/>
      <c r="C698" s="614"/>
      <c r="D698" s="614"/>
      <c r="E698" s="614"/>
      <c r="F698" s="614"/>
      <c r="G698" s="614"/>
      <c r="H698" s="614"/>
      <c r="I698" s="614"/>
      <c r="J698" s="614"/>
      <c r="K698" s="614"/>
      <c r="L698" s="614"/>
      <c r="M698" s="614"/>
      <c r="N698" s="614"/>
      <c r="O698" s="614"/>
      <c r="P698" s="614"/>
      <c r="Q698" s="614"/>
      <c r="R698" s="616"/>
      <c r="S698" s="614"/>
      <c r="T698" s="614"/>
      <c r="U698" s="614"/>
      <c r="V698" s="614"/>
      <c r="W698" s="614"/>
      <c r="X698" s="614"/>
      <c r="Y698" s="614"/>
      <c r="Z698" s="614"/>
      <c r="AA698" s="614"/>
      <c r="AB698" s="575"/>
      <c r="AC698" s="576"/>
      <c r="AD698" s="616"/>
      <c r="AE698" s="371">
        <f>SUM(AE650:AE697)</f>
        <v>1284.0000000000002</v>
      </c>
      <c r="AF698" s="579"/>
      <c r="AG698" s="579"/>
    </row>
    <row r="699" spans="1:33" ht="29.25" customHeight="1">
      <c r="A699" s="187" t="s">
        <v>49</v>
      </c>
      <c r="B699" s="189"/>
      <c r="C699" s="189"/>
      <c r="D699" s="189"/>
      <c r="E699" s="189"/>
      <c r="F699" s="189" t="s">
        <v>131</v>
      </c>
      <c r="G699" s="478"/>
      <c r="H699" s="193" t="s">
        <v>130</v>
      </c>
      <c r="I699" s="189"/>
      <c r="J699" s="189" t="s">
        <v>75</v>
      </c>
      <c r="K699" s="189"/>
      <c r="L699" s="189"/>
      <c r="M699" s="189"/>
      <c r="N699" s="835" t="s">
        <v>132</v>
      </c>
      <c r="O699" s="835"/>
      <c r="P699" s="835"/>
      <c r="Q699" s="835"/>
      <c r="R699" s="192"/>
      <c r="S699" s="189"/>
      <c r="T699" s="189"/>
      <c r="U699" s="189" t="s">
        <v>76</v>
      </c>
      <c r="V699" s="189"/>
      <c r="W699" s="189"/>
      <c r="X699" s="3"/>
      <c r="Y699" s="188"/>
      <c r="AE699" s="86"/>
    </row>
    <row r="700" spans="1:33">
      <c r="A700" s="25" t="s">
        <v>52</v>
      </c>
      <c r="B700" s="484"/>
      <c r="C700" s="484"/>
      <c r="D700" s="484"/>
      <c r="E700" s="484"/>
      <c r="F700" s="484"/>
      <c r="G700" s="25" t="s">
        <v>53</v>
      </c>
      <c r="H700" s="484"/>
      <c r="I700" s="484"/>
      <c r="J700" s="484"/>
      <c r="K700" s="484"/>
      <c r="L700" s="484"/>
      <c r="M700" s="484"/>
      <c r="P700" s="26" t="s">
        <v>128</v>
      </c>
      <c r="Q700" s="87"/>
      <c r="R700" s="485" t="s">
        <v>129</v>
      </c>
      <c r="S700" s="25" t="s">
        <v>56</v>
      </c>
    </row>
    <row r="702" spans="1:33">
      <c r="A702" s="130" t="s">
        <v>0</v>
      </c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491"/>
      <c r="S702" s="130"/>
      <c r="T702" s="130"/>
      <c r="U702" s="130"/>
      <c r="V702" s="589"/>
      <c r="W702" s="589"/>
      <c r="X702" s="589"/>
      <c r="Y702" s="589"/>
      <c r="Z702" s="491"/>
      <c r="AA702" s="491"/>
      <c r="AB702" s="130"/>
      <c r="AC702" s="492"/>
      <c r="AD702" s="483"/>
      <c r="AE702" s="84"/>
    </row>
    <row r="703" spans="1:33">
      <c r="A703" s="130" t="s">
        <v>1</v>
      </c>
      <c r="B703" s="130" t="s">
        <v>273</v>
      </c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491"/>
      <c r="S703" s="130"/>
      <c r="T703" s="130"/>
      <c r="U703" s="589"/>
      <c r="V703" s="589"/>
      <c r="W703" s="589"/>
      <c r="X703" s="589"/>
      <c r="Y703" s="589"/>
      <c r="Z703" s="589"/>
      <c r="AA703" s="589"/>
      <c r="AB703" s="130"/>
      <c r="AC703" s="492"/>
      <c r="AD703" s="483"/>
      <c r="AE703" s="84"/>
    </row>
    <row r="704" spans="1:33">
      <c r="A704" s="589" t="s">
        <v>2</v>
      </c>
      <c r="B704" s="130"/>
      <c r="C704" s="130"/>
      <c r="D704" s="130"/>
      <c r="E704" s="130"/>
      <c r="F704" s="492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29" t="s">
        <v>58</v>
      </c>
      <c r="S704" s="491"/>
      <c r="T704" s="130"/>
      <c r="U704" s="589"/>
      <c r="V704" s="589"/>
      <c r="W704" s="589"/>
      <c r="X704" s="589"/>
      <c r="Y704" s="589"/>
      <c r="Z704" s="589"/>
      <c r="AA704" s="589"/>
      <c r="AB704" s="130"/>
      <c r="AC704" s="492"/>
      <c r="AD704" s="483"/>
      <c r="AE704" s="84"/>
    </row>
    <row r="705" spans="1:31">
      <c r="A705" s="174" t="s">
        <v>318</v>
      </c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828"/>
      <c r="S705" s="828"/>
      <c r="T705" s="828"/>
      <c r="U705" s="828"/>
      <c r="V705" s="828"/>
      <c r="W705" s="828"/>
      <c r="X705" s="828"/>
      <c r="Y705" s="828"/>
      <c r="Z705" s="130"/>
      <c r="AA705" s="130"/>
      <c r="AB705" s="130"/>
      <c r="AC705" s="130"/>
      <c r="AD705" s="2"/>
      <c r="AE705" s="85"/>
    </row>
    <row r="706" spans="1:31" ht="15.75" thickBot="1">
      <c r="A706" s="829" t="s">
        <v>3</v>
      </c>
      <c r="B706" s="830"/>
      <c r="C706" s="831" t="s">
        <v>4</v>
      </c>
      <c r="D706" s="829"/>
      <c r="E706" s="830"/>
      <c r="F706" s="831" t="s">
        <v>5</v>
      </c>
      <c r="G706" s="832"/>
      <c r="H706" s="775"/>
      <c r="I706" s="943" t="s">
        <v>6</v>
      </c>
      <c r="J706" s="944"/>
      <c r="K706" s="945"/>
      <c r="L706" s="131"/>
      <c r="M706" s="132"/>
      <c r="N706" s="133"/>
      <c r="O706" s="131"/>
      <c r="P706" s="130"/>
      <c r="Q706" s="130"/>
      <c r="R706" s="828"/>
      <c r="S706" s="828"/>
      <c r="T706" s="828"/>
      <c r="U706" s="828"/>
      <c r="V706" s="828"/>
      <c r="W706" s="828"/>
      <c r="X706" s="828"/>
      <c r="Y706" s="828"/>
      <c r="Z706" s="491"/>
      <c r="AA706" s="491"/>
      <c r="AB706" s="491"/>
      <c r="AC706" s="491"/>
      <c r="AD706" s="46" t="s">
        <v>7</v>
      </c>
      <c r="AE706" s="86"/>
    </row>
    <row r="707" spans="1:31">
      <c r="A707" s="806" t="s">
        <v>8</v>
      </c>
      <c r="B707" s="807"/>
      <c r="C707" s="824" t="s">
        <v>9</v>
      </c>
      <c r="D707" s="833"/>
      <c r="E707" s="826"/>
      <c r="F707" s="824" t="s">
        <v>10</v>
      </c>
      <c r="G707" s="827"/>
      <c r="H707" s="777"/>
      <c r="I707" s="946"/>
      <c r="J707" s="947"/>
      <c r="K707" s="948"/>
      <c r="L707" s="824" t="s">
        <v>12</v>
      </c>
      <c r="M707" s="833"/>
      <c r="N707" s="826"/>
      <c r="O707" s="489" t="s">
        <v>13</v>
      </c>
      <c r="P707" s="491"/>
      <c r="Q707" s="491"/>
      <c r="R707" s="491"/>
      <c r="S707" s="491"/>
      <c r="T707" s="491"/>
      <c r="U707" s="491"/>
      <c r="V707" s="491"/>
      <c r="W707" s="491"/>
      <c r="X707" s="492" t="s">
        <v>14</v>
      </c>
      <c r="Y707" s="491"/>
      <c r="Z707" s="491"/>
      <c r="AA707" s="491"/>
      <c r="AB707" s="491"/>
      <c r="AC707" s="491"/>
      <c r="AD707" s="47" t="s">
        <v>15</v>
      </c>
      <c r="AE707" s="86"/>
    </row>
    <row r="708" spans="1:31">
      <c r="A708" s="486" t="s">
        <v>16</v>
      </c>
      <c r="B708" s="486"/>
      <c r="C708" s="824" t="s">
        <v>17</v>
      </c>
      <c r="D708" s="833"/>
      <c r="E708" s="826"/>
      <c r="F708" s="824" t="s">
        <v>18</v>
      </c>
      <c r="G708" s="827"/>
      <c r="H708" s="777"/>
      <c r="I708" s="946"/>
      <c r="J708" s="947"/>
      <c r="K708" s="948"/>
      <c r="L708" s="824" t="s">
        <v>20</v>
      </c>
      <c r="M708" s="833"/>
      <c r="N708" s="826"/>
      <c r="O708" s="489" t="s">
        <v>21</v>
      </c>
      <c r="P708" s="491"/>
      <c r="Q708" s="491"/>
      <c r="R708" s="491"/>
      <c r="S708" s="491"/>
      <c r="T708" s="491"/>
      <c r="U708" s="491"/>
      <c r="V708" s="491"/>
      <c r="W708" s="491"/>
      <c r="X708" s="491"/>
      <c r="Y708" s="491"/>
      <c r="Z708" s="491"/>
      <c r="AA708" s="491"/>
      <c r="AB708" s="491"/>
      <c r="AC708" s="491"/>
      <c r="AD708" s="28"/>
      <c r="AE708" s="86"/>
    </row>
    <row r="709" spans="1:31">
      <c r="A709" s="490" t="s">
        <v>22</v>
      </c>
      <c r="B709" s="490"/>
      <c r="C709" s="824" t="s">
        <v>23</v>
      </c>
      <c r="D709" s="833"/>
      <c r="E709" s="826"/>
      <c r="F709" s="824" t="s">
        <v>24</v>
      </c>
      <c r="G709" s="827"/>
      <c r="H709" s="777"/>
      <c r="I709" s="946"/>
      <c r="J709" s="947"/>
      <c r="K709" s="948"/>
      <c r="L709" s="137"/>
      <c r="M709" s="130" t="s">
        <v>23</v>
      </c>
      <c r="N709" s="130"/>
      <c r="O709" s="489" t="s">
        <v>25</v>
      </c>
      <c r="P709" s="491"/>
      <c r="Q709" s="491"/>
      <c r="R709" s="174"/>
      <c r="S709" s="174"/>
      <c r="T709" s="257"/>
      <c r="U709" s="174"/>
      <c r="V709" s="174"/>
      <c r="W709" s="174"/>
      <c r="X709" s="174"/>
      <c r="Y709" s="211"/>
      <c r="Z709" s="130"/>
      <c r="AA709" s="130"/>
      <c r="AB709" s="493"/>
      <c r="AC709" s="130"/>
      <c r="AD709" s="9"/>
      <c r="AE709" s="86"/>
    </row>
    <row r="710" spans="1:31">
      <c r="A710" s="139"/>
      <c r="B710" s="488"/>
      <c r="C710" s="130"/>
      <c r="D710" s="130"/>
      <c r="E710" s="481"/>
      <c r="F710" s="130"/>
      <c r="G710" s="130"/>
      <c r="H710" s="481"/>
      <c r="I710" s="949"/>
      <c r="J710" s="950"/>
      <c r="K710" s="951"/>
      <c r="L710" s="137"/>
      <c r="M710" s="130"/>
      <c r="N710" s="130"/>
      <c r="O710" s="137"/>
      <c r="P710" s="491"/>
      <c r="Q710" s="174"/>
      <c r="R710" s="174" t="s">
        <v>318</v>
      </c>
      <c r="S710" s="491"/>
      <c r="T710" s="491"/>
      <c r="U710" s="491"/>
      <c r="V710" s="491"/>
      <c r="W710" s="491"/>
      <c r="X710" s="491"/>
      <c r="Y710" s="491"/>
      <c r="Z710" s="491"/>
      <c r="AA710" s="491"/>
      <c r="AB710" s="491"/>
      <c r="AC710" s="491"/>
      <c r="AD710" s="29"/>
      <c r="AE710" s="86"/>
    </row>
    <row r="711" spans="1:31" ht="15.75" thickBot="1">
      <c r="A711" s="142">
        <v>1</v>
      </c>
      <c r="B711" s="143"/>
      <c r="C711" s="144"/>
      <c r="D711" s="144">
        <v>3</v>
      </c>
      <c r="E711" s="145"/>
      <c r="F711" s="144"/>
      <c r="G711" s="144">
        <v>4</v>
      </c>
      <c r="H711" s="145"/>
      <c r="I711" s="144"/>
      <c r="J711" s="144">
        <v>5</v>
      </c>
      <c r="K711" s="145"/>
      <c r="L711" s="146"/>
      <c r="M711" s="144">
        <v>6</v>
      </c>
      <c r="N711" s="144"/>
      <c r="O711" s="147">
        <v>7</v>
      </c>
      <c r="P711" s="130" t="s">
        <v>28</v>
      </c>
      <c r="Q711" s="942" t="s">
        <v>61</v>
      </c>
      <c r="R711" s="942"/>
      <c r="S711" s="942"/>
      <c r="T711" s="942"/>
      <c r="U711" s="942"/>
      <c r="V711" s="942"/>
      <c r="W711" s="942"/>
      <c r="X711" s="942"/>
      <c r="Y711" s="942"/>
      <c r="Z711" s="130" t="s">
        <v>29</v>
      </c>
      <c r="AA711" s="491"/>
      <c r="AB711" s="491"/>
      <c r="AC711" s="491"/>
      <c r="AD711" s="9"/>
      <c r="AE711" s="86"/>
    </row>
    <row r="712" spans="1:31" ht="15.75" thickBot="1">
      <c r="A712" s="590" t="s">
        <v>308</v>
      </c>
      <c r="B712" s="148"/>
      <c r="C712" s="919">
        <v>107</v>
      </c>
      <c r="D712" s="920"/>
      <c r="E712" s="921"/>
      <c r="F712" s="880">
        <v>12</v>
      </c>
      <c r="G712" s="881"/>
      <c r="H712" s="882"/>
      <c r="I712" s="919">
        <f>C712*F712</f>
        <v>1284</v>
      </c>
      <c r="J712" s="920"/>
      <c r="K712" s="921"/>
      <c r="L712" s="919">
        <f>F712*C712</f>
        <v>1284</v>
      </c>
      <c r="M712" s="920"/>
      <c r="N712" s="921"/>
      <c r="O712" s="149"/>
      <c r="P712" s="491"/>
      <c r="Q712" s="491"/>
      <c r="R712" s="491"/>
      <c r="S712" s="491"/>
      <c r="T712" s="491"/>
      <c r="U712" s="491"/>
      <c r="V712" s="491"/>
      <c r="W712" s="491"/>
      <c r="X712" s="491"/>
      <c r="Y712" s="491"/>
      <c r="Z712" s="491"/>
      <c r="AA712" s="491"/>
      <c r="AB712" s="491"/>
      <c r="AC712" s="491"/>
      <c r="AD712" s="28"/>
      <c r="AE712" s="86"/>
    </row>
    <row r="713" spans="1:31">
      <c r="A713" s="169"/>
      <c r="B713" s="151"/>
      <c r="C713" s="152"/>
      <c r="D713" s="152"/>
      <c r="E713" s="151"/>
      <c r="F713" s="152"/>
      <c r="G713" s="152"/>
      <c r="H713" s="151"/>
      <c r="I713" s="152"/>
      <c r="J713" s="152"/>
      <c r="K713" s="152"/>
      <c r="L713" s="153"/>
      <c r="M713" s="152"/>
      <c r="N713" s="151"/>
      <c r="O713" s="48"/>
      <c r="P713" s="130" t="s">
        <v>30</v>
      </c>
      <c r="Q713" s="130"/>
      <c r="R713" s="130"/>
      <c r="S713" s="130"/>
      <c r="T713" s="130"/>
      <c r="U713" s="130"/>
      <c r="V713" s="130"/>
      <c r="W713" s="130"/>
      <c r="X713" s="130"/>
      <c r="Y713" s="130"/>
      <c r="Z713" s="154"/>
      <c r="AA713" s="491"/>
      <c r="AB713" s="491"/>
      <c r="AC713" s="491"/>
      <c r="AD713" s="9"/>
      <c r="AE713" s="86"/>
    </row>
    <row r="714" spans="1:31">
      <c r="A714" s="150"/>
      <c r="B714" s="151"/>
      <c r="C714" s="152"/>
      <c r="D714" s="152"/>
      <c r="E714" s="151"/>
      <c r="F714" s="152"/>
      <c r="G714" s="152"/>
      <c r="H714" s="151"/>
      <c r="I714" s="152"/>
      <c r="J714" s="152"/>
      <c r="K714" s="152"/>
      <c r="L714" s="153"/>
      <c r="M714" s="152"/>
      <c r="N714" s="49"/>
      <c r="O714" s="48"/>
      <c r="P714" s="491"/>
      <c r="Q714" s="491"/>
      <c r="R714" s="491"/>
      <c r="S714" s="491"/>
      <c r="T714" s="491"/>
      <c r="U714" s="491"/>
      <c r="V714" s="491"/>
      <c r="W714" s="491"/>
      <c r="X714" s="491"/>
      <c r="Y714" s="491"/>
      <c r="Z714" s="491"/>
      <c r="AA714" s="491"/>
      <c r="AB714" s="491"/>
      <c r="AC714" s="491"/>
      <c r="AD714" s="28"/>
      <c r="AE714" s="86"/>
    </row>
    <row r="715" spans="1:31" ht="15.75" thickBot="1">
      <c r="A715" s="155"/>
      <c r="B715" s="156"/>
      <c r="C715" s="157"/>
      <c r="D715" s="157"/>
      <c r="E715" s="156"/>
      <c r="F715" s="157"/>
      <c r="G715" s="157"/>
      <c r="H715" s="156"/>
      <c r="I715" s="130"/>
      <c r="J715" s="130"/>
      <c r="K715" s="130"/>
      <c r="L715" s="137"/>
      <c r="M715" s="130"/>
      <c r="N715" s="139"/>
      <c r="O715" s="491"/>
      <c r="P715" s="130" t="s">
        <v>31</v>
      </c>
      <c r="Q715" s="491"/>
      <c r="R715" s="491"/>
      <c r="S715" s="491" t="s">
        <v>76</v>
      </c>
      <c r="T715" s="491"/>
      <c r="U715" s="491"/>
      <c r="V715" s="491"/>
      <c r="W715" s="491"/>
      <c r="X715" s="491"/>
      <c r="Y715" s="491"/>
      <c r="Z715" s="154"/>
      <c r="AA715" s="491"/>
      <c r="AB715" s="491"/>
      <c r="AC715" s="491"/>
      <c r="AD715" s="35"/>
      <c r="AE715" s="86"/>
    </row>
    <row r="716" spans="1:31" ht="15.75" thickBot="1">
      <c r="A716" s="130"/>
      <c r="B716" s="130"/>
      <c r="C716" s="130"/>
      <c r="D716" s="130"/>
      <c r="E716" s="130"/>
      <c r="F716" s="130" t="s">
        <v>32</v>
      </c>
      <c r="G716" s="493"/>
      <c r="H716" s="130">
        <f>SUM(F712)</f>
        <v>12</v>
      </c>
      <c r="I716" s="161"/>
      <c r="J716" s="162"/>
      <c r="K716" s="162"/>
      <c r="L716" s="163"/>
      <c r="M716" s="162"/>
      <c r="N716" s="164"/>
      <c r="O716" s="165"/>
      <c r="P716" s="491"/>
      <c r="Q716" s="491"/>
      <c r="R716" s="491"/>
      <c r="S716" s="491"/>
      <c r="T716" s="491"/>
      <c r="U716" s="491"/>
      <c r="V716" s="491"/>
      <c r="W716" s="491"/>
      <c r="X716" s="491"/>
      <c r="Y716" s="491"/>
      <c r="Z716" s="491"/>
      <c r="AA716" s="491"/>
      <c r="AB716" s="491"/>
      <c r="AC716" s="491"/>
      <c r="AD716" s="484"/>
      <c r="AE716" s="86"/>
    </row>
    <row r="717" spans="1:31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2"/>
      <c r="AE717" s="86"/>
    </row>
    <row r="718" spans="1:31">
      <c r="A718" s="50" t="s">
        <v>33</v>
      </c>
      <c r="B718" s="51"/>
      <c r="C718" s="48"/>
      <c r="D718" s="48"/>
      <c r="E718" s="48"/>
      <c r="F718" s="48"/>
      <c r="G718" s="48"/>
      <c r="H718" s="48"/>
      <c r="I718" s="48"/>
      <c r="J718" s="48"/>
      <c r="K718" s="48"/>
      <c r="L718" s="52" t="s">
        <v>34</v>
      </c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9"/>
      <c r="AB718" s="792" t="s">
        <v>57</v>
      </c>
      <c r="AC718" s="792" t="s">
        <v>59</v>
      </c>
      <c r="AD718" s="482" t="s">
        <v>35</v>
      </c>
      <c r="AE718" s="798" t="s">
        <v>60</v>
      </c>
    </row>
    <row r="719" spans="1:31">
      <c r="A719" s="494"/>
      <c r="B719" s="762" t="s">
        <v>36</v>
      </c>
      <c r="C719" s="763"/>
      <c r="D719" s="763"/>
      <c r="E719" s="763"/>
      <c r="F719" s="763"/>
      <c r="G719" s="763"/>
      <c r="H719" s="763"/>
      <c r="I719" s="764"/>
      <c r="J719" s="922" t="s">
        <v>37</v>
      </c>
      <c r="K719" s="923"/>
      <c r="L719" s="923"/>
      <c r="M719" s="923"/>
      <c r="N719" s="923"/>
      <c r="O719" s="923"/>
      <c r="P719" s="923"/>
      <c r="Q719" s="923"/>
      <c r="R719" s="923"/>
      <c r="S719" s="924"/>
      <c r="T719" s="762" t="s">
        <v>39</v>
      </c>
      <c r="U719" s="763"/>
      <c r="V719" s="763"/>
      <c r="W719" s="763"/>
      <c r="X719" s="480" t="s">
        <v>40</v>
      </c>
      <c r="Y719" s="54"/>
      <c r="Z719" s="54"/>
      <c r="AA719" s="55"/>
      <c r="AB719" s="793"/>
      <c r="AC719" s="796"/>
      <c r="AD719" s="496" t="s">
        <v>41</v>
      </c>
      <c r="AE719" s="799"/>
    </row>
    <row r="720" spans="1:31">
      <c r="A720" s="495"/>
      <c r="B720" s="765"/>
      <c r="C720" s="766"/>
      <c r="D720" s="766"/>
      <c r="E720" s="766"/>
      <c r="F720" s="766"/>
      <c r="G720" s="766"/>
      <c r="H720" s="766"/>
      <c r="I720" s="767"/>
      <c r="J720" s="925"/>
      <c r="K720" s="926"/>
      <c r="L720" s="926"/>
      <c r="M720" s="926"/>
      <c r="N720" s="926"/>
      <c r="O720" s="926"/>
      <c r="P720" s="926"/>
      <c r="Q720" s="926"/>
      <c r="R720" s="926"/>
      <c r="S720" s="927"/>
      <c r="T720" s="765"/>
      <c r="U720" s="766"/>
      <c r="V720" s="766"/>
      <c r="W720" s="766"/>
      <c r="X720" s="58" t="s">
        <v>42</v>
      </c>
      <c r="Y720" s="59"/>
      <c r="Z720" s="59"/>
      <c r="AA720" s="497"/>
      <c r="AB720" s="793"/>
      <c r="AC720" s="796"/>
      <c r="AD720" s="482" t="s">
        <v>43</v>
      </c>
      <c r="AE720" s="799"/>
    </row>
    <row r="721" spans="1:33">
      <c r="A721" s="495" t="s">
        <v>44</v>
      </c>
      <c r="B721" s="768" t="s">
        <v>300</v>
      </c>
      <c r="C721" s="769"/>
      <c r="D721" s="768" t="s">
        <v>213</v>
      </c>
      <c r="E721" s="769"/>
      <c r="F721" s="768" t="s">
        <v>64</v>
      </c>
      <c r="G721" s="769"/>
      <c r="H721" s="780" t="s">
        <v>319</v>
      </c>
      <c r="I721" s="781"/>
      <c r="J721" s="768" t="s">
        <v>210</v>
      </c>
      <c r="K721" s="769"/>
      <c r="L721" s="768" t="s">
        <v>301</v>
      </c>
      <c r="M721" s="769"/>
      <c r="N721" s="768" t="s">
        <v>206</v>
      </c>
      <c r="O721" s="769"/>
      <c r="P721" s="768" t="s">
        <v>212</v>
      </c>
      <c r="Q721" s="769"/>
      <c r="R721" s="786" t="s">
        <v>302</v>
      </c>
      <c r="S721" s="787"/>
      <c r="T721" s="786" t="s">
        <v>320</v>
      </c>
      <c r="U721" s="787"/>
      <c r="V721" s="774"/>
      <c r="W721" s="775"/>
      <c r="X721" s="774"/>
      <c r="Y721" s="775"/>
      <c r="Z721" s="774"/>
      <c r="AA721" s="775"/>
      <c r="AB721" s="794"/>
      <c r="AC721" s="796"/>
      <c r="AD721" s="61"/>
      <c r="AE721" s="799"/>
    </row>
    <row r="722" spans="1:33">
      <c r="A722" s="495"/>
      <c r="B722" s="770"/>
      <c r="C722" s="771"/>
      <c r="D722" s="770"/>
      <c r="E722" s="771"/>
      <c r="F722" s="770"/>
      <c r="G722" s="771"/>
      <c r="H722" s="782"/>
      <c r="I722" s="783"/>
      <c r="J722" s="770"/>
      <c r="K722" s="771"/>
      <c r="L722" s="770"/>
      <c r="M722" s="771"/>
      <c r="N722" s="770"/>
      <c r="O722" s="771"/>
      <c r="P722" s="770"/>
      <c r="Q722" s="771"/>
      <c r="R722" s="788"/>
      <c r="S722" s="789"/>
      <c r="T722" s="788"/>
      <c r="U722" s="789"/>
      <c r="V722" s="776"/>
      <c r="W722" s="777"/>
      <c r="X722" s="776"/>
      <c r="Y722" s="777"/>
      <c r="Z722" s="776"/>
      <c r="AA722" s="777"/>
      <c r="AB722" s="794"/>
      <c r="AC722" s="796"/>
      <c r="AD722" s="62" t="s">
        <v>45</v>
      </c>
      <c r="AE722" s="799"/>
    </row>
    <row r="723" spans="1:33">
      <c r="A723" s="497"/>
      <c r="B723" s="772"/>
      <c r="C723" s="773"/>
      <c r="D723" s="772"/>
      <c r="E723" s="773"/>
      <c r="F723" s="772"/>
      <c r="G723" s="773"/>
      <c r="H723" s="784"/>
      <c r="I723" s="785"/>
      <c r="J723" s="772"/>
      <c r="K723" s="773"/>
      <c r="L723" s="772"/>
      <c r="M723" s="773"/>
      <c r="N723" s="772"/>
      <c r="O723" s="773"/>
      <c r="P723" s="772"/>
      <c r="Q723" s="773"/>
      <c r="R723" s="790"/>
      <c r="S723" s="791"/>
      <c r="T723" s="790"/>
      <c r="U723" s="791"/>
      <c r="V723" s="778"/>
      <c r="W723" s="779"/>
      <c r="X723" s="778"/>
      <c r="Y723" s="779"/>
      <c r="Z723" s="778"/>
      <c r="AA723" s="779"/>
      <c r="AB723" s="795"/>
      <c r="AC723" s="797"/>
      <c r="AD723" s="63" t="s">
        <v>46</v>
      </c>
      <c r="AE723" s="800"/>
    </row>
    <row r="724" spans="1:33">
      <c r="A724" s="64">
        <v>1</v>
      </c>
      <c r="B724" s="65">
        <v>4</v>
      </c>
      <c r="C724" s="65">
        <v>5</v>
      </c>
      <c r="D724" s="65">
        <v>6</v>
      </c>
      <c r="E724" s="65">
        <v>7</v>
      </c>
      <c r="F724" s="65">
        <v>8</v>
      </c>
      <c r="G724" s="65">
        <v>9</v>
      </c>
      <c r="H724" s="65">
        <v>10</v>
      </c>
      <c r="I724" s="65">
        <v>11</v>
      </c>
      <c r="J724" s="65">
        <v>12</v>
      </c>
      <c r="K724" s="65">
        <v>13</v>
      </c>
      <c r="L724" s="65">
        <v>14</v>
      </c>
      <c r="M724" s="65">
        <v>15</v>
      </c>
      <c r="N724" s="65">
        <v>16</v>
      </c>
      <c r="O724" s="65">
        <v>17</v>
      </c>
      <c r="P724" s="65">
        <v>20</v>
      </c>
      <c r="Q724" s="65">
        <v>21</v>
      </c>
      <c r="R724" s="65">
        <v>22</v>
      </c>
      <c r="S724" s="65">
        <v>23</v>
      </c>
      <c r="T724" s="65">
        <v>24</v>
      </c>
      <c r="U724" s="65">
        <v>25</v>
      </c>
      <c r="V724" s="65">
        <v>26</v>
      </c>
      <c r="W724" s="65">
        <v>27</v>
      </c>
      <c r="X724" s="65">
        <v>28</v>
      </c>
      <c r="Y724" s="65">
        <v>29</v>
      </c>
      <c r="Z724" s="65">
        <v>30</v>
      </c>
      <c r="AA724" s="66">
        <v>31</v>
      </c>
      <c r="AB724" s="66">
        <v>32</v>
      </c>
      <c r="AC724" s="66">
        <v>33</v>
      </c>
      <c r="AD724" s="66">
        <v>34</v>
      </c>
      <c r="AE724" s="67"/>
    </row>
    <row r="725" spans="1:33">
      <c r="A725" s="68" t="s">
        <v>47</v>
      </c>
      <c r="B725" s="69">
        <f>SUM(F712)</f>
        <v>12</v>
      </c>
      <c r="C725" s="69"/>
      <c r="D725" s="69">
        <f>SUM(F712)</f>
        <v>12</v>
      </c>
      <c r="E725" s="69"/>
      <c r="F725" s="69">
        <f>SUM(F712)</f>
        <v>12</v>
      </c>
      <c r="G725" s="69"/>
      <c r="H725" s="69">
        <f>SUM(F712)</f>
        <v>12</v>
      </c>
      <c r="I725" s="69"/>
      <c r="J725" s="69">
        <f>SUM(F712)</f>
        <v>12</v>
      </c>
      <c r="K725" s="69"/>
      <c r="L725" s="69">
        <f>SUM(F712)</f>
        <v>12</v>
      </c>
      <c r="M725" s="69"/>
      <c r="N725" s="69">
        <f>SUM(F712)</f>
        <v>12</v>
      </c>
      <c r="O725" s="69"/>
      <c r="P725" s="69">
        <f>SUM(F712)</f>
        <v>12</v>
      </c>
      <c r="Q725" s="69"/>
      <c r="R725" s="69">
        <f>SUM(F712)</f>
        <v>12</v>
      </c>
      <c r="S725" s="69"/>
      <c r="T725" s="69"/>
      <c r="U725" s="69"/>
      <c r="V725" s="69"/>
      <c r="W725" s="69"/>
      <c r="X725" s="69"/>
      <c r="Y725" s="69"/>
      <c r="Z725" s="69"/>
      <c r="AA725" s="69"/>
      <c r="AB725" s="70"/>
      <c r="AC725" s="69"/>
      <c r="AD725" s="71"/>
      <c r="AE725" s="72"/>
    </row>
    <row r="726" spans="1:33" ht="15.75" thickBot="1">
      <c r="A726" s="81" t="s">
        <v>48</v>
      </c>
      <c r="B726" s="571">
        <v>0.25</v>
      </c>
      <c r="C726" s="571"/>
      <c r="D726" s="571">
        <v>0.2</v>
      </c>
      <c r="E726" s="571"/>
      <c r="F726" s="571">
        <v>0.02</v>
      </c>
      <c r="G726" s="571"/>
      <c r="H726" s="571">
        <v>0.03</v>
      </c>
      <c r="I726" s="571"/>
      <c r="J726" s="571">
        <v>0.23</v>
      </c>
      <c r="K726" s="571"/>
      <c r="L726" s="571">
        <v>0.12</v>
      </c>
      <c r="M726" s="571"/>
      <c r="N726" s="571">
        <v>0.2</v>
      </c>
      <c r="O726" s="571"/>
      <c r="P726" s="571">
        <v>0.05</v>
      </c>
      <c r="Q726" s="571"/>
      <c r="R726" s="571">
        <v>0.1</v>
      </c>
      <c r="S726" s="73"/>
      <c r="T726" s="74"/>
      <c r="U726" s="73"/>
      <c r="V726" s="73"/>
      <c r="W726" s="73"/>
      <c r="X726" s="73"/>
      <c r="Y726" s="73"/>
      <c r="Z726" s="73"/>
      <c r="AA726" s="73"/>
      <c r="AB726" s="74"/>
      <c r="AC726" s="73"/>
      <c r="AD726" s="73"/>
      <c r="AE726" s="75"/>
      <c r="AG726">
        <v>12</v>
      </c>
    </row>
    <row r="727" spans="1:33" ht="15.75" thickTop="1">
      <c r="A727" s="609" t="s">
        <v>103</v>
      </c>
      <c r="B727" s="353"/>
      <c r="C727" s="353"/>
      <c r="D727" s="353"/>
      <c r="E727" s="353"/>
      <c r="F727" s="353"/>
      <c r="G727" s="353"/>
      <c r="H727" s="353"/>
      <c r="I727" s="353"/>
      <c r="J727" s="353"/>
      <c r="K727" s="353"/>
      <c r="L727" s="353"/>
      <c r="M727" s="353"/>
      <c r="N727" s="353"/>
      <c r="O727" s="353"/>
      <c r="P727" s="353"/>
      <c r="Q727" s="353"/>
      <c r="R727" s="353"/>
      <c r="S727" s="353"/>
      <c r="T727" s="353">
        <v>0.2</v>
      </c>
      <c r="U727" s="353"/>
      <c r="V727" s="353"/>
      <c r="W727" s="353"/>
      <c r="X727" s="353"/>
      <c r="Y727" s="353"/>
      <c r="Z727" s="353"/>
      <c r="AA727" s="353"/>
      <c r="AB727" s="346"/>
      <c r="AC727" s="622">
        <v>150</v>
      </c>
      <c r="AD727" s="353">
        <v>0.2</v>
      </c>
      <c r="AE727" s="588">
        <f t="shared" ref="AE727:AE774" si="11">AC727*AD727</f>
        <v>30</v>
      </c>
      <c r="AF727" s="579"/>
      <c r="AG727" s="353">
        <v>0.2</v>
      </c>
    </row>
    <row r="728" spans="1:33">
      <c r="A728" s="610" t="s">
        <v>108</v>
      </c>
      <c r="B728" s="354"/>
      <c r="C728" s="354"/>
      <c r="D728" s="354"/>
      <c r="E728" s="354"/>
      <c r="F728" s="354"/>
      <c r="G728" s="354"/>
      <c r="H728" s="354"/>
      <c r="I728" s="354"/>
      <c r="J728" s="354"/>
      <c r="K728" s="354"/>
      <c r="L728" s="354"/>
      <c r="M728" s="354"/>
      <c r="N728" s="354"/>
      <c r="O728" s="354"/>
      <c r="P728" s="354"/>
      <c r="Q728" s="354"/>
      <c r="R728" s="354"/>
      <c r="S728" s="354"/>
      <c r="T728" s="354">
        <v>0.06</v>
      </c>
      <c r="U728" s="354"/>
      <c r="V728" s="354"/>
      <c r="W728" s="354"/>
      <c r="X728" s="354"/>
      <c r="Y728" s="354"/>
      <c r="Z728" s="354"/>
      <c r="AA728" s="354"/>
      <c r="AB728" s="346"/>
      <c r="AC728" s="619">
        <v>160</v>
      </c>
      <c r="AD728" s="353">
        <v>0.06</v>
      </c>
      <c r="AE728" s="588">
        <f t="shared" si="11"/>
        <v>9.6</v>
      </c>
      <c r="AF728" s="579"/>
      <c r="AG728" s="353">
        <v>0.06</v>
      </c>
    </row>
    <row r="729" spans="1:33">
      <c r="A729" s="350" t="s">
        <v>78</v>
      </c>
      <c r="B729" s="354"/>
      <c r="C729" s="354"/>
      <c r="D729" s="354"/>
      <c r="E729" s="354"/>
      <c r="F729" s="354"/>
      <c r="G729" s="354"/>
      <c r="H729" s="354"/>
      <c r="I729" s="354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  <c r="Z729" s="354"/>
      <c r="AA729" s="354"/>
      <c r="AB729" s="346"/>
      <c r="AC729" s="619">
        <v>125</v>
      </c>
      <c r="AD729" s="356"/>
      <c r="AE729" s="588">
        <f t="shared" si="11"/>
        <v>0</v>
      </c>
      <c r="AF729" s="579"/>
      <c r="AG729" s="356"/>
    </row>
    <row r="730" spans="1:33">
      <c r="A730" s="350" t="s">
        <v>111</v>
      </c>
      <c r="B730" s="354"/>
      <c r="C730" s="354"/>
      <c r="D730" s="354"/>
      <c r="E730" s="354"/>
      <c r="F730" s="354"/>
      <c r="G730" s="354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  <c r="Z730" s="354"/>
      <c r="AA730" s="354"/>
      <c r="AB730" s="346"/>
      <c r="AC730" s="619">
        <v>480</v>
      </c>
      <c r="AD730" s="356"/>
      <c r="AE730" s="588">
        <f t="shared" si="11"/>
        <v>0</v>
      </c>
      <c r="AF730" s="579"/>
      <c r="AG730" s="356"/>
    </row>
    <row r="731" spans="1:33">
      <c r="A731" s="350" t="s">
        <v>303</v>
      </c>
      <c r="B731" s="354"/>
      <c r="C731" s="354"/>
      <c r="D731" s="354"/>
      <c r="E731" s="354"/>
      <c r="F731" s="354"/>
      <c r="G731" s="354"/>
      <c r="H731" s="354"/>
      <c r="I731" s="354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  <c r="Z731" s="354"/>
      <c r="AA731" s="354"/>
      <c r="AB731" s="346"/>
      <c r="AC731" s="619">
        <v>285</v>
      </c>
      <c r="AD731" s="357"/>
      <c r="AE731" s="588">
        <f t="shared" si="11"/>
        <v>0</v>
      </c>
      <c r="AF731" s="579"/>
      <c r="AG731" s="357"/>
    </row>
    <row r="732" spans="1:33">
      <c r="A732" s="350" t="s">
        <v>306</v>
      </c>
      <c r="B732" s="354"/>
      <c r="C732" s="354"/>
      <c r="D732" s="354"/>
      <c r="E732" s="354"/>
      <c r="F732" s="354"/>
      <c r="G732" s="354"/>
      <c r="H732" s="354"/>
      <c r="I732" s="354"/>
      <c r="J732" s="354"/>
      <c r="K732" s="354"/>
      <c r="L732" s="354"/>
      <c r="M732" s="354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  <c r="Y732" s="354"/>
      <c r="Z732" s="354"/>
      <c r="AA732" s="354"/>
      <c r="AB732" s="346"/>
      <c r="AC732" s="619">
        <v>180</v>
      </c>
      <c r="AD732" s="357"/>
      <c r="AE732" s="588">
        <f t="shared" si="11"/>
        <v>0</v>
      </c>
      <c r="AF732" s="579"/>
      <c r="AG732" s="357"/>
    </row>
    <row r="733" spans="1:33">
      <c r="A733" s="350" t="s">
        <v>85</v>
      </c>
      <c r="B733" s="354"/>
      <c r="C733" s="354"/>
      <c r="D733" s="354"/>
      <c r="E733" s="354"/>
      <c r="F733" s="354"/>
      <c r="G733" s="354"/>
      <c r="H733" s="354"/>
      <c r="I733" s="354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  <c r="Z733" s="354"/>
      <c r="AA733" s="354"/>
      <c r="AB733" s="346"/>
      <c r="AC733" s="619">
        <v>1500</v>
      </c>
      <c r="AD733" s="357"/>
      <c r="AE733" s="588">
        <f t="shared" si="11"/>
        <v>0</v>
      </c>
      <c r="AF733" s="579"/>
      <c r="AG733" s="357"/>
    </row>
    <row r="734" spans="1:33">
      <c r="A734" s="350" t="s">
        <v>143</v>
      </c>
      <c r="B734" s="354"/>
      <c r="C734" s="354"/>
      <c r="D734" s="354"/>
      <c r="E734" s="354"/>
      <c r="F734" s="354"/>
      <c r="G734" s="354"/>
      <c r="H734" s="354">
        <v>0.3</v>
      </c>
      <c r="I734" s="354"/>
      <c r="J734" s="354"/>
      <c r="K734" s="354"/>
      <c r="L734" s="354"/>
      <c r="M734" s="354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  <c r="Y734" s="354"/>
      <c r="Z734" s="354"/>
      <c r="AA734" s="354"/>
      <c r="AB734" s="346"/>
      <c r="AC734" s="619">
        <v>350</v>
      </c>
      <c r="AD734" s="354">
        <v>0.3</v>
      </c>
      <c r="AE734" s="588">
        <f t="shared" si="11"/>
        <v>105</v>
      </c>
      <c r="AF734" s="579"/>
      <c r="AG734" s="354">
        <v>0.3</v>
      </c>
    </row>
    <row r="735" spans="1:33">
      <c r="A735" s="350" t="s">
        <v>89</v>
      </c>
      <c r="B735" s="354"/>
      <c r="C735" s="354"/>
      <c r="D735" s="354"/>
      <c r="E735" s="354"/>
      <c r="F735" s="354"/>
      <c r="G735" s="354"/>
      <c r="H735" s="354"/>
      <c r="I735" s="354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  <c r="Z735" s="354"/>
      <c r="AA735" s="354"/>
      <c r="AB735" s="346"/>
      <c r="AC735" s="619">
        <v>850</v>
      </c>
      <c r="AD735" s="357"/>
      <c r="AE735" s="588">
        <f t="shared" si="11"/>
        <v>0</v>
      </c>
      <c r="AF735" s="579"/>
      <c r="AG735" s="357"/>
    </row>
    <row r="736" spans="1:33">
      <c r="A736" s="350" t="s">
        <v>304</v>
      </c>
      <c r="B736" s="354"/>
      <c r="C736" s="354"/>
      <c r="D736" s="354"/>
      <c r="E736" s="354"/>
      <c r="F736" s="354"/>
      <c r="G736" s="354"/>
      <c r="H736" s="354"/>
      <c r="I736" s="354"/>
      <c r="J736" s="354"/>
      <c r="K736" s="354"/>
      <c r="L736" s="354"/>
      <c r="M736" s="354"/>
      <c r="N736" s="354"/>
      <c r="O736" s="354"/>
      <c r="P736" s="354"/>
      <c r="Q736" s="354"/>
      <c r="R736" s="354">
        <v>1.5</v>
      </c>
      <c r="S736" s="354"/>
      <c r="T736" s="354"/>
      <c r="U736" s="354"/>
      <c r="V736" s="354"/>
      <c r="W736" s="354"/>
      <c r="X736" s="354"/>
      <c r="Y736" s="354"/>
      <c r="Z736" s="354"/>
      <c r="AA736" s="354"/>
      <c r="AB736" s="346">
        <v>0.1</v>
      </c>
      <c r="AC736" s="619">
        <v>45</v>
      </c>
      <c r="AD736" s="354">
        <v>1.5</v>
      </c>
      <c r="AE736" s="588">
        <f t="shared" si="11"/>
        <v>67.5</v>
      </c>
      <c r="AF736" s="579"/>
      <c r="AG736" s="354">
        <v>1.5</v>
      </c>
    </row>
    <row r="737" spans="1:33">
      <c r="A737" s="350" t="s">
        <v>77</v>
      </c>
      <c r="B737" s="354"/>
      <c r="C737" s="354"/>
      <c r="D737" s="354"/>
      <c r="E737" s="354"/>
      <c r="F737" s="354"/>
      <c r="G737" s="354"/>
      <c r="H737" s="354"/>
      <c r="I737" s="354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  <c r="Z737" s="354"/>
      <c r="AA737" s="354"/>
      <c r="AB737" s="346"/>
      <c r="AC737" s="619">
        <v>45</v>
      </c>
      <c r="AD737" s="357"/>
      <c r="AE737" s="588">
        <f t="shared" si="11"/>
        <v>0</v>
      </c>
      <c r="AF737" s="579"/>
      <c r="AG737" s="357"/>
    </row>
    <row r="738" spans="1:33">
      <c r="A738" s="350" t="s">
        <v>123</v>
      </c>
      <c r="B738" s="354"/>
      <c r="C738" s="354"/>
      <c r="D738" s="354"/>
      <c r="E738" s="354"/>
      <c r="F738" s="354"/>
      <c r="G738" s="354"/>
      <c r="H738" s="354"/>
      <c r="I738" s="354"/>
      <c r="J738" s="354"/>
      <c r="K738" s="354"/>
      <c r="L738" s="354"/>
      <c r="M738" s="354"/>
      <c r="N738" s="354">
        <v>0.3</v>
      </c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  <c r="Y738" s="354"/>
      <c r="Z738" s="354"/>
      <c r="AA738" s="354"/>
      <c r="AB738" s="346">
        <v>2.4E-2</v>
      </c>
      <c r="AC738" s="619">
        <v>230</v>
      </c>
      <c r="AD738" s="354">
        <v>0.3</v>
      </c>
      <c r="AE738" s="588">
        <f t="shared" si="11"/>
        <v>69</v>
      </c>
      <c r="AF738" s="579"/>
      <c r="AG738" s="354">
        <v>0.3</v>
      </c>
    </row>
    <row r="739" spans="1:33">
      <c r="A739" s="350" t="s">
        <v>114</v>
      </c>
      <c r="B739" s="354"/>
      <c r="C739" s="354"/>
      <c r="D739" s="354"/>
      <c r="E739" s="354"/>
      <c r="F739" s="354"/>
      <c r="G739" s="354"/>
      <c r="H739" s="354"/>
      <c r="I739" s="354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  <c r="Z739" s="354"/>
      <c r="AA739" s="354"/>
      <c r="AB739" s="346"/>
      <c r="AC739" s="619">
        <v>330</v>
      </c>
      <c r="AD739" s="357"/>
      <c r="AE739" s="588">
        <f t="shared" si="11"/>
        <v>0</v>
      </c>
      <c r="AF739" s="579"/>
      <c r="AG739" s="357"/>
    </row>
    <row r="740" spans="1:33">
      <c r="A740" s="350" t="s">
        <v>113</v>
      </c>
      <c r="B740" s="354"/>
      <c r="C740" s="354"/>
      <c r="D740" s="354"/>
      <c r="E740" s="354"/>
      <c r="F740" s="354"/>
      <c r="G740" s="354"/>
      <c r="H740" s="354"/>
      <c r="I740" s="354"/>
      <c r="J740" s="354"/>
      <c r="K740" s="354"/>
      <c r="L740" s="354"/>
      <c r="M740" s="354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  <c r="Y740" s="354"/>
      <c r="Z740" s="354"/>
      <c r="AA740" s="354"/>
      <c r="AB740" s="346">
        <v>0.02</v>
      </c>
      <c r="AC740" s="619">
        <v>285</v>
      </c>
      <c r="AD740" s="357"/>
      <c r="AE740" s="588">
        <f t="shared" si="11"/>
        <v>0</v>
      </c>
      <c r="AF740" s="579"/>
      <c r="AG740" s="357"/>
    </row>
    <row r="741" spans="1:33">
      <c r="A741" s="350" t="s">
        <v>93</v>
      </c>
      <c r="B741" s="354"/>
      <c r="C741" s="354"/>
      <c r="D741" s="354"/>
      <c r="E741" s="354"/>
      <c r="F741" s="354"/>
      <c r="G741" s="354"/>
      <c r="H741" s="354"/>
      <c r="I741" s="354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  <c r="Z741" s="354"/>
      <c r="AA741" s="354"/>
      <c r="AB741" s="346"/>
      <c r="AC741" s="619">
        <v>385</v>
      </c>
      <c r="AD741" s="357"/>
      <c r="AE741" s="588">
        <f t="shared" si="11"/>
        <v>0</v>
      </c>
      <c r="AF741" s="579"/>
      <c r="AG741" s="357"/>
    </row>
    <row r="742" spans="1:33">
      <c r="A742" s="358" t="s">
        <v>68</v>
      </c>
      <c r="B742" s="354"/>
      <c r="C742" s="354"/>
      <c r="D742" s="354"/>
      <c r="E742" s="354"/>
      <c r="F742" s="354"/>
      <c r="G742" s="354"/>
      <c r="H742" s="354"/>
      <c r="I742" s="354"/>
      <c r="J742" s="354"/>
      <c r="K742" s="354"/>
      <c r="L742" s="354">
        <v>1.3</v>
      </c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  <c r="Z742" s="354"/>
      <c r="AA742" s="354"/>
      <c r="AB742" s="346">
        <v>0.13</v>
      </c>
      <c r="AC742" s="619">
        <v>320</v>
      </c>
      <c r="AD742" s="354">
        <v>1.3</v>
      </c>
      <c r="AE742" s="588">
        <f t="shared" si="11"/>
        <v>416</v>
      </c>
      <c r="AF742" s="579"/>
      <c r="AG742" s="354">
        <v>1.3</v>
      </c>
    </row>
    <row r="743" spans="1:33">
      <c r="A743" s="350" t="s">
        <v>112</v>
      </c>
      <c r="B743" s="354"/>
      <c r="C743" s="354"/>
      <c r="D743" s="354"/>
      <c r="E743" s="354"/>
      <c r="F743" s="354"/>
      <c r="G743" s="354"/>
      <c r="H743" s="354"/>
      <c r="I743" s="354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  <c r="Z743" s="354"/>
      <c r="AA743" s="354"/>
      <c r="AB743" s="346"/>
      <c r="AC743" s="619">
        <v>475</v>
      </c>
      <c r="AD743" s="357"/>
      <c r="AE743" s="588">
        <f t="shared" si="11"/>
        <v>0</v>
      </c>
      <c r="AF743" s="579"/>
      <c r="AG743" s="357"/>
    </row>
    <row r="744" spans="1:33">
      <c r="A744" s="350" t="s">
        <v>66</v>
      </c>
      <c r="B744" s="354"/>
      <c r="C744" s="354"/>
      <c r="D744" s="354"/>
      <c r="E744" s="354"/>
      <c r="F744" s="354"/>
      <c r="G744" s="354"/>
      <c r="H744" s="354"/>
      <c r="I744" s="354"/>
      <c r="J744" s="354"/>
      <c r="K744" s="354"/>
      <c r="L744" s="354"/>
      <c r="M744" s="354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  <c r="Y744" s="354"/>
      <c r="Z744" s="354"/>
      <c r="AA744" s="354"/>
      <c r="AB744" s="346"/>
      <c r="AC744" s="619">
        <v>650</v>
      </c>
      <c r="AD744" s="357"/>
      <c r="AE744" s="588">
        <f t="shared" si="11"/>
        <v>0</v>
      </c>
      <c r="AF744" s="579"/>
      <c r="AG744" s="357"/>
    </row>
    <row r="745" spans="1:33">
      <c r="A745" s="350" t="s">
        <v>86</v>
      </c>
      <c r="B745" s="354"/>
      <c r="C745" s="354"/>
      <c r="D745" s="354"/>
      <c r="E745" s="354"/>
      <c r="F745" s="354"/>
      <c r="G745" s="354"/>
      <c r="H745" s="354"/>
      <c r="I745" s="354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  <c r="Z745" s="354"/>
      <c r="AA745" s="354"/>
      <c r="AB745" s="346"/>
      <c r="AC745" s="619">
        <v>65</v>
      </c>
      <c r="AD745" s="357"/>
      <c r="AE745" s="588">
        <f t="shared" si="11"/>
        <v>0</v>
      </c>
      <c r="AF745" s="579"/>
      <c r="AG745" s="357"/>
    </row>
    <row r="746" spans="1:33">
      <c r="A746" s="350" t="s">
        <v>96</v>
      </c>
      <c r="B746" s="354">
        <v>0.66</v>
      </c>
      <c r="C746" s="354"/>
      <c r="D746" s="354"/>
      <c r="E746" s="354"/>
      <c r="F746" s="354"/>
      <c r="G746" s="354"/>
      <c r="H746" s="354"/>
      <c r="I746" s="354"/>
      <c r="J746" s="354"/>
      <c r="K746" s="354"/>
      <c r="L746" s="354"/>
      <c r="M746" s="354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  <c r="Y746" s="354"/>
      <c r="Z746" s="354"/>
      <c r="AA746" s="354"/>
      <c r="AB746" s="346">
        <v>5.8000000000000003E-2</v>
      </c>
      <c r="AC746" s="619">
        <v>45</v>
      </c>
      <c r="AD746" s="354">
        <v>0.66</v>
      </c>
      <c r="AE746" s="588">
        <f t="shared" si="11"/>
        <v>29.700000000000003</v>
      </c>
      <c r="AF746" s="579"/>
      <c r="AG746" s="354">
        <v>0.66</v>
      </c>
    </row>
    <row r="747" spans="1:33">
      <c r="A747" s="350" t="s">
        <v>99</v>
      </c>
      <c r="B747" s="354"/>
      <c r="C747" s="354"/>
      <c r="D747" s="354"/>
      <c r="E747" s="354"/>
      <c r="F747" s="354"/>
      <c r="G747" s="354"/>
      <c r="H747" s="354"/>
      <c r="I747" s="354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  <c r="Z747" s="354"/>
      <c r="AA747" s="354"/>
      <c r="AB747" s="346"/>
      <c r="AC747" s="619">
        <v>95</v>
      </c>
      <c r="AD747" s="357"/>
      <c r="AE747" s="588">
        <f t="shared" si="11"/>
        <v>0</v>
      </c>
      <c r="AF747" s="579"/>
      <c r="AG747" s="357"/>
    </row>
    <row r="748" spans="1:33">
      <c r="A748" s="350" t="s">
        <v>65</v>
      </c>
      <c r="B748" s="354"/>
      <c r="C748" s="354"/>
      <c r="D748" s="354"/>
      <c r="E748" s="354"/>
      <c r="F748" s="354"/>
      <c r="G748" s="354"/>
      <c r="H748" s="354"/>
      <c r="I748" s="354"/>
      <c r="J748" s="354"/>
      <c r="K748" s="354"/>
      <c r="L748" s="354"/>
      <c r="M748" s="354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  <c r="Y748" s="354"/>
      <c r="Z748" s="354"/>
      <c r="AA748" s="354"/>
      <c r="AB748" s="346"/>
      <c r="AC748" s="619">
        <v>550</v>
      </c>
      <c r="AD748" s="357"/>
      <c r="AE748" s="588">
        <f t="shared" si="11"/>
        <v>0</v>
      </c>
      <c r="AF748" s="579"/>
      <c r="AG748" s="357"/>
    </row>
    <row r="749" spans="1:33">
      <c r="A749" s="350" t="s">
        <v>95</v>
      </c>
      <c r="B749" s="354"/>
      <c r="C749" s="354"/>
      <c r="D749" s="354"/>
      <c r="E749" s="354"/>
      <c r="F749" s="354"/>
      <c r="G749" s="354"/>
      <c r="H749" s="354"/>
      <c r="I749" s="354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  <c r="Z749" s="354"/>
      <c r="AA749" s="354"/>
      <c r="AB749" s="346"/>
      <c r="AC749" s="619">
        <v>250</v>
      </c>
      <c r="AD749" s="357"/>
      <c r="AE749" s="588">
        <f t="shared" si="11"/>
        <v>0</v>
      </c>
      <c r="AF749" s="579"/>
      <c r="AG749" s="357"/>
    </row>
    <row r="750" spans="1:33">
      <c r="A750" s="350" t="s">
        <v>62</v>
      </c>
      <c r="B750" s="354"/>
      <c r="C750" s="354"/>
      <c r="D750" s="354">
        <v>9.0999999999999998E-2</v>
      </c>
      <c r="E750" s="354"/>
      <c r="F750" s="354"/>
      <c r="G750" s="354"/>
      <c r="H750" s="354"/>
      <c r="I750" s="354"/>
      <c r="J750" s="354"/>
      <c r="K750" s="354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  <c r="Z750" s="354"/>
      <c r="AA750" s="354"/>
      <c r="AB750" s="346">
        <v>8.0000000000000002E-3</v>
      </c>
      <c r="AC750" s="619">
        <v>250</v>
      </c>
      <c r="AD750" s="357">
        <v>9.0999999999999998E-2</v>
      </c>
      <c r="AE750" s="588">
        <f t="shared" si="11"/>
        <v>22.75</v>
      </c>
      <c r="AF750" s="579"/>
      <c r="AG750" s="357">
        <v>9.0999999999999998E-2</v>
      </c>
    </row>
    <row r="751" spans="1:33">
      <c r="A751" s="350" t="s">
        <v>120</v>
      </c>
      <c r="B751" s="354"/>
      <c r="C751" s="354"/>
      <c r="D751" s="354"/>
      <c r="E751" s="354"/>
      <c r="F751" s="354"/>
      <c r="G751" s="354"/>
      <c r="H751" s="354"/>
      <c r="I751" s="354"/>
      <c r="J751" s="354"/>
      <c r="K751" s="354"/>
      <c r="L751" s="354">
        <v>0.12</v>
      </c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  <c r="AA751" s="354"/>
      <c r="AB751" s="346">
        <v>4.0000000000000001E-3</v>
      </c>
      <c r="AC751" s="619">
        <v>45</v>
      </c>
      <c r="AD751" s="354">
        <v>0.12</v>
      </c>
      <c r="AE751" s="588">
        <f t="shared" si="11"/>
        <v>5.3999999999999995</v>
      </c>
      <c r="AF751" s="579"/>
      <c r="AG751" s="354">
        <v>0.12</v>
      </c>
    </row>
    <row r="752" spans="1:33">
      <c r="A752" s="350" t="s">
        <v>72</v>
      </c>
      <c r="B752" s="354"/>
      <c r="C752" s="354"/>
      <c r="D752" s="354"/>
      <c r="E752" s="354"/>
      <c r="F752" s="354"/>
      <c r="G752" s="354"/>
      <c r="H752" s="354"/>
      <c r="I752" s="354"/>
      <c r="J752" s="354">
        <v>0.97199999999999998</v>
      </c>
      <c r="K752" s="354"/>
      <c r="L752" s="354"/>
      <c r="M752" s="354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  <c r="Y752" s="354"/>
      <c r="Z752" s="354"/>
      <c r="AA752" s="354"/>
      <c r="AB752" s="346">
        <v>0.09</v>
      </c>
      <c r="AC752" s="619">
        <v>55</v>
      </c>
      <c r="AD752" s="357">
        <v>0.97199999999999998</v>
      </c>
      <c r="AE752" s="588">
        <f t="shared" si="11"/>
        <v>53.46</v>
      </c>
      <c r="AF752" s="579"/>
      <c r="AG752" s="357">
        <v>0.97199999999999998</v>
      </c>
    </row>
    <row r="753" spans="1:33">
      <c r="A753" s="350" t="s">
        <v>107</v>
      </c>
      <c r="B753" s="354"/>
      <c r="C753" s="354"/>
      <c r="D753" s="354"/>
      <c r="E753" s="354"/>
      <c r="F753" s="354"/>
      <c r="G753" s="354"/>
      <c r="H753" s="354"/>
      <c r="I753" s="354"/>
      <c r="J753" s="354"/>
      <c r="K753" s="354"/>
      <c r="L753" s="354">
        <v>0.124</v>
      </c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  <c r="AA753" s="354"/>
      <c r="AB753" s="346">
        <v>8.0000000000000002E-3</v>
      </c>
      <c r="AC753" s="619">
        <v>180</v>
      </c>
      <c r="AD753" s="354">
        <v>0.124</v>
      </c>
      <c r="AE753" s="588">
        <f t="shared" si="11"/>
        <v>22.32</v>
      </c>
      <c r="AF753" s="579"/>
      <c r="AG753" s="354">
        <v>0.124</v>
      </c>
    </row>
    <row r="754" spans="1:33">
      <c r="A754" s="350" t="s">
        <v>69</v>
      </c>
      <c r="B754" s="354">
        <v>0.12</v>
      </c>
      <c r="C754" s="354"/>
      <c r="D754" s="354"/>
      <c r="E754" s="354"/>
      <c r="F754" s="354"/>
      <c r="G754" s="354"/>
      <c r="H754" s="354"/>
      <c r="I754" s="354"/>
      <c r="J754" s="354">
        <v>0.12</v>
      </c>
      <c r="K754" s="354"/>
      <c r="L754" s="354"/>
      <c r="M754" s="354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  <c r="Y754" s="354"/>
      <c r="Z754" s="354"/>
      <c r="AA754" s="354"/>
      <c r="AB754" s="346">
        <v>6.0000000000000001E-3</v>
      </c>
      <c r="AC754" s="619">
        <v>750</v>
      </c>
      <c r="AD754" s="354">
        <v>0.24</v>
      </c>
      <c r="AE754" s="588">
        <f t="shared" si="11"/>
        <v>180</v>
      </c>
      <c r="AF754" s="579"/>
      <c r="AG754" s="354">
        <v>0.24</v>
      </c>
    </row>
    <row r="755" spans="1:33">
      <c r="A755" s="358" t="s">
        <v>70</v>
      </c>
      <c r="B755" s="354">
        <v>1.4</v>
      </c>
      <c r="C755" s="354"/>
      <c r="D755" s="354"/>
      <c r="E755" s="354"/>
      <c r="F755" s="354"/>
      <c r="G755" s="354"/>
      <c r="H755" s="354"/>
      <c r="I755" s="354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  <c r="Z755" s="354"/>
      <c r="AA755" s="354"/>
      <c r="AB755" s="346">
        <v>0.15</v>
      </c>
      <c r="AC755" s="619">
        <v>66.900000000000006</v>
      </c>
      <c r="AD755" s="354">
        <v>1.4</v>
      </c>
      <c r="AE755" s="588">
        <f t="shared" si="11"/>
        <v>93.66</v>
      </c>
      <c r="AF755" s="579"/>
      <c r="AG755" s="354">
        <v>1.4</v>
      </c>
    </row>
    <row r="756" spans="1:33">
      <c r="A756" s="350" t="s">
        <v>109</v>
      </c>
      <c r="B756" s="354"/>
      <c r="C756" s="354"/>
      <c r="D756" s="354"/>
      <c r="E756" s="354"/>
      <c r="F756" s="354"/>
      <c r="G756" s="354"/>
      <c r="H756" s="354"/>
      <c r="I756" s="354"/>
      <c r="J756" s="354"/>
      <c r="K756" s="354"/>
      <c r="L756" s="354"/>
      <c r="M756" s="354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  <c r="Y756" s="354"/>
      <c r="Z756" s="354"/>
      <c r="AA756" s="354"/>
      <c r="AB756" s="346"/>
      <c r="AC756" s="619">
        <v>285</v>
      </c>
      <c r="AD756" s="357"/>
      <c r="AE756" s="588">
        <f t="shared" si="11"/>
        <v>0</v>
      </c>
      <c r="AF756" s="579"/>
      <c r="AG756" s="357"/>
    </row>
    <row r="757" spans="1:33">
      <c r="A757" s="350" t="s">
        <v>117</v>
      </c>
      <c r="B757" s="354"/>
      <c r="C757" s="354"/>
      <c r="D757" s="354"/>
      <c r="E757" s="354"/>
      <c r="F757" s="354"/>
      <c r="G757" s="354"/>
      <c r="H757" s="354"/>
      <c r="I757" s="354"/>
      <c r="J757" s="354"/>
      <c r="K757" s="354"/>
      <c r="L757" s="354"/>
      <c r="M757" s="354"/>
      <c r="N757" s="354"/>
      <c r="O757" s="354"/>
      <c r="P757" s="354"/>
      <c r="Q757" s="354"/>
      <c r="R757" s="354">
        <v>0.46800000000000003</v>
      </c>
      <c r="S757" s="354"/>
      <c r="T757" s="354"/>
      <c r="U757" s="354"/>
      <c r="V757" s="354"/>
      <c r="W757" s="354"/>
      <c r="X757" s="354"/>
      <c r="Y757" s="354"/>
      <c r="Z757" s="354"/>
      <c r="AA757" s="354"/>
      <c r="AB757" s="346">
        <v>0.04</v>
      </c>
      <c r="AC757" s="619">
        <v>45</v>
      </c>
      <c r="AD757" s="357">
        <v>0.46800000000000003</v>
      </c>
      <c r="AE757" s="588">
        <f t="shared" si="11"/>
        <v>21.060000000000002</v>
      </c>
      <c r="AF757" s="579"/>
      <c r="AG757" s="357">
        <v>0.46800000000000003</v>
      </c>
    </row>
    <row r="758" spans="1:33">
      <c r="A758" s="350" t="s">
        <v>83</v>
      </c>
      <c r="B758" s="354"/>
      <c r="C758" s="354"/>
      <c r="D758" s="354"/>
      <c r="E758" s="354"/>
      <c r="F758" s="354"/>
      <c r="G758" s="354"/>
      <c r="H758" s="354"/>
      <c r="I758" s="354"/>
      <c r="J758" s="354"/>
      <c r="K758" s="354"/>
      <c r="L758" s="354">
        <v>0.04</v>
      </c>
      <c r="M758" s="354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  <c r="Y758" s="354"/>
      <c r="Z758" s="354"/>
      <c r="AA758" s="354"/>
      <c r="AB758" s="346">
        <v>2E-3</v>
      </c>
      <c r="AC758" s="619">
        <v>45</v>
      </c>
      <c r="AD758" s="354">
        <v>0.04</v>
      </c>
      <c r="AE758" s="588">
        <f t="shared" si="11"/>
        <v>1.8</v>
      </c>
      <c r="AF758" s="579"/>
      <c r="AG758" s="354">
        <v>0.04</v>
      </c>
    </row>
    <row r="759" spans="1:33">
      <c r="A759" s="350" t="s">
        <v>100</v>
      </c>
      <c r="B759" s="354"/>
      <c r="C759" s="354"/>
      <c r="D759" s="354"/>
      <c r="E759" s="354"/>
      <c r="F759" s="354"/>
      <c r="G759" s="354"/>
      <c r="H759" s="354"/>
      <c r="I759" s="354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  <c r="Z759" s="354"/>
      <c r="AA759" s="354"/>
      <c r="AB759" s="346"/>
      <c r="AC759" s="619">
        <v>550</v>
      </c>
      <c r="AD759" s="357"/>
      <c r="AE759" s="588">
        <f t="shared" si="11"/>
        <v>0</v>
      </c>
      <c r="AF759" s="579"/>
      <c r="AG759" s="357"/>
    </row>
    <row r="760" spans="1:33">
      <c r="A760" s="350" t="s">
        <v>110</v>
      </c>
      <c r="B760" s="354"/>
      <c r="C760" s="354"/>
      <c r="D760" s="354"/>
      <c r="E760" s="354"/>
      <c r="F760" s="354"/>
      <c r="G760" s="354"/>
      <c r="H760" s="354"/>
      <c r="I760" s="354"/>
      <c r="J760" s="354"/>
      <c r="K760" s="354"/>
      <c r="L760" s="354"/>
      <c r="M760" s="354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  <c r="Y760" s="354"/>
      <c r="Z760" s="354"/>
      <c r="AA760" s="354"/>
      <c r="AB760" s="346"/>
      <c r="AC760" s="619">
        <v>285</v>
      </c>
      <c r="AD760" s="357"/>
      <c r="AE760" s="588">
        <f t="shared" si="11"/>
        <v>0</v>
      </c>
      <c r="AF760" s="579"/>
      <c r="AG760" s="357"/>
    </row>
    <row r="761" spans="1:33" ht="15" customHeight="1">
      <c r="A761" s="350" t="s">
        <v>81</v>
      </c>
      <c r="B761" s="354"/>
      <c r="C761" s="354"/>
      <c r="D761" s="354"/>
      <c r="E761" s="354"/>
      <c r="F761" s="354"/>
      <c r="G761" s="354"/>
      <c r="H761" s="354"/>
      <c r="I761" s="354"/>
      <c r="J761" s="354"/>
      <c r="K761" s="354"/>
      <c r="L761" s="354">
        <v>6.0999999999999999E-2</v>
      </c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  <c r="Z761" s="354"/>
      <c r="AA761" s="354"/>
      <c r="AB761" s="346">
        <v>3.0000000000000001E-3</v>
      </c>
      <c r="AC761" s="619">
        <v>250</v>
      </c>
      <c r="AD761" s="357">
        <v>6.0999999999999999E-2</v>
      </c>
      <c r="AE761" s="588">
        <f t="shared" si="11"/>
        <v>15.25</v>
      </c>
      <c r="AF761" s="579"/>
      <c r="AG761" s="357">
        <v>6.0999999999999999E-2</v>
      </c>
    </row>
    <row r="762" spans="1:33">
      <c r="A762" s="350" t="s">
        <v>122</v>
      </c>
      <c r="B762" s="354"/>
      <c r="C762" s="354"/>
      <c r="D762" s="354"/>
      <c r="E762" s="354"/>
      <c r="F762" s="354"/>
      <c r="G762" s="354"/>
      <c r="H762" s="354"/>
      <c r="I762" s="354"/>
      <c r="J762" s="354"/>
      <c r="K762" s="354"/>
      <c r="L762" s="354"/>
      <c r="M762" s="354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  <c r="Y762" s="354"/>
      <c r="Z762" s="354"/>
      <c r="AA762" s="354"/>
      <c r="AB762" s="346"/>
      <c r="AC762" s="619">
        <v>180</v>
      </c>
      <c r="AD762" s="357"/>
      <c r="AE762" s="588">
        <f t="shared" si="11"/>
        <v>0</v>
      </c>
      <c r="AF762" s="579"/>
      <c r="AG762" s="357"/>
    </row>
    <row r="763" spans="1:33">
      <c r="A763" s="350" t="s">
        <v>121</v>
      </c>
      <c r="B763" s="354"/>
      <c r="C763" s="354"/>
      <c r="D763" s="354"/>
      <c r="E763" s="354"/>
      <c r="F763" s="354"/>
      <c r="G763" s="354"/>
      <c r="H763" s="354"/>
      <c r="I763" s="354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  <c r="Z763" s="354"/>
      <c r="AA763" s="354"/>
      <c r="AB763" s="346"/>
      <c r="AC763" s="619">
        <v>230</v>
      </c>
      <c r="AD763" s="357"/>
      <c r="AE763" s="588">
        <f t="shared" si="11"/>
        <v>0</v>
      </c>
      <c r="AF763" s="579"/>
      <c r="AG763" s="357"/>
    </row>
    <row r="764" spans="1:33" ht="15" customHeight="1">
      <c r="A764" s="350" t="s">
        <v>73</v>
      </c>
      <c r="B764" s="354">
        <v>0.08</v>
      </c>
      <c r="C764" s="354"/>
      <c r="D764" s="354">
        <v>0.08</v>
      </c>
      <c r="E764" s="354"/>
      <c r="F764" s="354"/>
      <c r="G764" s="354"/>
      <c r="H764" s="354"/>
      <c r="I764" s="354"/>
      <c r="J764" s="354"/>
      <c r="K764" s="354"/>
      <c r="L764" s="354"/>
      <c r="M764" s="354"/>
      <c r="N764" s="354">
        <v>0.08</v>
      </c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  <c r="Y764" s="354"/>
      <c r="Z764" s="354"/>
      <c r="AA764" s="354"/>
      <c r="AB764" s="346">
        <v>1.4999999999999999E-2</v>
      </c>
      <c r="AC764" s="619">
        <v>85</v>
      </c>
      <c r="AD764" s="354">
        <v>0.24</v>
      </c>
      <c r="AE764" s="588">
        <f t="shared" si="11"/>
        <v>20.399999999999999</v>
      </c>
      <c r="AF764" s="579"/>
      <c r="AG764" s="354">
        <v>0.24</v>
      </c>
    </row>
    <row r="765" spans="1:33">
      <c r="A765" s="350" t="s">
        <v>118</v>
      </c>
      <c r="B765" s="354"/>
      <c r="C765" s="354"/>
      <c r="D765" s="354"/>
      <c r="E765" s="354"/>
      <c r="F765" s="354"/>
      <c r="G765" s="354"/>
      <c r="H765" s="354"/>
      <c r="I765" s="354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  <c r="Z765" s="354"/>
      <c r="AA765" s="354"/>
      <c r="AB765" s="346"/>
      <c r="AC765" s="619">
        <v>45</v>
      </c>
      <c r="AD765" s="357"/>
      <c r="AE765" s="588">
        <f t="shared" si="11"/>
        <v>0</v>
      </c>
      <c r="AF765" s="579"/>
      <c r="AG765" s="357"/>
    </row>
    <row r="766" spans="1:33">
      <c r="A766" s="350" t="s">
        <v>74</v>
      </c>
      <c r="B766" s="354">
        <v>8.9999999999999993E-3</v>
      </c>
      <c r="C766" s="354"/>
      <c r="D766" s="354"/>
      <c r="E766" s="354"/>
      <c r="F766" s="354"/>
      <c r="G766" s="354"/>
      <c r="H766" s="354"/>
      <c r="I766" s="354"/>
      <c r="J766" s="354">
        <v>8.9999999999999993E-3</v>
      </c>
      <c r="K766" s="354"/>
      <c r="L766" s="354">
        <v>8.9999999999999993E-3</v>
      </c>
      <c r="M766" s="354"/>
      <c r="N766" s="354"/>
      <c r="O766" s="354"/>
      <c r="P766" s="354"/>
      <c r="Q766" s="354"/>
      <c r="R766" s="354">
        <v>8.9999999999999993E-3</v>
      </c>
      <c r="S766" s="354"/>
      <c r="T766" s="354"/>
      <c r="U766" s="354"/>
      <c r="V766" s="354"/>
      <c r="W766" s="354"/>
      <c r="X766" s="354"/>
      <c r="Y766" s="354"/>
      <c r="Z766" s="354"/>
      <c r="AA766" s="354"/>
      <c r="AB766" s="346">
        <v>2E-3</v>
      </c>
      <c r="AC766" s="619">
        <v>30</v>
      </c>
      <c r="AD766" s="357">
        <v>3.5999999999999997E-2</v>
      </c>
      <c r="AE766" s="588">
        <f t="shared" si="11"/>
        <v>1.0799999999999998</v>
      </c>
      <c r="AF766" s="579"/>
      <c r="AG766" s="357">
        <v>3.5999999999999997E-2</v>
      </c>
    </row>
    <row r="767" spans="1:33">
      <c r="A767" s="350" t="s">
        <v>88</v>
      </c>
      <c r="B767" s="354"/>
      <c r="C767" s="354"/>
      <c r="D767" s="354"/>
      <c r="E767" s="354"/>
      <c r="F767" s="354"/>
      <c r="G767" s="354"/>
      <c r="H767" s="354"/>
      <c r="I767" s="354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  <c r="Z767" s="354"/>
      <c r="AA767" s="354"/>
      <c r="AB767" s="346"/>
      <c r="AC767" s="619">
        <v>200</v>
      </c>
      <c r="AD767" s="357"/>
      <c r="AE767" s="588">
        <f t="shared" si="11"/>
        <v>0</v>
      </c>
      <c r="AF767" s="579"/>
      <c r="AG767" s="357"/>
    </row>
    <row r="768" spans="1:33">
      <c r="A768" s="350" t="s">
        <v>91</v>
      </c>
      <c r="B768" s="354"/>
      <c r="C768" s="354"/>
      <c r="D768" s="354"/>
      <c r="E768" s="354"/>
      <c r="F768" s="354"/>
      <c r="G768" s="354"/>
      <c r="H768" s="354"/>
      <c r="I768" s="354"/>
      <c r="J768" s="354"/>
      <c r="K768" s="354"/>
      <c r="L768" s="354"/>
      <c r="M768" s="354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  <c r="Y768" s="354"/>
      <c r="Z768" s="354"/>
      <c r="AA768" s="354"/>
      <c r="AB768" s="346"/>
      <c r="AC768" s="619">
        <v>750</v>
      </c>
      <c r="AD768" s="357"/>
      <c r="AE768" s="588">
        <f t="shared" si="11"/>
        <v>0</v>
      </c>
      <c r="AF768" s="579"/>
      <c r="AG768" s="357"/>
    </row>
    <row r="769" spans="1:33">
      <c r="A769" s="350" t="s">
        <v>97</v>
      </c>
      <c r="B769" s="354"/>
      <c r="C769" s="354"/>
      <c r="D769" s="354"/>
      <c r="E769" s="354"/>
      <c r="F769" s="354"/>
      <c r="G769" s="354"/>
      <c r="H769" s="354"/>
      <c r="I769" s="354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  <c r="Z769" s="354"/>
      <c r="AA769" s="354"/>
      <c r="AB769" s="346"/>
      <c r="AC769" s="619">
        <v>280</v>
      </c>
      <c r="AD769" s="357"/>
      <c r="AE769" s="588">
        <f t="shared" si="11"/>
        <v>0</v>
      </c>
      <c r="AF769" s="579"/>
      <c r="AG769" s="357"/>
    </row>
    <row r="770" spans="1:33">
      <c r="A770" s="611" t="s">
        <v>102</v>
      </c>
      <c r="B770" s="354"/>
      <c r="C770" s="354"/>
      <c r="D770" s="354"/>
      <c r="E770" s="354"/>
      <c r="F770" s="354">
        <v>0.2</v>
      </c>
      <c r="G770" s="354"/>
      <c r="H770" s="354"/>
      <c r="I770" s="354"/>
      <c r="J770" s="354"/>
      <c r="K770" s="354"/>
      <c r="L770" s="354"/>
      <c r="M770" s="354"/>
      <c r="N770" s="354"/>
      <c r="O770" s="354"/>
      <c r="P770" s="354">
        <v>0.3</v>
      </c>
      <c r="Q770" s="354"/>
      <c r="R770" s="354"/>
      <c r="S770" s="354"/>
      <c r="T770" s="354"/>
      <c r="U770" s="354"/>
      <c r="V770" s="354"/>
      <c r="W770" s="354"/>
      <c r="X770" s="354"/>
      <c r="Y770" s="354"/>
      <c r="Z770" s="354"/>
      <c r="AA770" s="354"/>
      <c r="AB770" s="346">
        <v>0.08</v>
      </c>
      <c r="AC770" s="619">
        <v>90</v>
      </c>
      <c r="AD770" s="354">
        <v>0.5</v>
      </c>
      <c r="AE770" s="588">
        <f t="shared" si="11"/>
        <v>45</v>
      </c>
      <c r="AF770" s="579"/>
      <c r="AG770" s="354">
        <v>0.5</v>
      </c>
    </row>
    <row r="771" spans="1:33">
      <c r="A771" s="612" t="s">
        <v>71</v>
      </c>
      <c r="B771" s="354"/>
      <c r="C771" s="354"/>
      <c r="D771" s="354">
        <v>4.8000000000000001E-2</v>
      </c>
      <c r="E771" s="354"/>
      <c r="F771" s="354"/>
      <c r="G771" s="354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  <c r="Z771" s="354"/>
      <c r="AA771" s="354"/>
      <c r="AB771" s="346">
        <v>4.0000000000000001E-3</v>
      </c>
      <c r="AC771" s="619">
        <v>650</v>
      </c>
      <c r="AD771" s="357">
        <v>4.8000000000000001E-2</v>
      </c>
      <c r="AE771" s="588">
        <f t="shared" si="11"/>
        <v>31.2</v>
      </c>
      <c r="AF771" s="579"/>
      <c r="AG771" s="357">
        <v>4.8000000000000001E-2</v>
      </c>
    </row>
    <row r="772" spans="1:33">
      <c r="A772" s="612" t="s">
        <v>94</v>
      </c>
      <c r="B772" s="354"/>
      <c r="C772" s="354"/>
      <c r="D772" s="354"/>
      <c r="E772" s="354"/>
      <c r="F772" s="354"/>
      <c r="G772" s="354"/>
      <c r="H772" s="354"/>
      <c r="I772" s="354"/>
      <c r="J772" s="354"/>
      <c r="K772" s="354"/>
      <c r="L772" s="354"/>
      <c r="M772" s="354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  <c r="Y772" s="354"/>
      <c r="Z772" s="354"/>
      <c r="AA772" s="354"/>
      <c r="AB772" s="346"/>
      <c r="AC772" s="620">
        <v>285</v>
      </c>
      <c r="AD772" s="357"/>
      <c r="AE772" s="588">
        <f t="shared" si="11"/>
        <v>0</v>
      </c>
      <c r="AF772" s="579"/>
      <c r="AG772" s="357"/>
    </row>
    <row r="773" spans="1:33">
      <c r="A773" s="612" t="s">
        <v>84</v>
      </c>
      <c r="B773" s="354"/>
      <c r="C773" s="354"/>
      <c r="D773" s="354"/>
      <c r="E773" s="354"/>
      <c r="F773" s="354"/>
      <c r="G773" s="354"/>
      <c r="H773" s="354"/>
      <c r="I773" s="354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>
        <v>0.29199999999999998</v>
      </c>
      <c r="U773" s="354"/>
      <c r="V773" s="354"/>
      <c r="W773" s="354"/>
      <c r="X773" s="354"/>
      <c r="Y773" s="354"/>
      <c r="Z773" s="354"/>
      <c r="AA773" s="354"/>
      <c r="AB773" s="346"/>
      <c r="AC773" s="619">
        <v>150</v>
      </c>
      <c r="AD773" s="357">
        <v>0.29199999999999998</v>
      </c>
      <c r="AE773" s="588">
        <f t="shared" si="11"/>
        <v>43.8</v>
      </c>
      <c r="AF773" s="579"/>
      <c r="AG773" s="357">
        <v>0.29199999999999998</v>
      </c>
    </row>
    <row r="774" spans="1:33" ht="15.75" thickBot="1">
      <c r="A774" s="613" t="s">
        <v>82</v>
      </c>
      <c r="B774" s="376"/>
      <c r="C774" s="376"/>
      <c r="D774" s="376"/>
      <c r="E774" s="376"/>
      <c r="F774" s="376"/>
      <c r="G774" s="376"/>
      <c r="H774" s="376"/>
      <c r="I774" s="376"/>
      <c r="J774" s="376"/>
      <c r="K774" s="376"/>
      <c r="L774" s="376"/>
      <c r="M774" s="376"/>
      <c r="N774" s="376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404"/>
      <c r="AC774" s="624">
        <v>9</v>
      </c>
      <c r="AD774" s="605"/>
      <c r="AE774" s="591">
        <f t="shared" si="11"/>
        <v>0</v>
      </c>
      <c r="AF774" s="579"/>
      <c r="AG774" s="605"/>
    </row>
    <row r="775" spans="1:33" ht="15.75" thickBot="1">
      <c r="A775" s="608" t="s">
        <v>305</v>
      </c>
      <c r="B775" s="614"/>
      <c r="C775" s="614"/>
      <c r="D775" s="614"/>
      <c r="E775" s="614"/>
      <c r="F775" s="614"/>
      <c r="G775" s="614"/>
      <c r="H775" s="614"/>
      <c r="I775" s="614"/>
      <c r="J775" s="614"/>
      <c r="K775" s="614"/>
      <c r="L775" s="614"/>
      <c r="M775" s="614"/>
      <c r="N775" s="614"/>
      <c r="O775" s="614"/>
      <c r="P775" s="614"/>
      <c r="Q775" s="614"/>
      <c r="R775" s="616"/>
      <c r="S775" s="614"/>
      <c r="T775" s="614"/>
      <c r="U775" s="614"/>
      <c r="V775" s="614"/>
      <c r="W775" s="614"/>
      <c r="X775" s="614"/>
      <c r="Y775" s="614"/>
      <c r="Z775" s="614"/>
      <c r="AA775" s="614"/>
      <c r="AB775" s="575"/>
      <c r="AC775" s="576"/>
      <c r="AD775" s="616"/>
      <c r="AE775" s="371">
        <f>SUM(AE727:AE774)</f>
        <v>1283.98</v>
      </c>
      <c r="AF775" s="579"/>
      <c r="AG775" s="579"/>
    </row>
    <row r="776" spans="1:33" ht="30.75" customHeight="1">
      <c r="A776" s="187" t="s">
        <v>49</v>
      </c>
      <c r="B776" s="189"/>
      <c r="C776" s="189"/>
      <c r="D776" s="189"/>
      <c r="E776" s="189"/>
      <c r="F776" s="189" t="s">
        <v>131</v>
      </c>
      <c r="G776" s="478"/>
      <c r="H776" s="193" t="s">
        <v>130</v>
      </c>
      <c r="I776" s="189"/>
      <c r="J776" s="189" t="s">
        <v>75</v>
      </c>
      <c r="K776" s="189"/>
      <c r="L776" s="189"/>
      <c r="M776" s="189"/>
      <c r="N776" s="835" t="s">
        <v>132</v>
      </c>
      <c r="O776" s="835"/>
      <c r="P776" s="835"/>
      <c r="Q776" s="835"/>
      <c r="R776" s="192"/>
      <c r="S776" s="189"/>
      <c r="T776" s="189"/>
      <c r="U776" s="189" t="s">
        <v>76</v>
      </c>
      <c r="V776" s="189"/>
      <c r="W776" s="189"/>
      <c r="X776" s="3"/>
      <c r="Y776" s="188"/>
      <c r="AE776" s="86"/>
    </row>
    <row r="777" spans="1:33">
      <c r="A777" s="25" t="s">
        <v>52</v>
      </c>
      <c r="B777" s="484"/>
      <c r="C777" s="484"/>
      <c r="D777" s="484"/>
      <c r="E777" s="484"/>
      <c r="F777" s="484"/>
      <c r="G777" s="25" t="s">
        <v>53</v>
      </c>
      <c r="H777" s="484"/>
      <c r="I777" s="484"/>
      <c r="J777" s="484"/>
      <c r="K777" s="484"/>
      <c r="L777" s="484"/>
      <c r="M777" s="484"/>
      <c r="P777" s="26" t="s">
        <v>128</v>
      </c>
      <c r="Q777" s="87"/>
      <c r="R777" s="485" t="s">
        <v>129</v>
      </c>
      <c r="S777" s="25" t="s">
        <v>56</v>
      </c>
    </row>
    <row r="803" ht="15" customHeight="1"/>
    <row r="806" ht="15" customHeight="1"/>
    <row r="832" ht="15" customHeight="1"/>
    <row r="835" ht="15" customHeight="1"/>
    <row r="851" ht="15" hidden="1" customHeight="1"/>
    <row r="865" ht="27" customHeight="1"/>
    <row r="870" ht="15" customHeight="1"/>
    <row r="871" ht="15.75" customHeight="1"/>
    <row r="883" ht="15" customHeight="1"/>
    <row r="886" ht="15" customHeight="1"/>
    <row r="909" ht="15" customHeight="1"/>
    <row r="912" ht="15" customHeight="1"/>
    <row r="932" ht="15" hidden="1" customHeight="1"/>
    <row r="946" ht="27.75" customHeight="1"/>
    <row r="951" ht="15" customHeight="1"/>
    <row r="952" ht="15.75" customHeight="1"/>
    <row r="964" ht="15" customHeight="1"/>
    <row r="967" ht="15" customHeight="1"/>
  </sheetData>
  <mergeCells count="390">
    <mergeCell ref="N776:Q776"/>
    <mergeCell ref="F721:G723"/>
    <mergeCell ref="H721:I723"/>
    <mergeCell ref="J721:K723"/>
    <mergeCell ref="L721:M723"/>
    <mergeCell ref="N721:O723"/>
    <mergeCell ref="P721:Q723"/>
    <mergeCell ref="R721:S723"/>
    <mergeCell ref="T721:U723"/>
    <mergeCell ref="N699:Q699"/>
    <mergeCell ref="R705:Y706"/>
    <mergeCell ref="A706:B706"/>
    <mergeCell ref="C706:E706"/>
    <mergeCell ref="F706:H706"/>
    <mergeCell ref="I706:K710"/>
    <mergeCell ref="A707:B707"/>
    <mergeCell ref="C707:E707"/>
    <mergeCell ref="F707:H707"/>
    <mergeCell ref="L707:N707"/>
    <mergeCell ref="C708:E708"/>
    <mergeCell ref="F708:H708"/>
    <mergeCell ref="L708:N708"/>
    <mergeCell ref="C709:E709"/>
    <mergeCell ref="F709:H709"/>
    <mergeCell ref="N621:Q621"/>
    <mergeCell ref="R628:Y629"/>
    <mergeCell ref="A629:B629"/>
    <mergeCell ref="C629:E629"/>
    <mergeCell ref="F629:H629"/>
    <mergeCell ref="I629:K633"/>
    <mergeCell ref="A630:B630"/>
    <mergeCell ref="C630:E630"/>
    <mergeCell ref="F630:H630"/>
    <mergeCell ref="L630:N630"/>
    <mergeCell ref="C631:E631"/>
    <mergeCell ref="F631:H631"/>
    <mergeCell ref="L631:N631"/>
    <mergeCell ref="C632:E632"/>
    <mergeCell ref="F632:H632"/>
    <mergeCell ref="A552:B552"/>
    <mergeCell ref="C552:E552"/>
    <mergeCell ref="F552:H552"/>
    <mergeCell ref="I552:K556"/>
    <mergeCell ref="A553:B553"/>
    <mergeCell ref="C553:E553"/>
    <mergeCell ref="F553:H553"/>
    <mergeCell ref="L553:N553"/>
    <mergeCell ref="C554:E554"/>
    <mergeCell ref="F554:H554"/>
    <mergeCell ref="L554:N554"/>
    <mergeCell ref="C555:E555"/>
    <mergeCell ref="F555:H555"/>
    <mergeCell ref="N466:Q466"/>
    <mergeCell ref="R472:Y473"/>
    <mergeCell ref="Q478:Y478"/>
    <mergeCell ref="P566:Q568"/>
    <mergeCell ref="R566:S568"/>
    <mergeCell ref="T566:U568"/>
    <mergeCell ref="V566:W568"/>
    <mergeCell ref="X488:Y490"/>
    <mergeCell ref="Z488:AA490"/>
    <mergeCell ref="N543:Q543"/>
    <mergeCell ref="R551:Y552"/>
    <mergeCell ref="X566:Y568"/>
    <mergeCell ref="Z566:AA568"/>
    <mergeCell ref="N566:O568"/>
    <mergeCell ref="Q557:Y557"/>
    <mergeCell ref="A473:B473"/>
    <mergeCell ref="C473:E473"/>
    <mergeCell ref="F473:H473"/>
    <mergeCell ref="I473:K477"/>
    <mergeCell ref="A474:B474"/>
    <mergeCell ref="C474:E474"/>
    <mergeCell ref="F474:H474"/>
    <mergeCell ref="L474:N474"/>
    <mergeCell ref="C475:E475"/>
    <mergeCell ref="F475:H475"/>
    <mergeCell ref="L475:N475"/>
    <mergeCell ref="C476:E476"/>
    <mergeCell ref="F476:H476"/>
    <mergeCell ref="N388:Q388"/>
    <mergeCell ref="R395:Y396"/>
    <mergeCell ref="A396:B396"/>
    <mergeCell ref="C396:E396"/>
    <mergeCell ref="F396:H396"/>
    <mergeCell ref="I396:K400"/>
    <mergeCell ref="A397:B397"/>
    <mergeCell ref="C397:E397"/>
    <mergeCell ref="F397:H397"/>
    <mergeCell ref="L397:N397"/>
    <mergeCell ref="C398:E398"/>
    <mergeCell ref="F398:H398"/>
    <mergeCell ref="L398:N398"/>
    <mergeCell ref="C399:E399"/>
    <mergeCell ref="F399:H399"/>
    <mergeCell ref="N310:Q310"/>
    <mergeCell ref="R317:Y318"/>
    <mergeCell ref="A318:B318"/>
    <mergeCell ref="C318:E318"/>
    <mergeCell ref="F318:H318"/>
    <mergeCell ref="I318:K322"/>
    <mergeCell ref="A319:B319"/>
    <mergeCell ref="C319:E319"/>
    <mergeCell ref="F319:H319"/>
    <mergeCell ref="L319:N319"/>
    <mergeCell ref="C320:E320"/>
    <mergeCell ref="F320:H320"/>
    <mergeCell ref="L320:N320"/>
    <mergeCell ref="C321:E321"/>
    <mergeCell ref="F321:H321"/>
    <mergeCell ref="A240:B240"/>
    <mergeCell ref="C240:E240"/>
    <mergeCell ref="F240:H240"/>
    <mergeCell ref="I240:K244"/>
    <mergeCell ref="A241:B241"/>
    <mergeCell ref="C241:E241"/>
    <mergeCell ref="F241:H241"/>
    <mergeCell ref="L241:N241"/>
    <mergeCell ref="C242:E242"/>
    <mergeCell ref="F242:H242"/>
    <mergeCell ref="L242:N242"/>
    <mergeCell ref="C243:E243"/>
    <mergeCell ref="F243:H243"/>
    <mergeCell ref="Q167:Y167"/>
    <mergeCell ref="P255:Q257"/>
    <mergeCell ref="R255:S257"/>
    <mergeCell ref="T255:U257"/>
    <mergeCell ref="V255:W257"/>
    <mergeCell ref="X177:Y179"/>
    <mergeCell ref="Z177:AA179"/>
    <mergeCell ref="N232:Q232"/>
    <mergeCell ref="R239:Y240"/>
    <mergeCell ref="X255:Y257"/>
    <mergeCell ref="Z255:AA257"/>
    <mergeCell ref="N255:O257"/>
    <mergeCell ref="Q245:Y245"/>
    <mergeCell ref="N154:Q154"/>
    <mergeCell ref="R161:Y162"/>
    <mergeCell ref="A162:B162"/>
    <mergeCell ref="C162:E162"/>
    <mergeCell ref="F162:H162"/>
    <mergeCell ref="I162:K166"/>
    <mergeCell ref="A163:B163"/>
    <mergeCell ref="C163:E163"/>
    <mergeCell ref="F163:H163"/>
    <mergeCell ref="L163:N163"/>
    <mergeCell ref="C164:E164"/>
    <mergeCell ref="F164:H164"/>
    <mergeCell ref="L164:N164"/>
    <mergeCell ref="C165:E165"/>
    <mergeCell ref="F165:H165"/>
    <mergeCell ref="F84:H84"/>
    <mergeCell ref="I84:K88"/>
    <mergeCell ref="A85:B85"/>
    <mergeCell ref="C85:E85"/>
    <mergeCell ref="F85:H85"/>
    <mergeCell ref="L85:N85"/>
    <mergeCell ref="C87:E87"/>
    <mergeCell ref="F87:H87"/>
    <mergeCell ref="C86:E86"/>
    <mergeCell ref="F86:H86"/>
    <mergeCell ref="L86:N86"/>
    <mergeCell ref="Q711:Y711"/>
    <mergeCell ref="C712:E712"/>
    <mergeCell ref="F712:H712"/>
    <mergeCell ref="I712:K712"/>
    <mergeCell ref="L712:N712"/>
    <mergeCell ref="AB718:AB723"/>
    <mergeCell ref="AC718:AC723"/>
    <mergeCell ref="AE718:AE723"/>
    <mergeCell ref="B719:I720"/>
    <mergeCell ref="J719:S720"/>
    <mergeCell ref="T719:W720"/>
    <mergeCell ref="B721:C723"/>
    <mergeCell ref="D721:E723"/>
    <mergeCell ref="X721:Y723"/>
    <mergeCell ref="Z721:AA723"/>
    <mergeCell ref="V721:W723"/>
    <mergeCell ref="Q634:Y634"/>
    <mergeCell ref="C635:E635"/>
    <mergeCell ref="F635:H635"/>
    <mergeCell ref="I635:K635"/>
    <mergeCell ref="L635:N635"/>
    <mergeCell ref="AB641:AB646"/>
    <mergeCell ref="AC641:AC646"/>
    <mergeCell ref="AE641:AE646"/>
    <mergeCell ref="B642:I643"/>
    <mergeCell ref="J642:S643"/>
    <mergeCell ref="T642:W643"/>
    <mergeCell ref="B644:C646"/>
    <mergeCell ref="D644:E646"/>
    <mergeCell ref="T644:U646"/>
    <mergeCell ref="V644:W646"/>
    <mergeCell ref="X644:Y646"/>
    <mergeCell ref="Z644:AA646"/>
    <mergeCell ref="F644:G646"/>
    <mergeCell ref="H644:I646"/>
    <mergeCell ref="J644:K646"/>
    <mergeCell ref="L644:M646"/>
    <mergeCell ref="N644:O646"/>
    <mergeCell ref="P644:Q646"/>
    <mergeCell ref="R644:S646"/>
    <mergeCell ref="C558:E558"/>
    <mergeCell ref="F558:H558"/>
    <mergeCell ref="I558:K558"/>
    <mergeCell ref="L558:N558"/>
    <mergeCell ref="AB563:AB568"/>
    <mergeCell ref="AC563:AC568"/>
    <mergeCell ref="AE563:AE568"/>
    <mergeCell ref="B564:I565"/>
    <mergeCell ref="J564:S565"/>
    <mergeCell ref="T564:W565"/>
    <mergeCell ref="B566:C568"/>
    <mergeCell ref="D566:E568"/>
    <mergeCell ref="F566:G568"/>
    <mergeCell ref="H566:I568"/>
    <mergeCell ref="J566:K568"/>
    <mergeCell ref="L566:M568"/>
    <mergeCell ref="C479:E479"/>
    <mergeCell ref="F479:H479"/>
    <mergeCell ref="I479:K479"/>
    <mergeCell ref="L479:N479"/>
    <mergeCell ref="AB485:AB490"/>
    <mergeCell ref="AC485:AC490"/>
    <mergeCell ref="AE485:AE490"/>
    <mergeCell ref="B486:I487"/>
    <mergeCell ref="J486:S487"/>
    <mergeCell ref="T486:W487"/>
    <mergeCell ref="B488:C490"/>
    <mergeCell ref="D488:E490"/>
    <mergeCell ref="L488:M490"/>
    <mergeCell ref="N488:O490"/>
    <mergeCell ref="P488:Q490"/>
    <mergeCell ref="R488:S490"/>
    <mergeCell ref="T488:U490"/>
    <mergeCell ref="V488:W490"/>
    <mergeCell ref="F488:G490"/>
    <mergeCell ref="H488:I490"/>
    <mergeCell ref="J488:K490"/>
    <mergeCell ref="Q401:Y401"/>
    <mergeCell ref="C402:E402"/>
    <mergeCell ref="F402:H402"/>
    <mergeCell ref="I402:K402"/>
    <mergeCell ref="L402:N402"/>
    <mergeCell ref="AB408:AB413"/>
    <mergeCell ref="AC408:AC413"/>
    <mergeCell ref="AE408:AE413"/>
    <mergeCell ref="B409:I410"/>
    <mergeCell ref="J409:S410"/>
    <mergeCell ref="T409:W410"/>
    <mergeCell ref="B411:C413"/>
    <mergeCell ref="D411:E413"/>
    <mergeCell ref="F411:G413"/>
    <mergeCell ref="H411:I413"/>
    <mergeCell ref="J411:K413"/>
    <mergeCell ref="L411:M413"/>
    <mergeCell ref="N411:O413"/>
    <mergeCell ref="P411:Q413"/>
    <mergeCell ref="R411:S413"/>
    <mergeCell ref="T411:U413"/>
    <mergeCell ref="V411:W413"/>
    <mergeCell ref="X411:Y413"/>
    <mergeCell ref="Z411:AA413"/>
    <mergeCell ref="Q323:Y323"/>
    <mergeCell ref="C324:E324"/>
    <mergeCell ref="F324:H324"/>
    <mergeCell ref="I324:K324"/>
    <mergeCell ref="L324:N324"/>
    <mergeCell ref="AB330:AB335"/>
    <mergeCell ref="AC330:AC335"/>
    <mergeCell ref="AE330:AE335"/>
    <mergeCell ref="B331:I332"/>
    <mergeCell ref="J331:S332"/>
    <mergeCell ref="T331:W332"/>
    <mergeCell ref="B333:C335"/>
    <mergeCell ref="D333:E335"/>
    <mergeCell ref="T333:U335"/>
    <mergeCell ref="V333:W335"/>
    <mergeCell ref="X333:Y335"/>
    <mergeCell ref="Z333:AA335"/>
    <mergeCell ref="F333:G335"/>
    <mergeCell ref="H333:I335"/>
    <mergeCell ref="J333:K335"/>
    <mergeCell ref="L333:M335"/>
    <mergeCell ref="N333:O335"/>
    <mergeCell ref="P333:Q335"/>
    <mergeCell ref="R333:S335"/>
    <mergeCell ref="C246:E246"/>
    <mergeCell ref="F246:H246"/>
    <mergeCell ref="I246:K246"/>
    <mergeCell ref="L246:N246"/>
    <mergeCell ref="AB252:AB257"/>
    <mergeCell ref="AC252:AC257"/>
    <mergeCell ref="AE252:AE257"/>
    <mergeCell ref="B253:I254"/>
    <mergeCell ref="J253:S254"/>
    <mergeCell ref="T253:W254"/>
    <mergeCell ref="B255:C257"/>
    <mergeCell ref="D255:E257"/>
    <mergeCell ref="F255:G257"/>
    <mergeCell ref="H255:I257"/>
    <mergeCell ref="J255:K257"/>
    <mergeCell ref="L255:M257"/>
    <mergeCell ref="C168:E168"/>
    <mergeCell ref="F168:H168"/>
    <mergeCell ref="I168:K168"/>
    <mergeCell ref="L168:N168"/>
    <mergeCell ref="AB174:AB179"/>
    <mergeCell ref="AC174:AC179"/>
    <mergeCell ref="AE174:AE179"/>
    <mergeCell ref="B175:I176"/>
    <mergeCell ref="J175:S176"/>
    <mergeCell ref="T175:W176"/>
    <mergeCell ref="B177:C179"/>
    <mergeCell ref="D177:E179"/>
    <mergeCell ref="L177:M179"/>
    <mergeCell ref="N177:O179"/>
    <mergeCell ref="P177:Q179"/>
    <mergeCell ref="R177:S179"/>
    <mergeCell ref="T177:U179"/>
    <mergeCell ref="V177:W179"/>
    <mergeCell ref="F177:G179"/>
    <mergeCell ref="H177:I179"/>
    <mergeCell ref="J177:K179"/>
    <mergeCell ref="AB96:AB101"/>
    <mergeCell ref="AC96:AC101"/>
    <mergeCell ref="AE96:AE101"/>
    <mergeCell ref="B97:I98"/>
    <mergeCell ref="J97:S98"/>
    <mergeCell ref="T97:W98"/>
    <mergeCell ref="B99:C101"/>
    <mergeCell ref="D99:E101"/>
    <mergeCell ref="F99:G101"/>
    <mergeCell ref="H99:I101"/>
    <mergeCell ref="J99:K101"/>
    <mergeCell ref="L99:M101"/>
    <mergeCell ref="N99:O101"/>
    <mergeCell ref="X99:Y101"/>
    <mergeCell ref="Z99:AA101"/>
    <mergeCell ref="P99:Q101"/>
    <mergeCell ref="R99:S101"/>
    <mergeCell ref="T99:U101"/>
    <mergeCell ref="V99:W101"/>
    <mergeCell ref="Q89:Y89"/>
    <mergeCell ref="C90:E90"/>
    <mergeCell ref="F90:H90"/>
    <mergeCell ref="I90:K90"/>
    <mergeCell ref="L90:N90"/>
    <mergeCell ref="AB17:AB22"/>
    <mergeCell ref="AC17:AC22"/>
    <mergeCell ref="AE17:AE22"/>
    <mergeCell ref="B18:I19"/>
    <mergeCell ref="J18:S19"/>
    <mergeCell ref="T18:W19"/>
    <mergeCell ref="B20:C22"/>
    <mergeCell ref="D20:E22"/>
    <mergeCell ref="F20:G22"/>
    <mergeCell ref="H20:I22"/>
    <mergeCell ref="J20:K22"/>
    <mergeCell ref="L20:M22"/>
    <mergeCell ref="N20:O22"/>
    <mergeCell ref="X20:Y22"/>
    <mergeCell ref="Z20:AA22"/>
    <mergeCell ref="N75:Q75"/>
    <mergeCell ref="R83:Y84"/>
    <mergeCell ref="A84:B84"/>
    <mergeCell ref="C84:E84"/>
    <mergeCell ref="Q10:Y10"/>
    <mergeCell ref="C11:E11"/>
    <mergeCell ref="F11:H11"/>
    <mergeCell ref="I11:K11"/>
    <mergeCell ref="L11:N11"/>
    <mergeCell ref="P20:Q22"/>
    <mergeCell ref="R20:S22"/>
    <mergeCell ref="T20:U22"/>
    <mergeCell ref="V20:W22"/>
    <mergeCell ref="C8:E8"/>
    <mergeCell ref="F8:H8"/>
    <mergeCell ref="A6:B6"/>
    <mergeCell ref="C6:E6"/>
    <mergeCell ref="F6:H6"/>
    <mergeCell ref="C7:E7"/>
    <mergeCell ref="F7:H7"/>
    <mergeCell ref="L7:N7"/>
    <mergeCell ref="R4:Y5"/>
    <mergeCell ref="A5:B5"/>
    <mergeCell ref="C5:E5"/>
    <mergeCell ref="F5:H5"/>
    <mergeCell ref="I5:K9"/>
    <mergeCell ref="L6:N6"/>
  </mergeCells>
  <pageMargins left="0.19685039370078741" right="0.19685039370078741" top="0.27559055118110237" bottom="0.27559055118110237" header="0.31496062992125984" footer="0.31496062992125984"/>
  <pageSetup paperSize="9" scale="7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56"/>
  <sheetViews>
    <sheetView zoomScale="98" zoomScaleNormal="98" workbookViewId="0">
      <selection sqref="A1:XFD1048576"/>
    </sheetView>
  </sheetViews>
  <sheetFormatPr defaultRowHeight="15"/>
  <cols>
    <col min="1" max="1" width="19.85546875" customWidth="1"/>
    <col min="2" max="2" width="7.5703125" customWidth="1"/>
    <col min="3" max="3" width="1.85546875" customWidth="1"/>
    <col min="4" max="4" width="7.5703125" customWidth="1"/>
    <col min="5" max="5" width="2" customWidth="1"/>
    <col min="6" max="6" width="7.7109375" customWidth="1"/>
    <col min="7" max="7" width="1.5703125" customWidth="1"/>
    <col min="8" max="8" width="7.42578125" customWidth="1"/>
    <col min="9" max="9" width="2" customWidth="1"/>
    <col min="10" max="10" width="7.85546875" customWidth="1"/>
    <col min="11" max="11" width="2.28515625" customWidth="1"/>
    <col min="13" max="13" width="1.5703125" customWidth="1"/>
    <col min="14" max="14" width="8.7109375" customWidth="1"/>
    <col min="15" max="15" width="4.42578125" customWidth="1"/>
    <col min="16" max="16" width="7.85546875" customWidth="1"/>
    <col min="17" max="17" width="2.7109375" customWidth="1"/>
    <col min="18" max="18" width="7.140625" customWidth="1"/>
    <col min="19" max="19" width="1.7109375" customWidth="1"/>
    <col min="20" max="20" width="7.140625" customWidth="1"/>
    <col min="21" max="21" width="3" customWidth="1"/>
    <col min="22" max="22" width="6.85546875" customWidth="1"/>
    <col min="23" max="23" width="2.5703125" customWidth="1"/>
    <col min="24" max="24" width="7.5703125" customWidth="1"/>
    <col min="25" max="25" width="3.42578125" customWidth="1"/>
    <col min="26" max="26" width="7.5703125" customWidth="1"/>
    <col min="27" max="27" width="2.140625" customWidth="1"/>
    <col min="30" max="30" width="9.140625" style="331" customWidth="1"/>
  </cols>
  <sheetData>
    <row r="1" spans="1:31">
      <c r="A1" s="498" t="s">
        <v>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650"/>
      <c r="S1" s="498"/>
      <c r="T1" s="498"/>
      <c r="U1" s="498"/>
      <c r="V1" s="500"/>
      <c r="W1" s="500"/>
      <c r="X1" s="500"/>
      <c r="Y1" s="500"/>
      <c r="Z1" s="650"/>
      <c r="AA1" s="650"/>
      <c r="AB1" s="498"/>
      <c r="AC1" s="648"/>
      <c r="AD1" s="693"/>
      <c r="AE1" s="503"/>
    </row>
    <row r="2" spans="1:31">
      <c r="A2" s="498" t="s">
        <v>1</v>
      </c>
      <c r="B2" s="498"/>
      <c r="C2" s="498" t="s">
        <v>273</v>
      </c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650"/>
      <c r="S2" s="498"/>
      <c r="T2" s="498"/>
      <c r="U2" s="500"/>
      <c r="V2" s="500"/>
      <c r="W2" s="500"/>
      <c r="X2" s="500"/>
      <c r="Y2" s="500"/>
      <c r="Z2" s="500"/>
      <c r="AA2" s="500"/>
      <c r="AB2" s="498"/>
      <c r="AC2" s="648"/>
      <c r="AD2" s="693"/>
      <c r="AE2" s="503"/>
    </row>
    <row r="3" spans="1:31">
      <c r="A3" s="500" t="s">
        <v>2</v>
      </c>
      <c r="B3" s="498"/>
      <c r="C3" s="498"/>
      <c r="D3" s="498"/>
      <c r="E3" s="498"/>
      <c r="F3" s="64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 t="s">
        <v>272</v>
      </c>
      <c r="S3" s="650"/>
      <c r="T3" s="498"/>
      <c r="U3" s="500"/>
      <c r="V3" s="500"/>
      <c r="W3" s="500"/>
      <c r="X3" s="500"/>
      <c r="Y3" s="500"/>
      <c r="Z3" s="500"/>
      <c r="AA3" s="500"/>
      <c r="AB3" s="498"/>
      <c r="AC3" s="648"/>
      <c r="AD3" s="693"/>
      <c r="AE3" s="503"/>
    </row>
    <row r="4" spans="1:31">
      <c r="A4" s="477" t="s">
        <v>322</v>
      </c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862"/>
      <c r="S4" s="862"/>
      <c r="T4" s="862"/>
      <c r="U4" s="862"/>
      <c r="V4" s="862"/>
      <c r="W4" s="862"/>
      <c r="X4" s="862"/>
      <c r="Y4" s="862"/>
      <c r="Z4" s="498"/>
      <c r="AA4" s="498"/>
      <c r="AB4" s="498"/>
      <c r="AC4" s="498"/>
      <c r="AD4" s="498"/>
      <c r="AE4" s="505"/>
    </row>
    <row r="5" spans="1:31" ht="15.75" thickBot="1">
      <c r="A5" s="863" t="s">
        <v>3</v>
      </c>
      <c r="B5" s="864"/>
      <c r="C5" s="865" t="s">
        <v>4</v>
      </c>
      <c r="D5" s="863"/>
      <c r="E5" s="864"/>
      <c r="F5" s="865" t="s">
        <v>5</v>
      </c>
      <c r="G5" s="866"/>
      <c r="H5" s="867"/>
      <c r="I5" s="868" t="s">
        <v>6</v>
      </c>
      <c r="J5" s="869"/>
      <c r="K5" s="870"/>
      <c r="L5" s="506"/>
      <c r="M5" s="507"/>
      <c r="N5" s="508"/>
      <c r="O5" s="506"/>
      <c r="P5" s="498"/>
      <c r="Q5" s="498"/>
      <c r="R5" s="862"/>
      <c r="S5" s="862"/>
      <c r="T5" s="862"/>
      <c r="U5" s="862"/>
      <c r="V5" s="862"/>
      <c r="W5" s="862"/>
      <c r="X5" s="862"/>
      <c r="Y5" s="862"/>
      <c r="Z5" s="650"/>
      <c r="AA5" s="650"/>
      <c r="AB5" s="650"/>
      <c r="AC5" s="650"/>
      <c r="AD5" s="697" t="s">
        <v>7</v>
      </c>
      <c r="AE5" s="510"/>
    </row>
    <row r="6" spans="1:31">
      <c r="A6" s="860" t="s">
        <v>8</v>
      </c>
      <c r="B6" s="861"/>
      <c r="C6" s="855" t="s">
        <v>9</v>
      </c>
      <c r="D6" s="856"/>
      <c r="E6" s="857"/>
      <c r="F6" s="855" t="s">
        <v>10</v>
      </c>
      <c r="G6" s="858"/>
      <c r="H6" s="859"/>
      <c r="I6" s="871"/>
      <c r="J6" s="872"/>
      <c r="K6" s="873"/>
      <c r="L6" s="855" t="s">
        <v>12</v>
      </c>
      <c r="M6" s="856"/>
      <c r="N6" s="857"/>
      <c r="O6" s="647" t="s">
        <v>13</v>
      </c>
      <c r="P6" s="650"/>
      <c r="Q6" s="650"/>
      <c r="R6" s="650"/>
      <c r="S6" s="650"/>
      <c r="T6" s="650"/>
      <c r="U6" s="650"/>
      <c r="V6" s="650"/>
      <c r="W6" s="650"/>
      <c r="X6" s="648" t="s">
        <v>14</v>
      </c>
      <c r="Y6" s="650"/>
      <c r="Z6" s="650"/>
      <c r="AA6" s="650"/>
      <c r="AB6" s="650"/>
      <c r="AC6" s="650"/>
      <c r="AD6" s="698" t="s">
        <v>15</v>
      </c>
      <c r="AE6" s="510"/>
    </row>
    <row r="7" spans="1:31">
      <c r="A7" s="643" t="s">
        <v>16</v>
      </c>
      <c r="B7" s="643"/>
      <c r="C7" s="855" t="s">
        <v>17</v>
      </c>
      <c r="D7" s="856"/>
      <c r="E7" s="857"/>
      <c r="F7" s="855" t="s">
        <v>18</v>
      </c>
      <c r="G7" s="858"/>
      <c r="H7" s="859"/>
      <c r="I7" s="871"/>
      <c r="J7" s="872"/>
      <c r="K7" s="873"/>
      <c r="L7" s="855" t="s">
        <v>20</v>
      </c>
      <c r="M7" s="856"/>
      <c r="N7" s="857"/>
      <c r="O7" s="647" t="s">
        <v>21</v>
      </c>
      <c r="P7" s="650"/>
      <c r="Q7" s="650"/>
      <c r="R7" s="650"/>
      <c r="S7" s="650"/>
      <c r="T7" s="650"/>
      <c r="U7" s="650"/>
      <c r="V7" s="650"/>
      <c r="W7" s="650"/>
      <c r="X7" s="650"/>
      <c r="Y7" s="650"/>
      <c r="Z7" s="650"/>
      <c r="AA7" s="650"/>
      <c r="AB7" s="650"/>
      <c r="AC7" s="650"/>
      <c r="AD7" s="699"/>
      <c r="AE7" s="510"/>
    </row>
    <row r="8" spans="1:31">
      <c r="A8" s="649" t="s">
        <v>22</v>
      </c>
      <c r="B8" s="649"/>
      <c r="C8" s="855" t="s">
        <v>23</v>
      </c>
      <c r="D8" s="856"/>
      <c r="E8" s="857"/>
      <c r="F8" s="855" t="s">
        <v>24</v>
      </c>
      <c r="G8" s="858"/>
      <c r="H8" s="859"/>
      <c r="I8" s="871"/>
      <c r="J8" s="872"/>
      <c r="K8" s="873"/>
      <c r="L8" s="516"/>
      <c r="M8" s="498" t="s">
        <v>23</v>
      </c>
      <c r="N8" s="498"/>
      <c r="O8" s="647" t="s">
        <v>25</v>
      </c>
      <c r="P8" s="650"/>
      <c r="Q8" s="650"/>
      <c r="R8" s="498"/>
      <c r="S8" s="498"/>
      <c r="T8" s="517"/>
      <c r="U8" s="498"/>
      <c r="V8" s="498"/>
      <c r="W8" s="498"/>
      <c r="X8" s="498"/>
      <c r="Y8" s="498"/>
      <c r="Z8" s="498"/>
      <c r="AA8" s="498"/>
      <c r="AB8" s="517"/>
      <c r="AC8" s="498"/>
      <c r="AD8" s="700"/>
      <c r="AE8" s="510"/>
    </row>
    <row r="9" spans="1:31">
      <c r="A9" s="519"/>
      <c r="B9" s="646"/>
      <c r="C9" s="498"/>
      <c r="D9" s="498"/>
      <c r="E9" s="651"/>
      <c r="F9" s="498"/>
      <c r="G9" s="498"/>
      <c r="H9" s="651"/>
      <c r="I9" s="874"/>
      <c r="J9" s="875"/>
      <c r="K9" s="876"/>
      <c r="L9" s="516"/>
      <c r="M9" s="498"/>
      <c r="N9" s="498"/>
      <c r="O9" s="516"/>
      <c r="P9" s="650"/>
      <c r="Q9" s="498"/>
      <c r="R9" s="477" t="s">
        <v>322</v>
      </c>
      <c r="S9" s="479"/>
      <c r="T9" s="479"/>
      <c r="U9" s="650"/>
      <c r="V9" s="650"/>
      <c r="W9" s="650"/>
      <c r="X9" s="650"/>
      <c r="Y9" s="650"/>
      <c r="Z9" s="650"/>
      <c r="AA9" s="650"/>
      <c r="AB9" s="650"/>
      <c r="AC9" s="650"/>
      <c r="AD9" s="701"/>
      <c r="AE9" s="510"/>
    </row>
    <row r="10" spans="1:31" ht="15.75" thickBot="1">
      <c r="A10" s="523">
        <v>1</v>
      </c>
      <c r="B10" s="524"/>
      <c r="C10" s="525"/>
      <c r="D10" s="525">
        <v>3</v>
      </c>
      <c r="E10" s="523"/>
      <c r="F10" s="525"/>
      <c r="G10" s="525">
        <v>4</v>
      </c>
      <c r="H10" s="523"/>
      <c r="I10" s="525"/>
      <c r="J10" s="525">
        <v>5</v>
      </c>
      <c r="K10" s="523"/>
      <c r="L10" s="526"/>
      <c r="M10" s="525">
        <v>6</v>
      </c>
      <c r="N10" s="525"/>
      <c r="O10" s="527">
        <v>7</v>
      </c>
      <c r="P10" s="498" t="s">
        <v>28</v>
      </c>
      <c r="Q10" s="856" t="s">
        <v>61</v>
      </c>
      <c r="R10" s="856"/>
      <c r="S10" s="856"/>
      <c r="T10" s="856"/>
      <c r="U10" s="856"/>
      <c r="V10" s="856"/>
      <c r="W10" s="856"/>
      <c r="X10" s="856"/>
      <c r="Y10" s="856"/>
      <c r="Z10" s="498" t="s">
        <v>29</v>
      </c>
      <c r="AA10" s="650"/>
      <c r="AB10" s="650"/>
      <c r="AC10" s="650"/>
      <c r="AD10" s="700"/>
      <c r="AE10" s="510"/>
    </row>
    <row r="11" spans="1:31" ht="15.75" thickBot="1">
      <c r="A11" s="607" t="s">
        <v>307</v>
      </c>
      <c r="B11" s="529"/>
      <c r="C11" s="877">
        <v>107</v>
      </c>
      <c r="D11" s="878"/>
      <c r="E11" s="879"/>
      <c r="F11" s="880">
        <v>15</v>
      </c>
      <c r="G11" s="881"/>
      <c r="H11" s="882"/>
      <c r="I11" s="877">
        <f>F11*C11</f>
        <v>1605</v>
      </c>
      <c r="J11" s="878"/>
      <c r="K11" s="879"/>
      <c r="L11" s="877">
        <f>F11*C11</f>
        <v>1605</v>
      </c>
      <c r="M11" s="878"/>
      <c r="N11" s="879"/>
      <c r="O11" s="530"/>
      <c r="P11" s="650"/>
      <c r="Q11" s="650"/>
      <c r="R11" s="650"/>
      <c r="S11" s="650"/>
      <c r="T11" s="650"/>
      <c r="U11" s="650"/>
      <c r="V11" s="650"/>
      <c r="W11" s="650"/>
      <c r="X11" s="650"/>
      <c r="Y11" s="650"/>
      <c r="Z11" s="650"/>
      <c r="AA11" s="650"/>
      <c r="AB11" s="650"/>
      <c r="AC11" s="650"/>
      <c r="AD11" s="699"/>
      <c r="AE11" s="510"/>
    </row>
    <row r="12" spans="1:31">
      <c r="A12" s="531"/>
      <c r="B12" s="532"/>
      <c r="C12" s="533"/>
      <c r="D12" s="533"/>
      <c r="E12" s="532"/>
      <c r="F12" s="533"/>
      <c r="G12" s="533"/>
      <c r="H12" s="532"/>
      <c r="I12" s="533"/>
      <c r="J12" s="533"/>
      <c r="K12" s="533"/>
      <c r="L12" s="534"/>
      <c r="M12" s="533"/>
      <c r="N12" s="532"/>
      <c r="O12" s="535"/>
      <c r="P12" s="498" t="s">
        <v>30</v>
      </c>
      <c r="Q12" s="498"/>
      <c r="R12" s="498"/>
      <c r="S12" s="498"/>
      <c r="T12" s="498"/>
      <c r="U12" s="498"/>
      <c r="V12" s="498"/>
      <c r="W12" s="498"/>
      <c r="X12" s="498"/>
      <c r="Y12" s="498"/>
      <c r="Z12" s="536"/>
      <c r="AA12" s="650"/>
      <c r="AB12" s="650"/>
      <c r="AC12" s="650"/>
      <c r="AD12" s="700"/>
      <c r="AE12" s="510"/>
    </row>
    <row r="13" spans="1:31">
      <c r="A13" s="537"/>
      <c r="B13" s="532"/>
      <c r="C13" s="533"/>
      <c r="D13" s="533"/>
      <c r="E13" s="532"/>
      <c r="F13" s="533"/>
      <c r="G13" s="533"/>
      <c r="H13" s="532"/>
      <c r="I13" s="533"/>
      <c r="J13" s="533"/>
      <c r="K13" s="533"/>
      <c r="L13" s="534"/>
      <c r="M13" s="533"/>
      <c r="N13" s="538"/>
      <c r="O13" s="535"/>
      <c r="P13" s="650"/>
      <c r="Q13" s="650"/>
      <c r="R13" s="650"/>
      <c r="S13" s="650"/>
      <c r="T13" s="650"/>
      <c r="U13" s="650"/>
      <c r="V13" s="650"/>
      <c r="W13" s="650"/>
      <c r="X13" s="650"/>
      <c r="Y13" s="650"/>
      <c r="Z13" s="650"/>
      <c r="AA13" s="650"/>
      <c r="AB13" s="650"/>
      <c r="AC13" s="650"/>
      <c r="AD13" s="699"/>
      <c r="AE13" s="510"/>
    </row>
    <row r="14" spans="1:31" ht="15.75" thickBot="1">
      <c r="A14" s="539"/>
      <c r="B14" s="540"/>
      <c r="C14" s="541"/>
      <c r="D14" s="541"/>
      <c r="E14" s="540"/>
      <c r="F14" s="541"/>
      <c r="G14" s="541"/>
      <c r="H14" s="540"/>
      <c r="I14" s="498"/>
      <c r="J14" s="498"/>
      <c r="K14" s="498"/>
      <c r="L14" s="516"/>
      <c r="M14" s="498"/>
      <c r="N14" s="519"/>
      <c r="O14" s="650"/>
      <c r="P14" s="498" t="s">
        <v>31</v>
      </c>
      <c r="Q14" s="650"/>
      <c r="R14" s="650"/>
      <c r="S14" s="650" t="s">
        <v>76</v>
      </c>
      <c r="T14" s="650"/>
      <c r="U14" s="650"/>
      <c r="V14" s="650"/>
      <c r="W14" s="650"/>
      <c r="X14" s="650"/>
      <c r="Y14" s="650"/>
      <c r="Z14" s="536"/>
      <c r="AA14" s="650"/>
      <c r="AB14" s="650"/>
      <c r="AC14" s="650"/>
      <c r="AD14" s="702"/>
      <c r="AE14" s="510"/>
    </row>
    <row r="15" spans="1:31" ht="15.75" thickBot="1">
      <c r="A15" s="498"/>
      <c r="B15" s="498"/>
      <c r="C15" s="498"/>
      <c r="D15" s="498"/>
      <c r="E15" s="498"/>
      <c r="F15" s="498" t="s">
        <v>32</v>
      </c>
      <c r="G15" s="517"/>
      <c r="H15" s="498">
        <f>SUM(F11)</f>
        <v>15</v>
      </c>
      <c r="I15" s="543"/>
      <c r="J15" s="544"/>
      <c r="K15" s="544"/>
      <c r="L15" s="545"/>
      <c r="M15" s="544"/>
      <c r="N15" s="546"/>
      <c r="O15" s="547"/>
      <c r="P15" s="650"/>
      <c r="Q15" s="650"/>
      <c r="R15" s="650"/>
      <c r="S15" s="650"/>
      <c r="T15" s="650"/>
      <c r="U15" s="650"/>
      <c r="V15" s="650"/>
      <c r="W15" s="650"/>
      <c r="X15" s="650"/>
      <c r="Y15" s="650"/>
      <c r="Z15" s="650"/>
      <c r="AA15" s="650"/>
      <c r="AB15" s="650"/>
      <c r="AC15" s="650"/>
      <c r="AD15" s="694"/>
      <c r="AE15" s="510"/>
    </row>
    <row r="16" spans="1:3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510"/>
    </row>
    <row r="17" spans="1:32" ht="15" customHeight="1">
      <c r="A17" s="549" t="s">
        <v>33</v>
      </c>
      <c r="B17" s="550"/>
      <c r="C17" s="535"/>
      <c r="D17" s="535"/>
      <c r="E17" s="535"/>
      <c r="F17" s="535"/>
      <c r="G17" s="535"/>
      <c r="H17" s="535"/>
      <c r="I17" s="535"/>
      <c r="J17" s="535"/>
      <c r="K17" s="535"/>
      <c r="L17" s="535" t="s">
        <v>34</v>
      </c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8"/>
      <c r="AB17" s="899" t="s">
        <v>57</v>
      </c>
      <c r="AC17" s="899" t="s">
        <v>59</v>
      </c>
      <c r="AD17" s="695" t="s">
        <v>35</v>
      </c>
      <c r="AE17" s="903" t="s">
        <v>60</v>
      </c>
    </row>
    <row r="18" spans="1:32" ht="15" customHeight="1">
      <c r="A18" s="654"/>
      <c r="B18" s="906" t="s">
        <v>36</v>
      </c>
      <c r="C18" s="907"/>
      <c r="D18" s="907"/>
      <c r="E18" s="907"/>
      <c r="F18" s="907"/>
      <c r="G18" s="907"/>
      <c r="H18" s="907"/>
      <c r="I18" s="908"/>
      <c r="J18" s="906" t="s">
        <v>37</v>
      </c>
      <c r="K18" s="907"/>
      <c r="L18" s="907"/>
      <c r="M18" s="907"/>
      <c r="N18" s="907"/>
      <c r="O18" s="907"/>
      <c r="P18" s="907"/>
      <c r="Q18" s="907"/>
      <c r="R18" s="907"/>
      <c r="S18" s="908"/>
      <c r="T18" s="906" t="s">
        <v>39</v>
      </c>
      <c r="U18" s="907"/>
      <c r="V18" s="907"/>
      <c r="W18" s="907"/>
      <c r="X18" s="652" t="s">
        <v>40</v>
      </c>
      <c r="Y18" s="644"/>
      <c r="Z18" s="644"/>
      <c r="AA18" s="645"/>
      <c r="AB18" s="900"/>
      <c r="AC18" s="901"/>
      <c r="AD18" s="696" t="s">
        <v>41</v>
      </c>
      <c r="AE18" s="904"/>
    </row>
    <row r="19" spans="1:32">
      <c r="A19" s="655"/>
      <c r="B19" s="909"/>
      <c r="C19" s="910"/>
      <c r="D19" s="910"/>
      <c r="E19" s="910"/>
      <c r="F19" s="910"/>
      <c r="G19" s="910"/>
      <c r="H19" s="910"/>
      <c r="I19" s="911"/>
      <c r="J19" s="909"/>
      <c r="K19" s="910"/>
      <c r="L19" s="910"/>
      <c r="M19" s="910"/>
      <c r="N19" s="910"/>
      <c r="O19" s="910"/>
      <c r="P19" s="910"/>
      <c r="Q19" s="910"/>
      <c r="R19" s="910"/>
      <c r="S19" s="911"/>
      <c r="T19" s="909"/>
      <c r="U19" s="910"/>
      <c r="V19" s="910"/>
      <c r="W19" s="910"/>
      <c r="X19" s="653" t="s">
        <v>42</v>
      </c>
      <c r="Y19" s="559"/>
      <c r="Z19" s="559"/>
      <c r="AA19" s="656"/>
      <c r="AB19" s="900"/>
      <c r="AC19" s="901"/>
      <c r="AD19" s="695" t="s">
        <v>43</v>
      </c>
      <c r="AE19" s="904"/>
    </row>
    <row r="20" spans="1:32" ht="15" customHeight="1">
      <c r="A20" s="655" t="s">
        <v>44</v>
      </c>
      <c r="B20" s="883" t="s">
        <v>66</v>
      </c>
      <c r="C20" s="884"/>
      <c r="D20" s="883" t="s">
        <v>139</v>
      </c>
      <c r="E20" s="884"/>
      <c r="F20" s="883" t="s">
        <v>103</v>
      </c>
      <c r="G20" s="884"/>
      <c r="H20" s="912"/>
      <c r="I20" s="913"/>
      <c r="J20" s="883" t="s">
        <v>274</v>
      </c>
      <c r="K20" s="884"/>
      <c r="L20" s="883" t="s">
        <v>275</v>
      </c>
      <c r="M20" s="884"/>
      <c r="N20" s="883" t="s">
        <v>276</v>
      </c>
      <c r="O20" s="884"/>
      <c r="P20" s="883" t="s">
        <v>135</v>
      </c>
      <c r="Q20" s="884"/>
      <c r="R20" s="889" t="s">
        <v>64</v>
      </c>
      <c r="S20" s="890"/>
      <c r="T20" s="895"/>
      <c r="U20" s="867"/>
      <c r="V20" s="895"/>
      <c r="W20" s="867"/>
      <c r="X20" s="895"/>
      <c r="Y20" s="867"/>
      <c r="Z20" s="895"/>
      <c r="AA20" s="867"/>
      <c r="AB20" s="901"/>
      <c r="AC20" s="901"/>
      <c r="AD20" s="561"/>
      <c r="AE20" s="904"/>
    </row>
    <row r="21" spans="1:32" ht="15" customHeight="1">
      <c r="A21" s="655"/>
      <c r="B21" s="885"/>
      <c r="C21" s="886"/>
      <c r="D21" s="885"/>
      <c r="E21" s="886"/>
      <c r="F21" s="885"/>
      <c r="G21" s="886"/>
      <c r="H21" s="914"/>
      <c r="I21" s="915"/>
      <c r="J21" s="885"/>
      <c r="K21" s="886"/>
      <c r="L21" s="885"/>
      <c r="M21" s="886"/>
      <c r="N21" s="885"/>
      <c r="O21" s="886"/>
      <c r="P21" s="885"/>
      <c r="Q21" s="886"/>
      <c r="R21" s="891"/>
      <c r="S21" s="892"/>
      <c r="T21" s="896"/>
      <c r="U21" s="859"/>
      <c r="V21" s="896"/>
      <c r="W21" s="859"/>
      <c r="X21" s="896"/>
      <c r="Y21" s="859"/>
      <c r="Z21" s="896"/>
      <c r="AA21" s="859"/>
      <c r="AB21" s="901"/>
      <c r="AC21" s="901"/>
      <c r="AD21" s="562" t="s">
        <v>45</v>
      </c>
      <c r="AE21" s="904"/>
    </row>
    <row r="22" spans="1:32">
      <c r="A22" s="656"/>
      <c r="B22" s="887"/>
      <c r="C22" s="888"/>
      <c r="D22" s="887"/>
      <c r="E22" s="888"/>
      <c r="F22" s="887"/>
      <c r="G22" s="888"/>
      <c r="H22" s="916"/>
      <c r="I22" s="917"/>
      <c r="J22" s="887"/>
      <c r="K22" s="888"/>
      <c r="L22" s="887"/>
      <c r="M22" s="888"/>
      <c r="N22" s="887"/>
      <c r="O22" s="888"/>
      <c r="P22" s="887"/>
      <c r="Q22" s="888"/>
      <c r="R22" s="893"/>
      <c r="S22" s="894"/>
      <c r="T22" s="897"/>
      <c r="U22" s="898"/>
      <c r="V22" s="897"/>
      <c r="W22" s="898"/>
      <c r="X22" s="897"/>
      <c r="Y22" s="898"/>
      <c r="Z22" s="897"/>
      <c r="AA22" s="898"/>
      <c r="AB22" s="902"/>
      <c r="AC22" s="902"/>
      <c r="AD22" s="563" t="s">
        <v>46</v>
      </c>
      <c r="AE22" s="905"/>
    </row>
    <row r="23" spans="1:32">
      <c r="A23" s="564">
        <v>1</v>
      </c>
      <c r="B23" s="564">
        <v>4</v>
      </c>
      <c r="C23" s="564">
        <v>5</v>
      </c>
      <c r="D23" s="564">
        <v>6</v>
      </c>
      <c r="E23" s="564">
        <v>7</v>
      </c>
      <c r="F23" s="564">
        <v>8</v>
      </c>
      <c r="G23" s="564">
        <v>9</v>
      </c>
      <c r="H23" s="564">
        <v>10</v>
      </c>
      <c r="I23" s="564">
        <v>11</v>
      </c>
      <c r="J23" s="564">
        <v>12</v>
      </c>
      <c r="K23" s="564">
        <v>13</v>
      </c>
      <c r="L23" s="564">
        <v>14</v>
      </c>
      <c r="M23" s="564">
        <v>15</v>
      </c>
      <c r="N23" s="564">
        <v>16</v>
      </c>
      <c r="O23" s="564">
        <v>17</v>
      </c>
      <c r="P23" s="564">
        <v>20</v>
      </c>
      <c r="Q23" s="564">
        <v>21</v>
      </c>
      <c r="R23" s="564">
        <v>22</v>
      </c>
      <c r="S23" s="564">
        <v>23</v>
      </c>
      <c r="T23" s="564">
        <v>24</v>
      </c>
      <c r="U23" s="564">
        <v>25</v>
      </c>
      <c r="V23" s="564">
        <v>26</v>
      </c>
      <c r="W23" s="564">
        <v>27</v>
      </c>
      <c r="X23" s="564">
        <v>28</v>
      </c>
      <c r="Y23" s="564">
        <v>29</v>
      </c>
      <c r="Z23" s="564">
        <v>30</v>
      </c>
      <c r="AA23" s="565">
        <v>31</v>
      </c>
      <c r="AB23" s="565">
        <v>32</v>
      </c>
      <c r="AC23" s="565">
        <v>33</v>
      </c>
      <c r="AD23" s="565">
        <v>34</v>
      </c>
      <c r="AE23" s="566"/>
    </row>
    <row r="24" spans="1:32">
      <c r="A24" s="567" t="s">
        <v>47</v>
      </c>
      <c r="B24" s="651">
        <f>SUM(F11)</f>
        <v>15</v>
      </c>
      <c r="C24" s="651"/>
      <c r="D24" s="651">
        <f>SUM(F11)</f>
        <v>15</v>
      </c>
      <c r="E24" s="651"/>
      <c r="F24" s="651">
        <f>SUM(F11)</f>
        <v>15</v>
      </c>
      <c r="G24" s="651"/>
      <c r="H24" s="651">
        <f>SUM(F11)</f>
        <v>15</v>
      </c>
      <c r="I24" s="651"/>
      <c r="J24" s="651">
        <f>SUM(F11)</f>
        <v>15</v>
      </c>
      <c r="K24" s="651"/>
      <c r="L24" s="651">
        <f>SUM(F11)</f>
        <v>15</v>
      </c>
      <c r="M24" s="651"/>
      <c r="N24" s="651">
        <f>SUM(F11)</f>
        <v>15</v>
      </c>
      <c r="O24" s="651"/>
      <c r="P24" s="651">
        <f>SUM(F11)</f>
        <v>15</v>
      </c>
      <c r="Q24" s="651"/>
      <c r="R24" s="651">
        <f>SUM(F11)</f>
        <v>15</v>
      </c>
      <c r="S24" s="651"/>
      <c r="T24" s="651"/>
      <c r="U24" s="651"/>
      <c r="V24" s="651"/>
      <c r="W24" s="651"/>
      <c r="X24" s="651"/>
      <c r="Y24" s="651"/>
      <c r="Z24" s="651"/>
      <c r="AA24" s="651"/>
      <c r="AB24" s="568"/>
      <c r="AC24" s="651"/>
      <c r="AD24" s="569"/>
      <c r="AE24" s="566"/>
    </row>
    <row r="25" spans="1:32" ht="15.75" customHeight="1" thickBot="1">
      <c r="A25" s="570" t="s">
        <v>48</v>
      </c>
      <c r="B25" s="571">
        <v>0.2</v>
      </c>
      <c r="C25" s="571"/>
      <c r="D25" s="571">
        <v>0.2</v>
      </c>
      <c r="E25" s="571"/>
      <c r="F25" s="571">
        <v>0.12</v>
      </c>
      <c r="G25" s="571"/>
      <c r="H25" s="571"/>
      <c r="I25" s="571"/>
      <c r="J25" s="571">
        <v>0.24</v>
      </c>
      <c r="K25" s="571"/>
      <c r="L25" s="571">
        <v>0.12</v>
      </c>
      <c r="M25" s="571"/>
      <c r="N25" s="571">
        <v>7.0000000000000007E-2</v>
      </c>
      <c r="O25" s="571"/>
      <c r="P25" s="571">
        <v>0.2</v>
      </c>
      <c r="Q25" s="571"/>
      <c r="R25" s="571">
        <v>0.05</v>
      </c>
      <c r="S25" s="572"/>
      <c r="T25" s="572"/>
      <c r="U25" s="572"/>
      <c r="V25" s="572"/>
      <c r="W25" s="572"/>
      <c r="X25" s="572"/>
      <c r="Y25" s="572"/>
      <c r="Z25" s="572"/>
      <c r="AA25" s="572"/>
      <c r="AB25" s="571"/>
      <c r="AC25" s="572"/>
      <c r="AD25" s="572"/>
      <c r="AE25" s="587"/>
    </row>
    <row r="26" spans="1:32" ht="15.75" thickTop="1">
      <c r="A26" s="609" t="s">
        <v>103</v>
      </c>
      <c r="B26" s="429"/>
      <c r="C26" s="429"/>
      <c r="D26" s="429"/>
      <c r="E26" s="429"/>
      <c r="F26" s="429">
        <v>1.8</v>
      </c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346">
        <v>0.1</v>
      </c>
      <c r="AC26" s="622">
        <v>150</v>
      </c>
      <c r="AD26" s="626">
        <v>1.8</v>
      </c>
      <c r="AE26" s="394">
        <f t="shared" ref="AE26" si="0">AC26*AD26</f>
        <v>270</v>
      </c>
      <c r="AF26" s="579"/>
    </row>
    <row r="27" spans="1:32">
      <c r="A27" s="610" t="s">
        <v>108</v>
      </c>
      <c r="B27" s="355"/>
      <c r="C27" s="355"/>
      <c r="D27" s="355"/>
      <c r="E27" s="355"/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46"/>
      <c r="AC27" s="619">
        <v>160</v>
      </c>
      <c r="AD27" s="626"/>
      <c r="AE27" s="349">
        <f>AC27*AD27</f>
        <v>0</v>
      </c>
      <c r="AF27" s="579"/>
    </row>
    <row r="28" spans="1:32">
      <c r="A28" s="350" t="s">
        <v>78</v>
      </c>
      <c r="B28" s="354"/>
      <c r="C28" s="354"/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4"/>
      <c r="Y28" s="354"/>
      <c r="Z28" s="354"/>
      <c r="AA28" s="354"/>
      <c r="AB28" s="346"/>
      <c r="AC28" s="619">
        <v>125</v>
      </c>
      <c r="AD28" s="83"/>
      <c r="AE28" s="349">
        <f t="shared" ref="AE28:AE73" si="1">AC28*AD28</f>
        <v>0</v>
      </c>
      <c r="AF28" s="579"/>
    </row>
    <row r="29" spans="1:32">
      <c r="A29" s="350" t="s">
        <v>111</v>
      </c>
      <c r="B29" s="355"/>
      <c r="C29" s="355"/>
      <c r="D29" s="355"/>
      <c r="E29" s="355"/>
      <c r="F29" s="354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46"/>
      <c r="AC29" s="619">
        <v>480</v>
      </c>
      <c r="AD29" s="83"/>
      <c r="AE29" s="349">
        <f t="shared" si="1"/>
        <v>0</v>
      </c>
      <c r="AF29" s="579"/>
    </row>
    <row r="30" spans="1:32">
      <c r="A30" s="350" t="s">
        <v>303</v>
      </c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>
        <v>1.77</v>
      </c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46">
        <v>0.12</v>
      </c>
      <c r="AC30" s="619">
        <v>285</v>
      </c>
      <c r="AD30" s="90">
        <v>1.77</v>
      </c>
      <c r="AE30" s="349">
        <f t="shared" si="1"/>
        <v>504.45</v>
      </c>
      <c r="AF30" s="579"/>
    </row>
    <row r="31" spans="1:32">
      <c r="A31" s="350" t="s">
        <v>306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46"/>
      <c r="AC31" s="619">
        <v>180</v>
      </c>
      <c r="AD31" s="90"/>
      <c r="AE31" s="349">
        <f t="shared" si="1"/>
        <v>0</v>
      </c>
      <c r="AF31" s="579"/>
    </row>
    <row r="32" spans="1:32">
      <c r="A32" s="350" t="s">
        <v>85</v>
      </c>
      <c r="B32" s="1"/>
      <c r="C32" s="355"/>
      <c r="D32" s="355">
        <v>4.0000000000000001E-3</v>
      </c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46"/>
      <c r="AC32" s="619">
        <v>1500</v>
      </c>
      <c r="AD32" s="90">
        <v>4.0000000000000001E-3</v>
      </c>
      <c r="AE32" s="349">
        <f t="shared" si="1"/>
        <v>6</v>
      </c>
      <c r="AF32" s="579"/>
    </row>
    <row r="33" spans="1:32">
      <c r="A33" s="350" t="s">
        <v>143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46"/>
      <c r="AC33" s="619">
        <v>350</v>
      </c>
      <c r="AD33" s="90"/>
      <c r="AE33" s="349">
        <f t="shared" si="1"/>
        <v>0</v>
      </c>
      <c r="AF33" s="579"/>
    </row>
    <row r="34" spans="1:32">
      <c r="A34" s="350" t="s">
        <v>89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46"/>
      <c r="AC34" s="619">
        <v>850</v>
      </c>
      <c r="AD34" s="90"/>
      <c r="AE34" s="349">
        <f t="shared" si="1"/>
        <v>0</v>
      </c>
      <c r="AF34" s="579"/>
    </row>
    <row r="35" spans="1:32">
      <c r="A35" s="350" t="s">
        <v>304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46"/>
      <c r="AC35" s="619">
        <v>45</v>
      </c>
      <c r="AD35" s="168"/>
      <c r="AE35" s="349">
        <f t="shared" si="1"/>
        <v>0</v>
      </c>
      <c r="AF35" s="579"/>
    </row>
    <row r="36" spans="1:32">
      <c r="A36" s="350" t="s">
        <v>77</v>
      </c>
      <c r="B36" s="355"/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46"/>
      <c r="AC36" s="619">
        <v>45</v>
      </c>
      <c r="AD36" s="90"/>
      <c r="AE36" s="349">
        <f t="shared" si="1"/>
        <v>0</v>
      </c>
      <c r="AF36" s="579"/>
    </row>
    <row r="37" spans="1:32">
      <c r="A37" s="350" t="s">
        <v>123</v>
      </c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46"/>
      <c r="AC37" s="619">
        <v>230</v>
      </c>
      <c r="AD37" s="90"/>
      <c r="AE37" s="349">
        <f t="shared" si="1"/>
        <v>0</v>
      </c>
      <c r="AF37" s="579"/>
    </row>
    <row r="38" spans="1:32">
      <c r="A38" s="350" t="s">
        <v>114</v>
      </c>
      <c r="B38" s="355"/>
      <c r="C38" s="355"/>
      <c r="D38" s="355"/>
      <c r="E38" s="355"/>
      <c r="F38" s="355"/>
      <c r="G38" s="355"/>
      <c r="H38" s="354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46"/>
      <c r="AC38" s="619">
        <v>330</v>
      </c>
      <c r="AD38" s="90"/>
      <c r="AE38" s="349">
        <f t="shared" si="1"/>
        <v>0</v>
      </c>
      <c r="AF38" s="579"/>
    </row>
    <row r="39" spans="1:32">
      <c r="A39" s="350" t="s">
        <v>113</v>
      </c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46"/>
      <c r="AC39" s="619">
        <v>285</v>
      </c>
      <c r="AD39" s="90"/>
      <c r="AE39" s="349">
        <f t="shared" si="1"/>
        <v>0</v>
      </c>
      <c r="AF39" s="579"/>
    </row>
    <row r="40" spans="1:32">
      <c r="A40" s="350" t="s">
        <v>93</v>
      </c>
      <c r="B40" s="355"/>
      <c r="C40" s="354"/>
      <c r="D40" s="354"/>
      <c r="E40" s="354"/>
      <c r="F40" s="354"/>
      <c r="G40" s="354"/>
      <c r="H40" s="354"/>
      <c r="I40" s="354"/>
      <c r="J40" s="354"/>
      <c r="K40" s="355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4"/>
      <c r="AB40" s="346"/>
      <c r="AC40" s="619">
        <v>385</v>
      </c>
      <c r="AD40" s="90"/>
      <c r="AE40" s="349">
        <f t="shared" si="1"/>
        <v>0</v>
      </c>
      <c r="AF40" s="579"/>
    </row>
    <row r="41" spans="1:32">
      <c r="A41" s="358" t="s">
        <v>68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4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46"/>
      <c r="AC41" s="619">
        <v>320</v>
      </c>
      <c r="AD41" s="90"/>
      <c r="AE41" s="349">
        <f t="shared" si="1"/>
        <v>0</v>
      </c>
      <c r="AF41" s="579"/>
    </row>
    <row r="42" spans="1:32">
      <c r="A42" s="350" t="s">
        <v>112</v>
      </c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46"/>
      <c r="AC42" s="619">
        <v>475</v>
      </c>
      <c r="AD42" s="90"/>
      <c r="AE42" s="349">
        <f t="shared" si="1"/>
        <v>0</v>
      </c>
      <c r="AF42" s="579"/>
    </row>
    <row r="43" spans="1:32">
      <c r="A43" s="350" t="s">
        <v>66</v>
      </c>
      <c r="B43" s="355">
        <v>0.12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46">
        <v>8.0000000000000002E-3</v>
      </c>
      <c r="AC43" s="619">
        <v>650</v>
      </c>
      <c r="AD43" s="90">
        <v>0.12</v>
      </c>
      <c r="AE43" s="349">
        <f t="shared" si="1"/>
        <v>78</v>
      </c>
      <c r="AF43" s="579"/>
    </row>
    <row r="44" spans="1:32">
      <c r="A44" s="350" t="s">
        <v>86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46"/>
      <c r="AC44" s="619">
        <v>65</v>
      </c>
      <c r="AD44" s="90"/>
      <c r="AE44" s="349">
        <f t="shared" si="1"/>
        <v>0</v>
      </c>
      <c r="AF44" s="579"/>
    </row>
    <row r="45" spans="1:32">
      <c r="A45" s="350" t="s">
        <v>96</v>
      </c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46"/>
      <c r="AC45" s="619">
        <v>45</v>
      </c>
      <c r="AD45" s="90"/>
      <c r="AE45" s="349">
        <f t="shared" si="1"/>
        <v>0</v>
      </c>
      <c r="AF45" s="579"/>
    </row>
    <row r="46" spans="1:32">
      <c r="A46" s="350" t="s">
        <v>99</v>
      </c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46"/>
      <c r="AC46" s="619">
        <v>95</v>
      </c>
      <c r="AD46" s="90"/>
      <c r="AE46" s="349">
        <f t="shared" si="1"/>
        <v>0</v>
      </c>
      <c r="AF46" s="579"/>
    </row>
    <row r="47" spans="1:32">
      <c r="A47" s="350" t="s">
        <v>65</v>
      </c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4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46"/>
      <c r="AC47" s="619">
        <v>550</v>
      </c>
      <c r="AD47" s="90"/>
      <c r="AE47" s="349">
        <f t="shared" si="1"/>
        <v>0</v>
      </c>
      <c r="AF47" s="579"/>
    </row>
    <row r="48" spans="1:32">
      <c r="A48" s="350" t="s">
        <v>95</v>
      </c>
      <c r="B48" s="355"/>
      <c r="C48" s="354"/>
      <c r="D48" s="354"/>
      <c r="E48" s="354"/>
      <c r="F48" s="354"/>
      <c r="G48" s="354"/>
      <c r="H48" s="354"/>
      <c r="I48" s="354"/>
      <c r="J48" s="354"/>
      <c r="K48" s="355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46"/>
      <c r="AC48" s="619">
        <v>250</v>
      </c>
      <c r="AD48" s="90"/>
      <c r="AE48" s="349">
        <f t="shared" si="1"/>
        <v>0</v>
      </c>
      <c r="AF48" s="579"/>
    </row>
    <row r="49" spans="1:32">
      <c r="A49" s="350" t="s">
        <v>62</v>
      </c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>
        <v>0.105</v>
      </c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46">
        <v>7.0000000000000001E-3</v>
      </c>
      <c r="AC49" s="619">
        <v>250</v>
      </c>
      <c r="AD49" s="90">
        <v>0.105</v>
      </c>
      <c r="AE49" s="349">
        <f t="shared" si="1"/>
        <v>26.25</v>
      </c>
      <c r="AF49" s="579"/>
    </row>
    <row r="50" spans="1:32">
      <c r="A50" s="350" t="s">
        <v>120</v>
      </c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>
        <v>0.05</v>
      </c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46">
        <v>4.0000000000000001E-3</v>
      </c>
      <c r="AC50" s="619">
        <v>45</v>
      </c>
      <c r="AD50" s="90">
        <v>0.05</v>
      </c>
      <c r="AE50" s="349">
        <f t="shared" si="1"/>
        <v>2.25</v>
      </c>
      <c r="AF50" s="579"/>
    </row>
    <row r="51" spans="1:32">
      <c r="A51" s="350" t="s">
        <v>72</v>
      </c>
      <c r="B51" s="355"/>
      <c r="C51" s="354"/>
      <c r="D51" s="354"/>
      <c r="E51" s="354"/>
      <c r="F51" s="354"/>
      <c r="G51" s="354"/>
      <c r="H51" s="354"/>
      <c r="I51" s="354"/>
      <c r="J51" s="354">
        <v>1.1000000000000001</v>
      </c>
      <c r="K51" s="355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46">
        <v>8.1000000000000003E-2</v>
      </c>
      <c r="AC51" s="619">
        <v>55</v>
      </c>
      <c r="AD51" s="90">
        <v>1.1000000000000001</v>
      </c>
      <c r="AE51" s="349">
        <f t="shared" si="1"/>
        <v>60.500000000000007</v>
      </c>
      <c r="AF51" s="579"/>
    </row>
    <row r="52" spans="1:32">
      <c r="A52" s="350" t="s">
        <v>107</v>
      </c>
      <c r="B52" s="355"/>
      <c r="C52" s="355"/>
      <c r="D52" s="355">
        <v>7.4999999999999997E-2</v>
      </c>
      <c r="E52" s="355"/>
      <c r="F52" s="355"/>
      <c r="G52" s="355"/>
      <c r="H52" s="355"/>
      <c r="I52" s="355"/>
      <c r="J52" s="355"/>
      <c r="K52" s="355"/>
      <c r="L52" s="355">
        <v>7.4999999999999997E-2</v>
      </c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46">
        <v>1.2E-2</v>
      </c>
      <c r="AC52" s="619">
        <v>180</v>
      </c>
      <c r="AD52" s="90">
        <v>0.15</v>
      </c>
      <c r="AE52" s="349">
        <f t="shared" si="1"/>
        <v>27</v>
      </c>
      <c r="AF52" s="579"/>
    </row>
    <row r="53" spans="1:32">
      <c r="A53" s="350" t="s">
        <v>69</v>
      </c>
      <c r="B53" s="355"/>
      <c r="C53" s="355"/>
      <c r="D53" s="355">
        <v>0.04</v>
      </c>
      <c r="E53" s="355"/>
      <c r="F53" s="355"/>
      <c r="G53" s="355"/>
      <c r="H53" s="355"/>
      <c r="I53" s="355"/>
      <c r="J53" s="355">
        <v>0.08</v>
      </c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46">
        <v>5.0000000000000001E-3</v>
      </c>
      <c r="AC53" s="619">
        <v>750</v>
      </c>
      <c r="AD53" s="90">
        <v>0.12</v>
      </c>
      <c r="AE53" s="349">
        <f t="shared" si="1"/>
        <v>90</v>
      </c>
      <c r="AF53" s="579"/>
    </row>
    <row r="54" spans="1:32">
      <c r="A54" s="358" t="s">
        <v>70</v>
      </c>
      <c r="B54" s="355">
        <v>0.2</v>
      </c>
      <c r="C54" s="355"/>
      <c r="D54" s="355">
        <v>1</v>
      </c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46">
        <v>0.08</v>
      </c>
      <c r="AC54" s="619">
        <v>66.900000000000006</v>
      </c>
      <c r="AD54" s="90">
        <v>1.2</v>
      </c>
      <c r="AE54" s="349">
        <f t="shared" si="1"/>
        <v>80.28</v>
      </c>
      <c r="AF54" s="579"/>
    </row>
    <row r="55" spans="1:32">
      <c r="A55" s="350" t="s">
        <v>109</v>
      </c>
      <c r="B55" s="355">
        <v>0.48</v>
      </c>
      <c r="C55" s="355"/>
      <c r="D55" s="355"/>
      <c r="E55" s="355"/>
      <c r="F55" s="355"/>
      <c r="G55" s="355"/>
      <c r="H55" s="355"/>
      <c r="I55" s="355"/>
      <c r="J55" s="355"/>
      <c r="K55" s="355"/>
      <c r="L55" s="354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46">
        <v>0.04</v>
      </c>
      <c r="AC55" s="619">
        <v>285</v>
      </c>
      <c r="AD55" s="90">
        <v>0.48</v>
      </c>
      <c r="AE55" s="349">
        <f t="shared" si="1"/>
        <v>136.79999999999998</v>
      </c>
      <c r="AF55" s="579"/>
    </row>
    <row r="56" spans="1:32">
      <c r="A56" s="350" t="s">
        <v>117</v>
      </c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>
        <v>9.6000000000000002E-2</v>
      </c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46">
        <v>8.0000000000000002E-3</v>
      </c>
      <c r="AC56" s="619">
        <v>45</v>
      </c>
      <c r="AD56" s="90">
        <v>9.6000000000000002E-2</v>
      </c>
      <c r="AE56" s="349">
        <f t="shared" si="1"/>
        <v>4.32</v>
      </c>
      <c r="AF56" s="579"/>
    </row>
    <row r="57" spans="1:32">
      <c r="A57" s="350" t="s">
        <v>83</v>
      </c>
      <c r="B57" s="355"/>
      <c r="C57" s="355"/>
      <c r="D57" s="355">
        <v>1.5</v>
      </c>
      <c r="E57" s="355"/>
      <c r="F57" s="354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46">
        <v>0.08</v>
      </c>
      <c r="AC57" s="619">
        <v>45</v>
      </c>
      <c r="AD57" s="90">
        <v>1.5</v>
      </c>
      <c r="AE57" s="349">
        <f t="shared" si="1"/>
        <v>67.5</v>
      </c>
      <c r="AF57" s="579"/>
    </row>
    <row r="58" spans="1:32">
      <c r="A58" s="350" t="s">
        <v>100</v>
      </c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46"/>
      <c r="AC58" s="619">
        <v>550</v>
      </c>
      <c r="AD58" s="90"/>
      <c r="AE58" s="349">
        <f t="shared" si="1"/>
        <v>0</v>
      </c>
      <c r="AF58" s="579"/>
    </row>
    <row r="59" spans="1:32">
      <c r="A59" s="350" t="s">
        <v>110</v>
      </c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46"/>
      <c r="AC59" s="619">
        <v>285</v>
      </c>
      <c r="AD59" s="90"/>
      <c r="AE59" s="349">
        <f t="shared" si="1"/>
        <v>0</v>
      </c>
      <c r="AF59" s="579"/>
    </row>
    <row r="60" spans="1:32">
      <c r="A60" s="350" t="s">
        <v>81</v>
      </c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>
        <v>7.1999999999999995E-2</v>
      </c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46">
        <v>6.0000000000000001E-3</v>
      </c>
      <c r="AC60" s="619">
        <v>250</v>
      </c>
      <c r="AD60" s="90">
        <v>7.1999999999999995E-2</v>
      </c>
      <c r="AE60" s="349">
        <f t="shared" si="1"/>
        <v>18</v>
      </c>
      <c r="AF60" s="579"/>
    </row>
    <row r="61" spans="1:32">
      <c r="A61" s="350" t="s">
        <v>122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46"/>
      <c r="AC61" s="619">
        <v>180</v>
      </c>
      <c r="AD61" s="90"/>
      <c r="AE61" s="349">
        <f t="shared" si="1"/>
        <v>0</v>
      </c>
      <c r="AF61" s="579"/>
    </row>
    <row r="62" spans="1:32">
      <c r="A62" s="350" t="s">
        <v>121</v>
      </c>
      <c r="B62" s="355"/>
      <c r="C62" s="355"/>
      <c r="D62" s="355">
        <v>0.3</v>
      </c>
      <c r="E62" s="355"/>
      <c r="F62" s="354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46">
        <v>0.04</v>
      </c>
      <c r="AC62" s="619">
        <v>230</v>
      </c>
      <c r="AD62" s="90">
        <v>0.3</v>
      </c>
      <c r="AE62" s="349">
        <f t="shared" si="1"/>
        <v>69</v>
      </c>
      <c r="AF62" s="579"/>
    </row>
    <row r="63" spans="1:32">
      <c r="A63" s="350" t="s">
        <v>73</v>
      </c>
      <c r="B63" s="355">
        <v>4.3999999999999997E-2</v>
      </c>
      <c r="C63" s="355"/>
      <c r="D63" s="355">
        <v>0.2</v>
      </c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>
        <v>0.2</v>
      </c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46">
        <v>0.03</v>
      </c>
      <c r="AC63" s="619">
        <v>85</v>
      </c>
      <c r="AD63" s="90">
        <v>0.44400000000000001</v>
      </c>
      <c r="AE63" s="349">
        <f t="shared" si="1"/>
        <v>37.74</v>
      </c>
      <c r="AF63" s="579"/>
    </row>
    <row r="64" spans="1:32">
      <c r="A64" s="350" t="s">
        <v>118</v>
      </c>
      <c r="B64" s="355"/>
      <c r="C64" s="355"/>
      <c r="D64" s="354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46"/>
      <c r="AC64" s="619">
        <v>45</v>
      </c>
      <c r="AD64" s="90"/>
      <c r="AE64" s="349">
        <f t="shared" si="1"/>
        <v>0</v>
      </c>
      <c r="AF64" s="579"/>
    </row>
    <row r="65" spans="1:32">
      <c r="A65" s="350" t="s">
        <v>74</v>
      </c>
      <c r="B65" s="355"/>
      <c r="C65" s="355"/>
      <c r="D65" s="355">
        <v>1.2999999999999999E-2</v>
      </c>
      <c r="E65" s="355"/>
      <c r="F65" s="355"/>
      <c r="G65" s="355"/>
      <c r="H65" s="355"/>
      <c r="I65" s="355"/>
      <c r="J65" s="355">
        <v>1.0999999999999999E-2</v>
      </c>
      <c r="K65" s="355"/>
      <c r="L65" s="355">
        <v>1.0999999999999999E-2</v>
      </c>
      <c r="M65" s="355"/>
      <c r="N65" s="355">
        <v>1.2E-2</v>
      </c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46">
        <v>2E-3</v>
      </c>
      <c r="AC65" s="619">
        <v>30</v>
      </c>
      <c r="AD65" s="90">
        <v>4.7E-2</v>
      </c>
      <c r="AE65" s="349">
        <f t="shared" si="1"/>
        <v>1.41</v>
      </c>
      <c r="AF65" s="579"/>
    </row>
    <row r="66" spans="1:32" ht="14.25" customHeight="1">
      <c r="A66" s="350" t="s">
        <v>88</v>
      </c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46"/>
      <c r="AC66" s="619">
        <v>200</v>
      </c>
      <c r="AD66" s="90"/>
      <c r="AE66" s="349">
        <f t="shared" si="1"/>
        <v>0</v>
      </c>
      <c r="AF66" s="579"/>
    </row>
    <row r="67" spans="1:32">
      <c r="A67" s="350" t="s">
        <v>91</v>
      </c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46"/>
      <c r="AC67" s="619">
        <v>750</v>
      </c>
      <c r="AD67" s="90"/>
      <c r="AE67" s="349">
        <f t="shared" si="1"/>
        <v>0</v>
      </c>
      <c r="AF67" s="579"/>
    </row>
    <row r="68" spans="1:32">
      <c r="A68" s="350" t="s">
        <v>97</v>
      </c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46"/>
      <c r="AC68" s="619">
        <v>280</v>
      </c>
      <c r="AD68" s="90"/>
      <c r="AE68" s="349">
        <f t="shared" si="1"/>
        <v>0</v>
      </c>
      <c r="AF68" s="579"/>
    </row>
    <row r="69" spans="1:32">
      <c r="A69" s="611" t="s">
        <v>102</v>
      </c>
      <c r="B69" s="355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>
        <v>0.75</v>
      </c>
      <c r="S69" s="354"/>
      <c r="T69" s="354"/>
      <c r="U69" s="354"/>
      <c r="V69" s="354"/>
      <c r="W69" s="354"/>
      <c r="X69" s="354"/>
      <c r="Y69" s="354"/>
      <c r="Z69" s="354"/>
      <c r="AA69" s="354"/>
      <c r="AB69" s="346">
        <v>0.05</v>
      </c>
      <c r="AC69" s="619">
        <v>90</v>
      </c>
      <c r="AD69" s="90">
        <v>0.75</v>
      </c>
      <c r="AE69" s="349">
        <f t="shared" si="1"/>
        <v>67.5</v>
      </c>
      <c r="AF69" s="579"/>
    </row>
    <row r="70" spans="1:32">
      <c r="A70" s="612" t="s">
        <v>71</v>
      </c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>
        <v>0.02</v>
      </c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46">
        <v>1E-3</v>
      </c>
      <c r="AC70" s="619">
        <v>650</v>
      </c>
      <c r="AD70" s="90">
        <v>0.02</v>
      </c>
      <c r="AE70" s="349">
        <f t="shared" si="1"/>
        <v>13</v>
      </c>
      <c r="AF70" s="579"/>
    </row>
    <row r="71" spans="1:32">
      <c r="A71" s="612" t="s">
        <v>94</v>
      </c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46"/>
      <c r="AC71" s="620">
        <v>285</v>
      </c>
      <c r="AD71" s="90"/>
      <c r="AE71" s="349">
        <f t="shared" si="1"/>
        <v>0</v>
      </c>
      <c r="AF71" s="579"/>
    </row>
    <row r="72" spans="1:32">
      <c r="A72" s="612" t="s">
        <v>84</v>
      </c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46"/>
      <c r="AC72" s="619">
        <v>150</v>
      </c>
      <c r="AD72" s="90"/>
      <c r="AE72" s="349">
        <f t="shared" si="1"/>
        <v>0</v>
      </c>
      <c r="AF72" s="579"/>
    </row>
    <row r="73" spans="1:32" ht="15.75" thickBot="1">
      <c r="A73" s="613" t="s">
        <v>82</v>
      </c>
      <c r="B73" s="362"/>
      <c r="C73" s="362"/>
      <c r="D73" s="573">
        <v>5</v>
      </c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2"/>
      <c r="AA73" s="362"/>
      <c r="AB73" s="404"/>
      <c r="AC73" s="624">
        <v>9</v>
      </c>
      <c r="AD73" s="627">
        <v>5</v>
      </c>
      <c r="AE73" s="349">
        <f t="shared" si="1"/>
        <v>45</v>
      </c>
      <c r="AF73" s="579"/>
    </row>
    <row r="74" spans="1:32" ht="15.75" thickBot="1">
      <c r="A74" s="608" t="s">
        <v>305</v>
      </c>
      <c r="B74" s="472"/>
      <c r="C74" s="472"/>
      <c r="D74" s="472"/>
      <c r="E74" s="472"/>
      <c r="F74" s="472"/>
      <c r="G74" s="472"/>
      <c r="H74" s="472"/>
      <c r="I74" s="472"/>
      <c r="J74" s="472"/>
      <c r="K74" s="472"/>
      <c r="L74" s="472"/>
      <c r="M74" s="472"/>
      <c r="N74" s="472"/>
      <c r="O74" s="472"/>
      <c r="P74" s="472"/>
      <c r="Q74" s="472"/>
      <c r="R74" s="472"/>
      <c r="S74" s="472"/>
      <c r="T74" s="617"/>
      <c r="U74" s="472"/>
      <c r="V74" s="472"/>
      <c r="W74" s="472"/>
      <c r="X74" s="472"/>
      <c r="Y74" s="472"/>
      <c r="Z74" s="472"/>
      <c r="AA74" s="472"/>
      <c r="AB74" s="615"/>
      <c r="AC74" s="576"/>
      <c r="AD74" s="577"/>
      <c r="AE74" s="371">
        <f>SUM(AE26:AE73)</f>
        <v>1605</v>
      </c>
      <c r="AF74" s="579">
        <v>1605</v>
      </c>
    </row>
    <row r="75" spans="1:32" ht="29.25" customHeight="1">
      <c r="A75" s="578" t="s">
        <v>49</v>
      </c>
      <c r="B75" s="579"/>
      <c r="C75" s="579"/>
      <c r="D75" s="579"/>
      <c r="E75" s="579"/>
      <c r="F75" s="579" t="s">
        <v>131</v>
      </c>
      <c r="G75" s="580"/>
      <c r="H75" s="581" t="s">
        <v>130</v>
      </c>
      <c r="I75" s="579"/>
      <c r="J75" s="579" t="s">
        <v>75</v>
      </c>
      <c r="K75" s="579"/>
      <c r="L75" s="579"/>
      <c r="M75" s="579"/>
      <c r="N75" s="918" t="s">
        <v>132</v>
      </c>
      <c r="O75" s="918"/>
      <c r="P75" s="918"/>
      <c r="Q75" s="918"/>
      <c r="R75" s="582"/>
      <c r="S75" s="579"/>
      <c r="T75" s="579"/>
      <c r="U75" s="579" t="s">
        <v>76</v>
      </c>
      <c r="V75" s="579"/>
      <c r="W75" s="579"/>
      <c r="X75" s="583"/>
      <c r="Y75" s="581"/>
      <c r="Z75" s="579"/>
      <c r="AA75" s="579"/>
      <c r="AB75" s="579"/>
      <c r="AC75" s="579"/>
      <c r="AD75" s="703"/>
      <c r="AE75" s="584"/>
    </row>
    <row r="76" spans="1:32">
      <c r="A76" s="578" t="s">
        <v>52</v>
      </c>
      <c r="B76" s="579"/>
      <c r="C76" s="579"/>
      <c r="D76" s="579"/>
      <c r="E76" s="579"/>
      <c r="F76" s="579"/>
      <c r="G76" s="578" t="s">
        <v>53</v>
      </c>
      <c r="H76" s="579"/>
      <c r="I76" s="579"/>
      <c r="J76" s="579"/>
      <c r="K76" s="579"/>
      <c r="L76" s="579"/>
      <c r="M76" s="579"/>
      <c r="N76" s="579"/>
      <c r="O76" s="579"/>
      <c r="P76" s="585" t="s">
        <v>128</v>
      </c>
      <c r="Q76" s="580"/>
      <c r="R76" s="586" t="s">
        <v>129</v>
      </c>
      <c r="S76" s="578" t="s">
        <v>56</v>
      </c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703"/>
      <c r="AE76" s="579"/>
    </row>
    <row r="77" spans="1:32" ht="30.75" customHeight="1"/>
    <row r="80" spans="1:32">
      <c r="A80" s="498" t="s">
        <v>0</v>
      </c>
      <c r="B80" s="498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650"/>
      <c r="S80" s="498"/>
      <c r="T80" s="498"/>
      <c r="U80" s="498"/>
      <c r="V80" s="500"/>
      <c r="W80" s="500"/>
      <c r="X80" s="500"/>
      <c r="Y80" s="500"/>
      <c r="Z80" s="650"/>
      <c r="AA80" s="650"/>
      <c r="AB80" s="498"/>
      <c r="AC80" s="648"/>
      <c r="AD80" s="693"/>
      <c r="AE80" s="503"/>
    </row>
    <row r="81" spans="1:31">
      <c r="A81" s="498" t="s">
        <v>1</v>
      </c>
      <c r="B81" s="498"/>
      <c r="C81" s="498" t="s">
        <v>273</v>
      </c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650"/>
      <c r="S81" s="498"/>
      <c r="T81" s="498"/>
      <c r="U81" s="500"/>
      <c r="V81" s="500"/>
      <c r="W81" s="500"/>
      <c r="X81" s="500"/>
      <c r="Y81" s="500"/>
      <c r="Z81" s="500"/>
      <c r="AA81" s="500"/>
      <c r="AB81" s="498"/>
      <c r="AC81" s="648"/>
      <c r="AD81" s="693"/>
      <c r="AE81" s="503"/>
    </row>
    <row r="82" spans="1:31">
      <c r="A82" s="500" t="s">
        <v>2</v>
      </c>
      <c r="B82" s="498"/>
      <c r="C82" s="498"/>
      <c r="D82" s="498"/>
      <c r="E82" s="498"/>
      <c r="F82" s="64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 t="s">
        <v>272</v>
      </c>
      <c r="S82" s="650"/>
      <c r="T82" s="498"/>
      <c r="U82" s="500"/>
      <c r="V82" s="500"/>
      <c r="W82" s="500"/>
      <c r="X82" s="500"/>
      <c r="Y82" s="500"/>
      <c r="Z82" s="500"/>
      <c r="AA82" s="500"/>
      <c r="AB82" s="498"/>
      <c r="AC82" s="648"/>
      <c r="AD82" s="693"/>
      <c r="AE82" s="503"/>
    </row>
    <row r="83" spans="1:31">
      <c r="A83" s="475" t="s">
        <v>323</v>
      </c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862"/>
      <c r="S83" s="862"/>
      <c r="T83" s="862"/>
      <c r="U83" s="862"/>
      <c r="V83" s="862"/>
      <c r="W83" s="862"/>
      <c r="X83" s="862"/>
      <c r="Y83" s="862"/>
      <c r="Z83" s="498"/>
      <c r="AA83" s="498"/>
      <c r="AB83" s="498"/>
      <c r="AC83" s="498"/>
      <c r="AD83" s="498"/>
      <c r="AE83" s="505"/>
    </row>
    <row r="84" spans="1:31" ht="15.75" thickBot="1">
      <c r="A84" s="863" t="s">
        <v>3</v>
      </c>
      <c r="B84" s="864"/>
      <c r="C84" s="865" t="s">
        <v>4</v>
      </c>
      <c r="D84" s="863"/>
      <c r="E84" s="864"/>
      <c r="F84" s="865" t="s">
        <v>5</v>
      </c>
      <c r="G84" s="866"/>
      <c r="H84" s="867"/>
      <c r="I84" s="868" t="s">
        <v>6</v>
      </c>
      <c r="J84" s="869"/>
      <c r="K84" s="870"/>
      <c r="L84" s="506"/>
      <c r="M84" s="507"/>
      <c r="N84" s="508"/>
      <c r="O84" s="506"/>
      <c r="P84" s="498"/>
      <c r="Q84" s="498"/>
      <c r="R84" s="862"/>
      <c r="S84" s="862"/>
      <c r="T84" s="862"/>
      <c r="U84" s="862"/>
      <c r="V84" s="862"/>
      <c r="W84" s="862"/>
      <c r="X84" s="862"/>
      <c r="Y84" s="862"/>
      <c r="Z84" s="650"/>
      <c r="AA84" s="650"/>
      <c r="AB84" s="650"/>
      <c r="AC84" s="650"/>
      <c r="AD84" s="697" t="s">
        <v>7</v>
      </c>
      <c r="AE84" s="510"/>
    </row>
    <row r="85" spans="1:31">
      <c r="A85" s="860" t="s">
        <v>8</v>
      </c>
      <c r="B85" s="861"/>
      <c r="C85" s="855" t="s">
        <v>9</v>
      </c>
      <c r="D85" s="856"/>
      <c r="E85" s="857"/>
      <c r="F85" s="855" t="s">
        <v>10</v>
      </c>
      <c r="G85" s="858"/>
      <c r="H85" s="859"/>
      <c r="I85" s="871"/>
      <c r="J85" s="872"/>
      <c r="K85" s="873"/>
      <c r="L85" s="855" t="s">
        <v>12</v>
      </c>
      <c r="M85" s="856"/>
      <c r="N85" s="857"/>
      <c r="O85" s="647" t="s">
        <v>13</v>
      </c>
      <c r="P85" s="650"/>
      <c r="Q85" s="650"/>
      <c r="R85" s="650"/>
      <c r="S85" s="650"/>
      <c r="T85" s="650"/>
      <c r="U85" s="650"/>
      <c r="V85" s="650"/>
      <c r="W85" s="650"/>
      <c r="X85" s="648" t="s">
        <v>14</v>
      </c>
      <c r="Y85" s="650"/>
      <c r="Z85" s="650"/>
      <c r="AA85" s="650"/>
      <c r="AB85" s="650"/>
      <c r="AC85" s="650"/>
      <c r="AD85" s="698" t="s">
        <v>15</v>
      </c>
      <c r="AE85" s="510"/>
    </row>
    <row r="86" spans="1:31">
      <c r="A86" s="643" t="s">
        <v>16</v>
      </c>
      <c r="B86" s="643"/>
      <c r="C86" s="855" t="s">
        <v>17</v>
      </c>
      <c r="D86" s="856"/>
      <c r="E86" s="857"/>
      <c r="F86" s="855" t="s">
        <v>18</v>
      </c>
      <c r="G86" s="858"/>
      <c r="H86" s="859"/>
      <c r="I86" s="871"/>
      <c r="J86" s="872"/>
      <c r="K86" s="873"/>
      <c r="L86" s="855" t="s">
        <v>20</v>
      </c>
      <c r="M86" s="856"/>
      <c r="N86" s="857"/>
      <c r="O86" s="647" t="s">
        <v>21</v>
      </c>
      <c r="P86" s="650"/>
      <c r="Q86" s="650"/>
      <c r="R86" s="650"/>
      <c r="S86" s="650"/>
      <c r="T86" s="650"/>
      <c r="U86" s="650"/>
      <c r="V86" s="650"/>
      <c r="W86" s="650"/>
      <c r="X86" s="650"/>
      <c r="Y86" s="650"/>
      <c r="Z86" s="650"/>
      <c r="AA86" s="650"/>
      <c r="AB86" s="650"/>
      <c r="AC86" s="650"/>
      <c r="AD86" s="699"/>
      <c r="AE86" s="510"/>
    </row>
    <row r="87" spans="1:31">
      <c r="A87" s="649" t="s">
        <v>22</v>
      </c>
      <c r="B87" s="649"/>
      <c r="C87" s="855" t="s">
        <v>23</v>
      </c>
      <c r="D87" s="856"/>
      <c r="E87" s="857"/>
      <c r="F87" s="855" t="s">
        <v>24</v>
      </c>
      <c r="G87" s="858"/>
      <c r="H87" s="859"/>
      <c r="I87" s="871"/>
      <c r="J87" s="872"/>
      <c r="K87" s="873"/>
      <c r="L87" s="516"/>
      <c r="M87" s="498" t="s">
        <v>23</v>
      </c>
      <c r="N87" s="498"/>
      <c r="O87" s="647" t="s">
        <v>25</v>
      </c>
      <c r="P87" s="650"/>
      <c r="Q87" s="650"/>
      <c r="R87" s="498"/>
      <c r="S87" s="498"/>
      <c r="T87" s="517"/>
      <c r="U87" s="498"/>
      <c r="V87" s="498"/>
      <c r="W87" s="498"/>
      <c r="X87" s="498"/>
      <c r="Y87" s="498"/>
      <c r="Z87" s="498"/>
      <c r="AA87" s="498"/>
      <c r="AB87" s="517"/>
      <c r="AC87" s="498"/>
      <c r="AD87" s="700"/>
      <c r="AE87" s="510"/>
    </row>
    <row r="88" spans="1:31">
      <c r="A88" s="519"/>
      <c r="B88" s="646"/>
      <c r="C88" s="498"/>
      <c r="D88" s="498"/>
      <c r="E88" s="651"/>
      <c r="F88" s="498"/>
      <c r="G88" s="498"/>
      <c r="H88" s="651"/>
      <c r="I88" s="874"/>
      <c r="J88" s="875"/>
      <c r="K88" s="876"/>
      <c r="L88" s="516"/>
      <c r="M88" s="498"/>
      <c r="N88" s="498"/>
      <c r="O88" s="516"/>
      <c r="P88" s="650"/>
      <c r="Q88" s="498"/>
      <c r="R88" s="475" t="s">
        <v>323</v>
      </c>
      <c r="S88" s="476"/>
      <c r="T88" s="476"/>
      <c r="U88" s="650"/>
      <c r="V88" s="650"/>
      <c r="W88" s="650"/>
      <c r="X88" s="650"/>
      <c r="Y88" s="650"/>
      <c r="Z88" s="650"/>
      <c r="AA88" s="650"/>
      <c r="AB88" s="650"/>
      <c r="AC88" s="650"/>
      <c r="AD88" s="701"/>
      <c r="AE88" s="510"/>
    </row>
    <row r="89" spans="1:31" ht="15.75" thickBot="1">
      <c r="A89" s="523">
        <v>1</v>
      </c>
      <c r="B89" s="524"/>
      <c r="C89" s="525"/>
      <c r="D89" s="525">
        <v>3</v>
      </c>
      <c r="E89" s="523"/>
      <c r="F89" s="525"/>
      <c r="G89" s="525">
        <v>4</v>
      </c>
      <c r="H89" s="523"/>
      <c r="I89" s="525"/>
      <c r="J89" s="525">
        <v>5</v>
      </c>
      <c r="K89" s="523"/>
      <c r="L89" s="526"/>
      <c r="M89" s="525">
        <v>6</v>
      </c>
      <c r="N89" s="525"/>
      <c r="O89" s="527">
        <v>7</v>
      </c>
      <c r="P89" s="498" t="s">
        <v>28</v>
      </c>
      <c r="Q89" s="856" t="s">
        <v>61</v>
      </c>
      <c r="R89" s="856"/>
      <c r="S89" s="856"/>
      <c r="T89" s="856"/>
      <c r="U89" s="856"/>
      <c r="V89" s="856"/>
      <c r="W89" s="856"/>
      <c r="X89" s="856"/>
      <c r="Y89" s="856"/>
      <c r="Z89" s="498" t="s">
        <v>29</v>
      </c>
      <c r="AA89" s="650"/>
      <c r="AB89" s="650"/>
      <c r="AC89" s="650"/>
      <c r="AD89" s="700"/>
      <c r="AE89" s="510"/>
    </row>
    <row r="90" spans="1:31" ht="15.75" thickBot="1">
      <c r="A90" s="607" t="s">
        <v>307</v>
      </c>
      <c r="B90" s="529"/>
      <c r="C90" s="877">
        <v>107</v>
      </c>
      <c r="D90" s="878"/>
      <c r="E90" s="879"/>
      <c r="F90" s="880">
        <v>15</v>
      </c>
      <c r="G90" s="881"/>
      <c r="H90" s="882"/>
      <c r="I90" s="877">
        <f>C90*F90</f>
        <v>1605</v>
      </c>
      <c r="J90" s="878"/>
      <c r="K90" s="879"/>
      <c r="L90" s="877">
        <f>F90*C90</f>
        <v>1605</v>
      </c>
      <c r="M90" s="878"/>
      <c r="N90" s="879"/>
      <c r="O90" s="530"/>
      <c r="P90" s="650"/>
      <c r="Q90" s="650"/>
      <c r="R90" s="650"/>
      <c r="S90" s="650"/>
      <c r="T90" s="650"/>
      <c r="U90" s="650"/>
      <c r="V90" s="650"/>
      <c r="W90" s="650"/>
      <c r="X90" s="650"/>
      <c r="Y90" s="650"/>
      <c r="Z90" s="650"/>
      <c r="AA90" s="650"/>
      <c r="AB90" s="650"/>
      <c r="AC90" s="650"/>
      <c r="AD90" s="699"/>
      <c r="AE90" s="510"/>
    </row>
    <row r="91" spans="1:31">
      <c r="A91" s="531"/>
      <c r="B91" s="532"/>
      <c r="C91" s="533"/>
      <c r="D91" s="533"/>
      <c r="E91" s="532"/>
      <c r="F91" s="533"/>
      <c r="G91" s="533"/>
      <c r="H91" s="532"/>
      <c r="I91" s="533"/>
      <c r="J91" s="533"/>
      <c r="K91" s="533"/>
      <c r="L91" s="534"/>
      <c r="M91" s="533"/>
      <c r="N91" s="532"/>
      <c r="O91" s="535"/>
      <c r="P91" s="498" t="s">
        <v>30</v>
      </c>
      <c r="Q91" s="498"/>
      <c r="R91" s="498"/>
      <c r="S91" s="498"/>
      <c r="T91" s="498"/>
      <c r="U91" s="498"/>
      <c r="V91" s="498"/>
      <c r="W91" s="498"/>
      <c r="X91" s="498"/>
      <c r="Y91" s="498"/>
      <c r="Z91" s="536"/>
      <c r="AA91" s="650"/>
      <c r="AB91" s="650"/>
      <c r="AC91" s="650"/>
      <c r="AD91" s="700"/>
      <c r="AE91" s="510"/>
    </row>
    <row r="92" spans="1:31">
      <c r="A92" s="537"/>
      <c r="B92" s="532"/>
      <c r="C92" s="533"/>
      <c r="D92" s="533"/>
      <c r="E92" s="532"/>
      <c r="F92" s="533"/>
      <c r="G92" s="533"/>
      <c r="H92" s="532"/>
      <c r="I92" s="533"/>
      <c r="J92" s="533"/>
      <c r="K92" s="533"/>
      <c r="L92" s="534"/>
      <c r="M92" s="533"/>
      <c r="N92" s="538"/>
      <c r="O92" s="535"/>
      <c r="P92" s="650"/>
      <c r="Q92" s="650"/>
      <c r="R92" s="650"/>
      <c r="S92" s="650"/>
      <c r="T92" s="650"/>
      <c r="U92" s="650"/>
      <c r="V92" s="650"/>
      <c r="W92" s="650"/>
      <c r="X92" s="650"/>
      <c r="Y92" s="650"/>
      <c r="Z92" s="650"/>
      <c r="AA92" s="650"/>
      <c r="AB92" s="650"/>
      <c r="AC92" s="650"/>
      <c r="AD92" s="699"/>
      <c r="AE92" s="510"/>
    </row>
    <row r="93" spans="1:31" ht="15.75" thickBot="1">
      <c r="A93" s="539"/>
      <c r="B93" s="540"/>
      <c r="C93" s="541"/>
      <c r="D93" s="541"/>
      <c r="E93" s="540"/>
      <c r="F93" s="541"/>
      <c r="G93" s="541"/>
      <c r="H93" s="540"/>
      <c r="I93" s="498"/>
      <c r="J93" s="498"/>
      <c r="K93" s="498"/>
      <c r="L93" s="516"/>
      <c r="M93" s="498"/>
      <c r="N93" s="519"/>
      <c r="O93" s="650"/>
      <c r="P93" s="498" t="s">
        <v>31</v>
      </c>
      <c r="Q93" s="650"/>
      <c r="R93" s="650"/>
      <c r="S93" s="650" t="s">
        <v>76</v>
      </c>
      <c r="T93" s="650"/>
      <c r="U93" s="650"/>
      <c r="V93" s="650"/>
      <c r="W93" s="650"/>
      <c r="X93" s="650"/>
      <c r="Y93" s="650"/>
      <c r="Z93" s="536"/>
      <c r="AA93" s="650"/>
      <c r="AB93" s="650"/>
      <c r="AC93" s="650"/>
      <c r="AD93" s="702"/>
      <c r="AE93" s="510"/>
    </row>
    <row r="94" spans="1:31" ht="15.75" thickBot="1">
      <c r="A94" s="498"/>
      <c r="B94" s="498"/>
      <c r="C94" s="498"/>
      <c r="D94" s="498"/>
      <c r="E94" s="498"/>
      <c r="F94" s="498" t="s">
        <v>32</v>
      </c>
      <c r="G94" s="517"/>
      <c r="H94" s="498">
        <f>SUM(F90)</f>
        <v>15</v>
      </c>
      <c r="I94" s="543"/>
      <c r="J94" s="544"/>
      <c r="K94" s="544"/>
      <c r="L94" s="545"/>
      <c r="M94" s="544"/>
      <c r="N94" s="546"/>
      <c r="O94" s="547"/>
      <c r="P94" s="650"/>
      <c r="Q94" s="650"/>
      <c r="R94" s="650"/>
      <c r="S94" s="650"/>
      <c r="T94" s="650"/>
      <c r="U94" s="650"/>
      <c r="V94" s="650"/>
      <c r="W94" s="650"/>
      <c r="X94" s="650"/>
      <c r="Y94" s="650"/>
      <c r="Z94" s="650"/>
      <c r="AA94" s="650"/>
      <c r="AB94" s="650"/>
      <c r="AC94" s="650"/>
      <c r="AD94" s="694"/>
      <c r="AE94" s="510"/>
    </row>
    <row r="95" spans="1:31">
      <c r="A95" s="498"/>
      <c r="B95" s="498"/>
      <c r="C95" s="498"/>
      <c r="D95" s="498"/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  <c r="Z95" s="498"/>
      <c r="AA95" s="498"/>
      <c r="AB95" s="498"/>
      <c r="AC95" s="498"/>
      <c r="AD95" s="498"/>
      <c r="AE95" s="510"/>
    </row>
    <row r="96" spans="1:31">
      <c r="A96" s="549" t="s">
        <v>33</v>
      </c>
      <c r="B96" s="550"/>
      <c r="C96" s="535"/>
      <c r="D96" s="535"/>
      <c r="E96" s="535"/>
      <c r="F96" s="535"/>
      <c r="G96" s="535"/>
      <c r="H96" s="535"/>
      <c r="I96" s="535"/>
      <c r="J96" s="535"/>
      <c r="K96" s="535"/>
      <c r="L96" s="535" t="s">
        <v>34</v>
      </c>
      <c r="M96" s="535"/>
      <c r="N96" s="535"/>
      <c r="O96" s="535"/>
      <c r="P96" s="535"/>
      <c r="Q96" s="535"/>
      <c r="R96" s="535"/>
      <c r="S96" s="535"/>
      <c r="T96" s="535"/>
      <c r="U96" s="535"/>
      <c r="V96" s="535"/>
      <c r="W96" s="535"/>
      <c r="X96" s="535"/>
      <c r="Y96" s="535"/>
      <c r="Z96" s="535"/>
      <c r="AA96" s="538"/>
      <c r="AB96" s="899" t="s">
        <v>57</v>
      </c>
      <c r="AC96" s="899" t="s">
        <v>59</v>
      </c>
      <c r="AD96" s="695" t="s">
        <v>35</v>
      </c>
      <c r="AE96" s="903" t="s">
        <v>60</v>
      </c>
    </row>
    <row r="97" spans="1:32">
      <c r="A97" s="654"/>
      <c r="B97" s="906" t="s">
        <v>36</v>
      </c>
      <c r="C97" s="907"/>
      <c r="D97" s="907"/>
      <c r="E97" s="907"/>
      <c r="F97" s="907"/>
      <c r="G97" s="907"/>
      <c r="H97" s="907"/>
      <c r="I97" s="908"/>
      <c r="J97" s="906" t="s">
        <v>37</v>
      </c>
      <c r="K97" s="907"/>
      <c r="L97" s="907"/>
      <c r="M97" s="907"/>
      <c r="N97" s="907"/>
      <c r="O97" s="907"/>
      <c r="P97" s="907"/>
      <c r="Q97" s="907"/>
      <c r="R97" s="907"/>
      <c r="S97" s="908"/>
      <c r="T97" s="906" t="s">
        <v>39</v>
      </c>
      <c r="U97" s="907"/>
      <c r="V97" s="907"/>
      <c r="W97" s="907"/>
      <c r="X97" s="652" t="s">
        <v>40</v>
      </c>
      <c r="Y97" s="644"/>
      <c r="Z97" s="644"/>
      <c r="AA97" s="645"/>
      <c r="AB97" s="900"/>
      <c r="AC97" s="901"/>
      <c r="AD97" s="696" t="s">
        <v>41</v>
      </c>
      <c r="AE97" s="904"/>
    </row>
    <row r="98" spans="1:32">
      <c r="A98" s="655"/>
      <c r="B98" s="909"/>
      <c r="C98" s="910"/>
      <c r="D98" s="910"/>
      <c r="E98" s="910"/>
      <c r="F98" s="910"/>
      <c r="G98" s="910"/>
      <c r="H98" s="910"/>
      <c r="I98" s="911"/>
      <c r="J98" s="909"/>
      <c r="K98" s="910"/>
      <c r="L98" s="910"/>
      <c r="M98" s="910"/>
      <c r="N98" s="910"/>
      <c r="O98" s="910"/>
      <c r="P98" s="910"/>
      <c r="Q98" s="910"/>
      <c r="R98" s="910"/>
      <c r="S98" s="911"/>
      <c r="T98" s="909"/>
      <c r="U98" s="910"/>
      <c r="V98" s="910"/>
      <c r="W98" s="910"/>
      <c r="X98" s="653" t="s">
        <v>42</v>
      </c>
      <c r="Y98" s="559"/>
      <c r="Z98" s="559"/>
      <c r="AA98" s="656"/>
      <c r="AB98" s="900"/>
      <c r="AC98" s="901"/>
      <c r="AD98" s="695" t="s">
        <v>43</v>
      </c>
      <c r="AE98" s="904"/>
    </row>
    <row r="99" spans="1:32">
      <c r="A99" s="655" t="s">
        <v>44</v>
      </c>
      <c r="B99" s="883" t="s">
        <v>198</v>
      </c>
      <c r="C99" s="884"/>
      <c r="D99" s="883" t="s">
        <v>277</v>
      </c>
      <c r="E99" s="884"/>
      <c r="F99" s="883"/>
      <c r="G99" s="884"/>
      <c r="H99" s="912"/>
      <c r="I99" s="913"/>
      <c r="J99" s="883" t="s">
        <v>278</v>
      </c>
      <c r="K99" s="884"/>
      <c r="L99" s="883" t="s">
        <v>206</v>
      </c>
      <c r="M99" s="884"/>
      <c r="N99" s="883" t="s">
        <v>217</v>
      </c>
      <c r="O99" s="884"/>
      <c r="P99" s="883" t="s">
        <v>212</v>
      </c>
      <c r="Q99" s="884"/>
      <c r="R99" s="889"/>
      <c r="S99" s="890"/>
      <c r="T99" s="895"/>
      <c r="U99" s="867"/>
      <c r="V99" s="895"/>
      <c r="W99" s="867"/>
      <c r="X99" s="895"/>
      <c r="Y99" s="867"/>
      <c r="Z99" s="895"/>
      <c r="AA99" s="867"/>
      <c r="AB99" s="901"/>
      <c r="AC99" s="901"/>
      <c r="AD99" s="561"/>
      <c r="AE99" s="904"/>
    </row>
    <row r="100" spans="1:32">
      <c r="A100" s="655"/>
      <c r="B100" s="885"/>
      <c r="C100" s="886"/>
      <c r="D100" s="885"/>
      <c r="E100" s="886"/>
      <c r="F100" s="885"/>
      <c r="G100" s="886"/>
      <c r="H100" s="914"/>
      <c r="I100" s="915"/>
      <c r="J100" s="885"/>
      <c r="K100" s="886"/>
      <c r="L100" s="885"/>
      <c r="M100" s="886"/>
      <c r="N100" s="885"/>
      <c r="O100" s="886"/>
      <c r="P100" s="885"/>
      <c r="Q100" s="886"/>
      <c r="R100" s="891"/>
      <c r="S100" s="892"/>
      <c r="T100" s="896"/>
      <c r="U100" s="859"/>
      <c r="V100" s="896"/>
      <c r="W100" s="859"/>
      <c r="X100" s="896"/>
      <c r="Y100" s="859"/>
      <c r="Z100" s="896"/>
      <c r="AA100" s="859"/>
      <c r="AB100" s="901"/>
      <c r="AC100" s="901"/>
      <c r="AD100" s="562" t="s">
        <v>45</v>
      </c>
      <c r="AE100" s="904"/>
    </row>
    <row r="101" spans="1:32">
      <c r="A101" s="656"/>
      <c r="B101" s="887"/>
      <c r="C101" s="888"/>
      <c r="D101" s="887"/>
      <c r="E101" s="888"/>
      <c r="F101" s="887"/>
      <c r="G101" s="888"/>
      <c r="H101" s="916"/>
      <c r="I101" s="917"/>
      <c r="J101" s="887"/>
      <c r="K101" s="888"/>
      <c r="L101" s="887"/>
      <c r="M101" s="888"/>
      <c r="N101" s="887"/>
      <c r="O101" s="888"/>
      <c r="P101" s="887"/>
      <c r="Q101" s="888"/>
      <c r="R101" s="893"/>
      <c r="S101" s="894"/>
      <c r="T101" s="897"/>
      <c r="U101" s="898"/>
      <c r="V101" s="897"/>
      <c r="W101" s="898"/>
      <c r="X101" s="897"/>
      <c r="Y101" s="898"/>
      <c r="Z101" s="897"/>
      <c r="AA101" s="898"/>
      <c r="AB101" s="902"/>
      <c r="AC101" s="902"/>
      <c r="AD101" s="563" t="s">
        <v>46</v>
      </c>
      <c r="AE101" s="905"/>
    </row>
    <row r="102" spans="1:32">
      <c r="A102" s="564">
        <v>1</v>
      </c>
      <c r="B102" s="564">
        <v>4</v>
      </c>
      <c r="C102" s="564">
        <v>5</v>
      </c>
      <c r="D102" s="564">
        <v>6</v>
      </c>
      <c r="E102" s="564">
        <v>7</v>
      </c>
      <c r="F102" s="564">
        <v>8</v>
      </c>
      <c r="G102" s="564">
        <v>9</v>
      </c>
      <c r="H102" s="564">
        <v>10</v>
      </c>
      <c r="I102" s="564">
        <v>11</v>
      </c>
      <c r="J102" s="564">
        <v>12</v>
      </c>
      <c r="K102" s="564">
        <v>13</v>
      </c>
      <c r="L102" s="564">
        <v>14</v>
      </c>
      <c r="M102" s="564">
        <v>15</v>
      </c>
      <c r="N102" s="564">
        <v>16</v>
      </c>
      <c r="O102" s="564">
        <v>17</v>
      </c>
      <c r="P102" s="564">
        <v>20</v>
      </c>
      <c r="Q102" s="564">
        <v>21</v>
      </c>
      <c r="R102" s="564">
        <v>22</v>
      </c>
      <c r="S102" s="564">
        <v>23</v>
      </c>
      <c r="T102" s="564">
        <v>24</v>
      </c>
      <c r="U102" s="564">
        <v>25</v>
      </c>
      <c r="V102" s="564">
        <v>26</v>
      </c>
      <c r="W102" s="564">
        <v>27</v>
      </c>
      <c r="X102" s="564">
        <v>28</v>
      </c>
      <c r="Y102" s="564">
        <v>29</v>
      </c>
      <c r="Z102" s="564">
        <v>30</v>
      </c>
      <c r="AA102" s="565">
        <v>31</v>
      </c>
      <c r="AB102" s="565">
        <v>32</v>
      </c>
      <c r="AC102" s="565">
        <v>33</v>
      </c>
      <c r="AD102" s="565">
        <v>34</v>
      </c>
      <c r="AE102" s="566"/>
    </row>
    <row r="103" spans="1:32">
      <c r="A103" s="567" t="s">
        <v>47</v>
      </c>
      <c r="B103" s="651">
        <f>SUM(F90)</f>
        <v>15</v>
      </c>
      <c r="C103" s="651"/>
      <c r="D103" s="651">
        <f>SUM(F90)</f>
        <v>15</v>
      </c>
      <c r="E103" s="651"/>
      <c r="F103" s="651">
        <f>SUM(F90)</f>
        <v>15</v>
      </c>
      <c r="G103" s="651"/>
      <c r="H103" s="651">
        <f>SUM(F90)</f>
        <v>15</v>
      </c>
      <c r="I103" s="651"/>
      <c r="J103" s="651">
        <f>SUM(F90)</f>
        <v>15</v>
      </c>
      <c r="K103" s="651"/>
      <c r="L103" s="651">
        <f>SUM(F90)</f>
        <v>15</v>
      </c>
      <c r="M103" s="651"/>
      <c r="N103" s="651">
        <f>SUM(F90)</f>
        <v>15</v>
      </c>
      <c r="O103" s="651"/>
      <c r="P103" s="651">
        <f>SUM(F90)</f>
        <v>15</v>
      </c>
      <c r="Q103" s="651"/>
      <c r="R103" s="651">
        <f>SUM(F90)</f>
        <v>15</v>
      </c>
      <c r="S103" s="651"/>
      <c r="T103" s="651"/>
      <c r="U103" s="651"/>
      <c r="V103" s="651"/>
      <c r="W103" s="651"/>
      <c r="X103" s="651"/>
      <c r="Y103" s="651"/>
      <c r="Z103" s="651"/>
      <c r="AA103" s="651"/>
      <c r="AB103" s="568"/>
      <c r="AC103" s="651"/>
      <c r="AD103" s="569"/>
      <c r="AE103" s="566"/>
    </row>
    <row r="104" spans="1:32" ht="15.75" thickBot="1">
      <c r="A104" s="570" t="s">
        <v>48</v>
      </c>
      <c r="B104" s="571">
        <v>0.2</v>
      </c>
      <c r="C104" s="571"/>
      <c r="D104" s="571">
        <v>0.1</v>
      </c>
      <c r="E104" s="571"/>
      <c r="F104" s="571"/>
      <c r="G104" s="571"/>
      <c r="H104" s="571"/>
      <c r="I104" s="571"/>
      <c r="J104" s="571">
        <v>0.35</v>
      </c>
      <c r="K104" s="571"/>
      <c r="L104" s="571">
        <v>0.2</v>
      </c>
      <c r="M104" s="571"/>
      <c r="N104" s="571">
        <v>0.03</v>
      </c>
      <c r="O104" s="571"/>
      <c r="P104" s="571">
        <v>0.05</v>
      </c>
      <c r="Q104" s="571"/>
      <c r="R104" s="571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1"/>
      <c r="AC104" s="572"/>
      <c r="AD104" s="572"/>
      <c r="AE104" s="587"/>
    </row>
    <row r="105" spans="1:32" ht="15.75" thickTop="1">
      <c r="A105" s="609" t="s">
        <v>103</v>
      </c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346"/>
      <c r="AC105" s="622">
        <v>150</v>
      </c>
      <c r="AD105" s="168"/>
      <c r="AE105" s="588">
        <f t="shared" ref="AE105:AE112" si="2">AC105*AD105</f>
        <v>0</v>
      </c>
      <c r="AF105" s="579"/>
    </row>
    <row r="106" spans="1:32">
      <c r="A106" s="610" t="s">
        <v>108</v>
      </c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46"/>
      <c r="AC106" s="619">
        <v>160</v>
      </c>
      <c r="AD106" s="90"/>
      <c r="AE106" s="588">
        <f t="shared" si="2"/>
        <v>0</v>
      </c>
      <c r="AF106" s="579"/>
    </row>
    <row r="107" spans="1:32">
      <c r="A107" s="350" t="s">
        <v>78</v>
      </c>
      <c r="B107" s="354"/>
      <c r="C107" s="354"/>
      <c r="D107" s="354"/>
      <c r="E107" s="354"/>
      <c r="F107" s="354"/>
      <c r="G107" s="354"/>
      <c r="H107" s="354"/>
      <c r="I107" s="354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  <c r="AA107" s="354"/>
      <c r="AB107" s="346"/>
      <c r="AC107" s="619">
        <v>125</v>
      </c>
      <c r="AD107" s="90"/>
      <c r="AE107" s="588">
        <f t="shared" si="2"/>
        <v>0</v>
      </c>
      <c r="AF107" s="579"/>
    </row>
    <row r="108" spans="1:32">
      <c r="A108" s="350" t="s">
        <v>111</v>
      </c>
      <c r="B108" s="355"/>
      <c r="C108" s="355"/>
      <c r="D108" s="355"/>
      <c r="E108" s="355"/>
      <c r="F108" s="354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46"/>
      <c r="AC108" s="619">
        <v>480</v>
      </c>
      <c r="AD108" s="90"/>
      <c r="AE108" s="588">
        <f t="shared" si="2"/>
        <v>0</v>
      </c>
      <c r="AF108" s="579"/>
    </row>
    <row r="109" spans="1:32">
      <c r="A109" s="350" t="s">
        <v>303</v>
      </c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46"/>
      <c r="AC109" s="619">
        <v>285</v>
      </c>
      <c r="AD109" s="90"/>
      <c r="AE109" s="588">
        <f t="shared" si="2"/>
        <v>0</v>
      </c>
      <c r="AF109" s="579"/>
    </row>
    <row r="110" spans="1:32">
      <c r="A110" s="350" t="s">
        <v>306</v>
      </c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46"/>
      <c r="AC110" s="619">
        <v>180</v>
      </c>
      <c r="AD110" s="90"/>
      <c r="AE110" s="588">
        <f t="shared" si="2"/>
        <v>0</v>
      </c>
      <c r="AF110" s="579"/>
    </row>
    <row r="111" spans="1:32">
      <c r="A111" s="350" t="s">
        <v>85</v>
      </c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46"/>
      <c r="AC111" s="619">
        <v>1500</v>
      </c>
      <c r="AD111" s="90"/>
      <c r="AE111" s="588">
        <f t="shared" si="2"/>
        <v>0</v>
      </c>
      <c r="AF111" s="579"/>
    </row>
    <row r="112" spans="1:32">
      <c r="A112" s="350" t="s">
        <v>143</v>
      </c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46"/>
      <c r="AC112" s="619">
        <v>350</v>
      </c>
      <c r="AD112" s="90"/>
      <c r="AE112" s="588">
        <f t="shared" si="2"/>
        <v>0</v>
      </c>
      <c r="AF112" s="579"/>
    </row>
    <row r="113" spans="1:32">
      <c r="A113" s="350" t="s">
        <v>89</v>
      </c>
      <c r="B113" s="355">
        <v>0.06</v>
      </c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46">
        <v>4.0000000000000001E-3</v>
      </c>
      <c r="AC113" s="619">
        <v>850</v>
      </c>
      <c r="AD113" s="90">
        <v>0.06</v>
      </c>
      <c r="AE113" s="588">
        <f>AC113*AD113</f>
        <v>51</v>
      </c>
      <c r="AF113" s="579"/>
    </row>
    <row r="114" spans="1:32">
      <c r="A114" s="350" t="s">
        <v>304</v>
      </c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46"/>
      <c r="AC114" s="619">
        <v>45</v>
      </c>
      <c r="AD114" s="168"/>
      <c r="AE114" s="588">
        <f t="shared" ref="AE114:AE152" si="3">AC114*AD114</f>
        <v>0</v>
      </c>
      <c r="AF114" s="579"/>
    </row>
    <row r="115" spans="1:32">
      <c r="A115" s="350" t="s">
        <v>77</v>
      </c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46"/>
      <c r="AC115" s="619">
        <v>45</v>
      </c>
      <c r="AD115" s="90"/>
      <c r="AE115" s="588">
        <f t="shared" si="3"/>
        <v>0</v>
      </c>
      <c r="AF115" s="579"/>
    </row>
    <row r="116" spans="1:32">
      <c r="A116" s="350" t="s">
        <v>123</v>
      </c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>
        <v>0.3</v>
      </c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46">
        <v>0.02</v>
      </c>
      <c r="AC116" s="619">
        <v>230</v>
      </c>
      <c r="AD116" s="90">
        <v>0.3</v>
      </c>
      <c r="AE116" s="588">
        <f t="shared" si="3"/>
        <v>69</v>
      </c>
      <c r="AF116" s="579"/>
    </row>
    <row r="117" spans="1:32">
      <c r="A117" s="350" t="s">
        <v>114</v>
      </c>
      <c r="B117" s="355"/>
      <c r="C117" s="355"/>
      <c r="D117" s="355"/>
      <c r="E117" s="355"/>
      <c r="F117" s="355"/>
      <c r="G117" s="355"/>
      <c r="H117" s="354"/>
      <c r="I117" s="355"/>
      <c r="J117" s="355"/>
      <c r="K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46"/>
      <c r="AC117" s="619">
        <v>330</v>
      </c>
      <c r="AD117" s="90"/>
      <c r="AE117" s="588">
        <f t="shared" si="3"/>
        <v>0</v>
      </c>
      <c r="AF117" s="579"/>
    </row>
    <row r="118" spans="1:32">
      <c r="A118" s="350" t="s">
        <v>113</v>
      </c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46"/>
      <c r="AC118" s="619">
        <v>285</v>
      </c>
      <c r="AD118" s="90"/>
      <c r="AE118" s="588">
        <f t="shared" si="3"/>
        <v>0</v>
      </c>
      <c r="AF118" s="579"/>
    </row>
    <row r="119" spans="1:32">
      <c r="A119" s="350" t="s">
        <v>93</v>
      </c>
      <c r="B119" s="355"/>
      <c r="C119" s="354"/>
      <c r="D119" s="354"/>
      <c r="E119" s="354"/>
      <c r="F119" s="354"/>
      <c r="G119" s="354"/>
      <c r="H119" s="354"/>
      <c r="I119" s="354"/>
      <c r="J119" s="354"/>
      <c r="K119" s="355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4"/>
      <c r="Y119" s="354"/>
      <c r="Z119" s="354"/>
      <c r="AA119" s="354"/>
      <c r="AB119" s="346"/>
      <c r="AC119" s="619">
        <v>385</v>
      </c>
      <c r="AD119" s="90"/>
      <c r="AE119" s="588">
        <f t="shared" si="3"/>
        <v>0</v>
      </c>
      <c r="AF119" s="579"/>
    </row>
    <row r="120" spans="1:32">
      <c r="A120" s="358" t="s">
        <v>68</v>
      </c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4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46"/>
      <c r="AC120" s="619">
        <v>320</v>
      </c>
      <c r="AD120" s="90"/>
      <c r="AE120" s="588">
        <f t="shared" si="3"/>
        <v>0</v>
      </c>
      <c r="AF120" s="579"/>
    </row>
    <row r="121" spans="1:32">
      <c r="A121" s="350" t="s">
        <v>112</v>
      </c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46"/>
      <c r="AC121" s="619">
        <v>475</v>
      </c>
      <c r="AD121" s="90"/>
      <c r="AE121" s="588">
        <f t="shared" si="3"/>
        <v>0</v>
      </c>
      <c r="AF121" s="579"/>
    </row>
    <row r="122" spans="1:32">
      <c r="A122" s="350" t="s">
        <v>66</v>
      </c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46"/>
      <c r="AC122" s="619">
        <v>650</v>
      </c>
      <c r="AD122" s="90"/>
      <c r="AE122" s="588">
        <f t="shared" si="3"/>
        <v>0</v>
      </c>
      <c r="AF122" s="579"/>
    </row>
    <row r="123" spans="1:32">
      <c r="A123" s="350" t="s">
        <v>86</v>
      </c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46"/>
      <c r="AC123" s="619">
        <v>65</v>
      </c>
      <c r="AD123" s="90"/>
      <c r="AE123" s="588">
        <f t="shared" si="3"/>
        <v>0</v>
      </c>
      <c r="AF123" s="579"/>
    </row>
    <row r="124" spans="1:32">
      <c r="A124" s="350" t="s">
        <v>96</v>
      </c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46"/>
      <c r="AC124" s="619">
        <v>45</v>
      </c>
      <c r="AD124" s="90"/>
      <c r="AE124" s="588">
        <f t="shared" si="3"/>
        <v>0</v>
      </c>
      <c r="AF124" s="579"/>
    </row>
    <row r="125" spans="1:32">
      <c r="A125" s="350" t="s">
        <v>99</v>
      </c>
      <c r="B125" s="355"/>
      <c r="C125" s="355"/>
      <c r="D125" s="355"/>
      <c r="E125" s="355"/>
      <c r="F125" s="355"/>
      <c r="G125" s="355"/>
      <c r="H125" s="355"/>
      <c r="I125" s="355"/>
      <c r="J125" s="355">
        <v>1.29</v>
      </c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46">
        <v>8.5999999999999993E-2</v>
      </c>
      <c r="AC125" s="619">
        <v>95</v>
      </c>
      <c r="AD125" s="90">
        <v>1.29</v>
      </c>
      <c r="AE125" s="588">
        <f t="shared" si="3"/>
        <v>122.55</v>
      </c>
      <c r="AF125" s="579"/>
    </row>
    <row r="126" spans="1:32">
      <c r="A126" s="350" t="s">
        <v>65</v>
      </c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4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46"/>
      <c r="AC126" s="619">
        <v>550</v>
      </c>
      <c r="AD126" s="90"/>
      <c r="AE126" s="588">
        <f t="shared" si="3"/>
        <v>0</v>
      </c>
      <c r="AF126" s="579"/>
    </row>
    <row r="127" spans="1:32">
      <c r="A127" s="350" t="s">
        <v>95</v>
      </c>
      <c r="B127" s="355"/>
      <c r="C127" s="354"/>
      <c r="D127" s="354"/>
      <c r="E127" s="354"/>
      <c r="F127" s="354"/>
      <c r="G127" s="354"/>
      <c r="H127" s="354"/>
      <c r="I127" s="354"/>
      <c r="J127" s="354"/>
      <c r="K127" s="355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4"/>
      <c r="Y127" s="354"/>
      <c r="Z127" s="354"/>
      <c r="AA127" s="354"/>
      <c r="AB127" s="346"/>
      <c r="AC127" s="619">
        <v>250</v>
      </c>
      <c r="AD127" s="90"/>
      <c r="AE127" s="588">
        <f t="shared" si="3"/>
        <v>0</v>
      </c>
      <c r="AF127" s="579"/>
    </row>
    <row r="128" spans="1:32">
      <c r="A128" s="350" t="s">
        <v>62</v>
      </c>
      <c r="B128" s="354"/>
      <c r="C128" s="354"/>
      <c r="D128" s="354"/>
      <c r="E128" s="354"/>
      <c r="F128" s="354"/>
      <c r="G128" s="354"/>
      <c r="H128" s="354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4"/>
      <c r="Y128" s="354"/>
      <c r="Z128" s="354"/>
      <c r="AA128" s="354"/>
      <c r="AB128" s="346"/>
      <c r="AC128" s="619">
        <v>250</v>
      </c>
      <c r="AD128" s="90"/>
      <c r="AE128" s="588">
        <f t="shared" si="3"/>
        <v>0</v>
      </c>
      <c r="AF128" s="579"/>
    </row>
    <row r="129" spans="1:32">
      <c r="A129" s="350" t="s">
        <v>120</v>
      </c>
      <c r="B129" s="355"/>
      <c r="C129" s="355"/>
      <c r="D129" s="355"/>
      <c r="E129" s="355"/>
      <c r="F129" s="355"/>
      <c r="G129" s="355"/>
      <c r="H129" s="355"/>
      <c r="I129" s="355"/>
      <c r="J129" s="355">
        <v>0.28999999999999998</v>
      </c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46">
        <v>1.4999999999999999E-2</v>
      </c>
      <c r="AC129" s="619">
        <v>45</v>
      </c>
      <c r="AD129" s="90">
        <v>0.28999999999999998</v>
      </c>
      <c r="AE129" s="588">
        <f t="shared" si="3"/>
        <v>13.049999999999999</v>
      </c>
      <c r="AF129" s="579"/>
    </row>
    <row r="130" spans="1:32">
      <c r="A130" s="350" t="s">
        <v>72</v>
      </c>
      <c r="B130" s="355"/>
      <c r="C130" s="354"/>
      <c r="D130" s="354"/>
      <c r="E130" s="354"/>
      <c r="F130" s="354"/>
      <c r="G130" s="354"/>
      <c r="H130" s="354"/>
      <c r="I130" s="354"/>
      <c r="J130" s="354"/>
      <c r="K130" s="355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4"/>
      <c r="Y130" s="354"/>
      <c r="Z130" s="354"/>
      <c r="AA130" s="354"/>
      <c r="AB130" s="346"/>
      <c r="AC130" s="619">
        <v>55</v>
      </c>
      <c r="AD130" s="90"/>
      <c r="AE130" s="588">
        <f t="shared" si="3"/>
        <v>0</v>
      </c>
      <c r="AF130" s="579"/>
    </row>
    <row r="131" spans="1:32">
      <c r="A131" s="350" t="s">
        <v>107</v>
      </c>
      <c r="B131" s="355"/>
      <c r="C131" s="355"/>
      <c r="D131" s="355"/>
      <c r="E131" s="355"/>
      <c r="F131" s="355"/>
      <c r="G131" s="355"/>
      <c r="H131" s="355"/>
      <c r="I131" s="355"/>
      <c r="J131" s="355">
        <v>0.27600000000000002</v>
      </c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46">
        <v>2.3E-2</v>
      </c>
      <c r="AC131" s="619">
        <v>180</v>
      </c>
      <c r="AD131" s="90">
        <v>0.27600000000000002</v>
      </c>
      <c r="AE131" s="588">
        <f t="shared" si="3"/>
        <v>49.680000000000007</v>
      </c>
      <c r="AF131" s="579"/>
    </row>
    <row r="132" spans="1:32" ht="15.75" customHeight="1">
      <c r="A132" s="350" t="s">
        <v>69</v>
      </c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46"/>
      <c r="AC132" s="619">
        <v>750</v>
      </c>
      <c r="AD132" s="90"/>
      <c r="AE132" s="588">
        <f t="shared" si="3"/>
        <v>0</v>
      </c>
      <c r="AF132" s="579"/>
    </row>
    <row r="133" spans="1:32">
      <c r="A133" s="358" t="s">
        <v>70</v>
      </c>
      <c r="B133" s="355">
        <v>1.2</v>
      </c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46">
        <v>8.5000000000000006E-2</v>
      </c>
      <c r="AC133" s="619">
        <v>66.900000000000006</v>
      </c>
      <c r="AD133" s="90">
        <v>1.2</v>
      </c>
      <c r="AE133" s="588">
        <f t="shared" si="3"/>
        <v>80.28</v>
      </c>
      <c r="AF133" s="579"/>
    </row>
    <row r="134" spans="1:32">
      <c r="A134" s="350" t="s">
        <v>109</v>
      </c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4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46"/>
      <c r="AC134" s="619">
        <v>285</v>
      </c>
      <c r="AD134" s="90"/>
      <c r="AE134" s="588">
        <f t="shared" si="3"/>
        <v>0</v>
      </c>
      <c r="AF134" s="579"/>
    </row>
    <row r="135" spans="1:32">
      <c r="A135" s="350" t="s">
        <v>117</v>
      </c>
      <c r="B135" s="355"/>
      <c r="C135" s="355"/>
      <c r="D135" s="355"/>
      <c r="E135" s="355"/>
      <c r="F135" s="355"/>
      <c r="G135" s="355"/>
      <c r="H135" s="355"/>
      <c r="I135" s="355"/>
      <c r="J135" s="355">
        <v>0.432</v>
      </c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46">
        <v>3.5999999999999997E-2</v>
      </c>
      <c r="AC135" s="619">
        <v>45</v>
      </c>
      <c r="AD135" s="90">
        <v>0.432</v>
      </c>
      <c r="AE135" s="588">
        <f t="shared" si="3"/>
        <v>19.440000000000001</v>
      </c>
      <c r="AF135" s="579"/>
    </row>
    <row r="136" spans="1:32">
      <c r="A136" s="350" t="s">
        <v>83</v>
      </c>
      <c r="B136" s="355"/>
      <c r="C136" s="355"/>
      <c r="D136" s="355"/>
      <c r="E136" s="355"/>
      <c r="F136" s="354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46"/>
      <c r="AC136" s="619">
        <v>45</v>
      </c>
      <c r="AD136" s="657"/>
      <c r="AE136" s="588">
        <f t="shared" si="3"/>
        <v>0</v>
      </c>
      <c r="AF136" s="579"/>
    </row>
    <row r="137" spans="1:32">
      <c r="A137" s="350" t="s">
        <v>100</v>
      </c>
      <c r="B137" s="355"/>
      <c r="C137" s="355"/>
      <c r="D137" s="355"/>
      <c r="E137" s="355"/>
      <c r="F137" s="355"/>
      <c r="G137" s="355"/>
      <c r="H137" s="355"/>
      <c r="I137" s="355"/>
      <c r="J137" s="355">
        <v>1.518</v>
      </c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46">
        <v>9.5000000000000001E-2</v>
      </c>
      <c r="AC137" s="619">
        <v>550</v>
      </c>
      <c r="AD137" s="90">
        <v>1.518</v>
      </c>
      <c r="AE137" s="588">
        <f t="shared" si="3"/>
        <v>834.9</v>
      </c>
      <c r="AF137" s="579"/>
    </row>
    <row r="138" spans="1:32">
      <c r="A138" s="350" t="s">
        <v>110</v>
      </c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>
        <v>0.53</v>
      </c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46">
        <v>0.03</v>
      </c>
      <c r="AC138" s="619">
        <v>285</v>
      </c>
      <c r="AD138" s="90">
        <v>0.53</v>
      </c>
      <c r="AE138" s="588">
        <f t="shared" si="3"/>
        <v>151.05000000000001</v>
      </c>
      <c r="AF138" s="579"/>
    </row>
    <row r="139" spans="1:32">
      <c r="A139" s="350" t="s">
        <v>81</v>
      </c>
      <c r="B139" s="355"/>
      <c r="C139" s="355"/>
      <c r="D139" s="355"/>
      <c r="E139" s="355"/>
      <c r="F139" s="355"/>
      <c r="G139" s="355"/>
      <c r="H139" s="355"/>
      <c r="I139" s="355"/>
      <c r="J139" s="355">
        <v>7.1999999999999995E-2</v>
      </c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46">
        <v>4.0000000000000001E-3</v>
      </c>
      <c r="AC139" s="619">
        <v>250</v>
      </c>
      <c r="AD139" s="90">
        <v>7.1999999999999995E-2</v>
      </c>
      <c r="AE139" s="588">
        <f t="shared" si="3"/>
        <v>18</v>
      </c>
      <c r="AF139" s="579"/>
    </row>
    <row r="140" spans="1:32">
      <c r="A140" s="350" t="s">
        <v>122</v>
      </c>
      <c r="B140" s="355"/>
      <c r="C140" s="355"/>
      <c r="D140" s="355">
        <v>0.6</v>
      </c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46">
        <v>0.04</v>
      </c>
      <c r="AC140" s="619">
        <v>180</v>
      </c>
      <c r="AD140" s="90">
        <v>0.6</v>
      </c>
      <c r="AE140" s="588">
        <f t="shared" si="3"/>
        <v>108</v>
      </c>
      <c r="AF140" s="579"/>
    </row>
    <row r="141" spans="1:32">
      <c r="A141" s="350" t="s">
        <v>121</v>
      </c>
      <c r="B141" s="355"/>
      <c r="C141" s="355"/>
      <c r="D141" s="355"/>
      <c r="E141" s="355"/>
      <c r="F141" s="354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46"/>
      <c r="AC141" s="619">
        <v>230</v>
      </c>
      <c r="AD141" s="90"/>
      <c r="AE141" s="588">
        <f t="shared" si="3"/>
        <v>0</v>
      </c>
      <c r="AF141" s="579"/>
    </row>
    <row r="142" spans="1:32">
      <c r="A142" s="350" t="s">
        <v>73</v>
      </c>
      <c r="B142" s="355">
        <v>0.16</v>
      </c>
      <c r="C142" s="355"/>
      <c r="D142" s="355"/>
      <c r="E142" s="355"/>
      <c r="F142" s="355"/>
      <c r="G142" s="355"/>
      <c r="H142" s="355"/>
      <c r="I142" s="355"/>
      <c r="J142" s="355"/>
      <c r="K142" s="355"/>
      <c r="L142" s="355">
        <v>7.0000000000000007E-2</v>
      </c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46">
        <v>1.4999999999999999E-2</v>
      </c>
      <c r="AC142" s="619">
        <v>85</v>
      </c>
      <c r="AD142" s="90">
        <v>0.23</v>
      </c>
      <c r="AE142" s="588">
        <f t="shared" si="3"/>
        <v>19.55</v>
      </c>
      <c r="AF142" s="579"/>
    </row>
    <row r="143" spans="1:32">
      <c r="A143" s="350" t="s">
        <v>118</v>
      </c>
      <c r="B143" s="355"/>
      <c r="C143" s="355"/>
      <c r="D143" s="354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46"/>
      <c r="AC143" s="619">
        <v>45</v>
      </c>
      <c r="AD143" s="90"/>
      <c r="AE143" s="588">
        <f t="shared" si="3"/>
        <v>0</v>
      </c>
      <c r="AF143" s="579"/>
    </row>
    <row r="144" spans="1:32">
      <c r="A144" s="350" t="s">
        <v>74</v>
      </c>
      <c r="B144" s="355"/>
      <c r="C144" s="355"/>
      <c r="D144" s="355"/>
      <c r="E144" s="355"/>
      <c r="F144" s="355"/>
      <c r="G144" s="355"/>
      <c r="H144" s="355"/>
      <c r="I144" s="355"/>
      <c r="J144" s="355">
        <v>3.4000000000000002E-2</v>
      </c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46">
        <v>2E-3</v>
      </c>
      <c r="AC144" s="619">
        <v>30</v>
      </c>
      <c r="AD144" s="90">
        <v>3.4000000000000002E-2</v>
      </c>
      <c r="AE144" s="588">
        <f t="shared" si="3"/>
        <v>1.02</v>
      </c>
      <c r="AF144" s="579"/>
    </row>
    <row r="145" spans="1:32">
      <c r="A145" s="350" t="s">
        <v>88</v>
      </c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46"/>
      <c r="AC145" s="619">
        <v>200</v>
      </c>
      <c r="AD145" s="90"/>
      <c r="AE145" s="588">
        <f t="shared" si="3"/>
        <v>0</v>
      </c>
      <c r="AF145" s="579"/>
    </row>
    <row r="146" spans="1:32">
      <c r="A146" s="350" t="s">
        <v>91</v>
      </c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46"/>
      <c r="AC146" s="619">
        <v>750</v>
      </c>
      <c r="AD146" s="90"/>
      <c r="AE146" s="588">
        <f t="shared" si="3"/>
        <v>0</v>
      </c>
      <c r="AF146" s="579"/>
    </row>
    <row r="147" spans="1:32">
      <c r="A147" s="350" t="s">
        <v>97</v>
      </c>
      <c r="B147" s="354"/>
      <c r="C147" s="354"/>
      <c r="D147" s="354"/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4"/>
      <c r="Y147" s="354"/>
      <c r="Z147" s="354"/>
      <c r="AA147" s="354"/>
      <c r="AB147" s="346"/>
      <c r="AC147" s="619">
        <v>280</v>
      </c>
      <c r="AD147" s="90"/>
      <c r="AE147" s="588">
        <f t="shared" si="3"/>
        <v>0</v>
      </c>
      <c r="AF147" s="579"/>
    </row>
    <row r="148" spans="1:32">
      <c r="A148" s="611" t="s">
        <v>102</v>
      </c>
      <c r="B148" s="355"/>
      <c r="C148" s="354"/>
      <c r="D148" s="354"/>
      <c r="E148" s="354"/>
      <c r="F148" s="354"/>
      <c r="G148" s="354"/>
      <c r="H148" s="354"/>
      <c r="I148" s="354"/>
      <c r="J148" s="354"/>
      <c r="K148" s="354"/>
      <c r="L148" s="354"/>
      <c r="M148" s="354"/>
      <c r="N148" s="354"/>
      <c r="O148" s="354"/>
      <c r="P148" s="354">
        <v>0.75</v>
      </c>
      <c r="Q148" s="354"/>
      <c r="R148" s="354"/>
      <c r="S148" s="354"/>
      <c r="T148" s="354"/>
      <c r="U148" s="354"/>
      <c r="V148" s="354"/>
      <c r="W148" s="354"/>
      <c r="X148" s="354"/>
      <c r="Y148" s="354"/>
      <c r="Z148" s="354"/>
      <c r="AA148" s="354"/>
      <c r="AB148" s="346">
        <v>0.05</v>
      </c>
      <c r="AC148" s="619">
        <v>90</v>
      </c>
      <c r="AD148" s="90">
        <v>0.75</v>
      </c>
      <c r="AE148" s="588">
        <f t="shared" si="3"/>
        <v>67.5</v>
      </c>
      <c r="AF148" s="579"/>
    </row>
    <row r="149" spans="1:32">
      <c r="A149" s="612" t="s">
        <v>71</v>
      </c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46"/>
      <c r="AC149" s="619">
        <v>650</v>
      </c>
      <c r="AD149" s="90"/>
      <c r="AE149" s="588">
        <f t="shared" si="3"/>
        <v>0</v>
      </c>
      <c r="AF149" s="579"/>
    </row>
    <row r="150" spans="1:32">
      <c r="A150" s="612" t="s">
        <v>94</v>
      </c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46"/>
      <c r="AC150" s="620">
        <v>285</v>
      </c>
      <c r="AD150" s="90"/>
      <c r="AE150" s="588">
        <f t="shared" si="3"/>
        <v>0</v>
      </c>
      <c r="AF150" s="579"/>
    </row>
    <row r="151" spans="1:32">
      <c r="A151" s="612" t="s">
        <v>84</v>
      </c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46"/>
      <c r="AC151" s="619">
        <v>150</v>
      </c>
      <c r="AD151" s="90"/>
      <c r="AE151" s="588">
        <f t="shared" si="3"/>
        <v>0</v>
      </c>
      <c r="AF151" s="579"/>
    </row>
    <row r="152" spans="1:32" ht="15.75" thickBot="1">
      <c r="A152" s="613" t="s">
        <v>82</v>
      </c>
      <c r="B152" s="362"/>
      <c r="C152" s="362"/>
      <c r="D152" s="362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  <c r="AA152" s="362"/>
      <c r="AB152" s="404"/>
      <c r="AC152" s="624">
        <v>9</v>
      </c>
      <c r="AD152" s="627"/>
      <c r="AE152" s="588">
        <f t="shared" si="3"/>
        <v>0</v>
      </c>
      <c r="AF152" s="579"/>
    </row>
    <row r="153" spans="1:32" ht="15.75" thickBot="1">
      <c r="A153" s="608" t="s">
        <v>305</v>
      </c>
      <c r="B153" s="472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72"/>
      <c r="O153" s="472"/>
      <c r="P153" s="472"/>
      <c r="Q153" s="472"/>
      <c r="R153" s="472"/>
      <c r="S153" s="472"/>
      <c r="T153" s="617"/>
      <c r="U153" s="472"/>
      <c r="V153" s="472"/>
      <c r="W153" s="472"/>
      <c r="X153" s="472"/>
      <c r="Y153" s="472"/>
      <c r="Z153" s="472"/>
      <c r="AA153" s="472"/>
      <c r="AB153" s="615"/>
      <c r="AC153" s="576"/>
      <c r="AD153" s="614"/>
      <c r="AE153" s="371">
        <f>SUM(AE105:AE152)</f>
        <v>1605.02</v>
      </c>
      <c r="AF153" s="584">
        <f>L90-AE153</f>
        <v>-1.999999999998181E-2</v>
      </c>
    </row>
    <row r="154" spans="1:32" ht="30" customHeight="1">
      <c r="A154" s="578" t="s">
        <v>49</v>
      </c>
      <c r="B154" s="579"/>
      <c r="C154" s="579"/>
      <c r="D154" s="579"/>
      <c r="E154" s="579"/>
      <c r="F154" s="579" t="s">
        <v>131</v>
      </c>
      <c r="G154" s="580"/>
      <c r="H154" s="581" t="s">
        <v>130</v>
      </c>
      <c r="I154" s="579"/>
      <c r="J154" s="579" t="s">
        <v>75</v>
      </c>
      <c r="K154" s="579"/>
      <c r="L154" s="579"/>
      <c r="M154" s="579"/>
      <c r="N154" s="918" t="s">
        <v>132</v>
      </c>
      <c r="O154" s="918"/>
      <c r="P154" s="918"/>
      <c r="Q154" s="918"/>
      <c r="R154" s="582"/>
      <c r="S154" s="579"/>
      <c r="T154" s="579"/>
      <c r="U154" s="579" t="s">
        <v>76</v>
      </c>
      <c r="V154" s="579"/>
      <c r="W154" s="579"/>
      <c r="X154" s="583"/>
      <c r="Y154" s="581"/>
      <c r="Z154" s="579"/>
      <c r="AA154" s="579"/>
      <c r="AB154" s="579"/>
      <c r="AC154" s="579"/>
      <c r="AD154" s="703"/>
      <c r="AE154" s="584"/>
    </row>
    <row r="155" spans="1:32">
      <c r="A155" s="578" t="s">
        <v>52</v>
      </c>
      <c r="B155" s="579"/>
      <c r="C155" s="579"/>
      <c r="D155" s="579"/>
      <c r="E155" s="579"/>
      <c r="F155" s="579"/>
      <c r="G155" s="578" t="s">
        <v>53</v>
      </c>
      <c r="H155" s="579"/>
      <c r="I155" s="579"/>
      <c r="J155" s="579"/>
      <c r="K155" s="579"/>
      <c r="L155" s="579"/>
      <c r="M155" s="579"/>
      <c r="N155" s="579"/>
      <c r="O155" s="579"/>
      <c r="P155" s="585" t="s">
        <v>128</v>
      </c>
      <c r="Q155" s="580"/>
      <c r="R155" s="586" t="s">
        <v>129</v>
      </c>
      <c r="S155" s="578" t="s">
        <v>56</v>
      </c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703"/>
      <c r="AE155" s="579"/>
    </row>
    <row r="158" spans="1:32">
      <c r="A158" s="130" t="s">
        <v>0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637"/>
      <c r="S158" s="130"/>
      <c r="T158" s="130"/>
      <c r="U158" s="130"/>
      <c r="V158" s="589"/>
      <c r="W158" s="589"/>
      <c r="X158" s="589"/>
      <c r="Y158" s="589"/>
      <c r="Z158" s="637"/>
      <c r="AA158" s="637"/>
      <c r="AB158" s="130"/>
      <c r="AC158" s="638"/>
      <c r="AD158" s="691"/>
      <c r="AE158" s="84"/>
    </row>
    <row r="159" spans="1:32">
      <c r="A159" s="130" t="s">
        <v>1</v>
      </c>
      <c r="B159" s="130"/>
      <c r="C159" s="130" t="s">
        <v>273</v>
      </c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637"/>
      <c r="S159" s="130"/>
      <c r="T159" s="130"/>
      <c r="U159" s="589"/>
      <c r="V159" s="589"/>
      <c r="W159" s="589"/>
      <c r="X159" s="589"/>
      <c r="Y159" s="589"/>
      <c r="Z159" s="589"/>
      <c r="AA159" s="589"/>
      <c r="AB159" s="130"/>
      <c r="AC159" s="638"/>
      <c r="AD159" s="691"/>
      <c r="AE159" s="84"/>
    </row>
    <row r="160" spans="1:32">
      <c r="A160" s="589" t="s">
        <v>2</v>
      </c>
      <c r="B160" s="130"/>
      <c r="C160" s="130"/>
      <c r="D160" s="130"/>
      <c r="E160" s="130"/>
      <c r="F160" s="638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29" t="s">
        <v>58</v>
      </c>
      <c r="S160" s="637"/>
      <c r="T160" s="130"/>
      <c r="U160" s="589"/>
      <c r="V160" s="589"/>
      <c r="W160" s="589"/>
      <c r="X160" s="589"/>
      <c r="Y160" s="589"/>
      <c r="Z160" s="589"/>
      <c r="AA160" s="589"/>
      <c r="AB160" s="130"/>
      <c r="AC160" s="638"/>
      <c r="AD160" s="691"/>
      <c r="AE160" s="84"/>
    </row>
    <row r="161" spans="1:31">
      <c r="A161" s="174" t="s">
        <v>324</v>
      </c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828"/>
      <c r="S161" s="828"/>
      <c r="T161" s="828"/>
      <c r="U161" s="828"/>
      <c r="V161" s="828"/>
      <c r="W161" s="828"/>
      <c r="X161" s="828"/>
      <c r="Y161" s="828"/>
      <c r="Z161" s="130"/>
      <c r="AA161" s="130"/>
      <c r="AB161" s="130"/>
      <c r="AC161" s="130"/>
      <c r="AD161" s="130"/>
      <c r="AE161" s="85"/>
    </row>
    <row r="162" spans="1:31" ht="15.75" thickBot="1">
      <c r="A162" s="829" t="s">
        <v>3</v>
      </c>
      <c r="B162" s="830"/>
      <c r="C162" s="831" t="s">
        <v>4</v>
      </c>
      <c r="D162" s="829"/>
      <c r="E162" s="830"/>
      <c r="F162" s="831" t="s">
        <v>5</v>
      </c>
      <c r="G162" s="832"/>
      <c r="H162" s="775"/>
      <c r="I162" s="943" t="s">
        <v>6</v>
      </c>
      <c r="J162" s="944"/>
      <c r="K162" s="945"/>
      <c r="L162" s="131"/>
      <c r="M162" s="132"/>
      <c r="N162" s="133"/>
      <c r="O162" s="131"/>
      <c r="P162" s="130"/>
      <c r="Q162" s="130"/>
      <c r="R162" s="828"/>
      <c r="S162" s="828"/>
      <c r="T162" s="828"/>
      <c r="U162" s="828"/>
      <c r="V162" s="828"/>
      <c r="W162" s="828"/>
      <c r="X162" s="828"/>
      <c r="Y162" s="828"/>
      <c r="Z162" s="637"/>
      <c r="AA162" s="637"/>
      <c r="AB162" s="637"/>
      <c r="AC162" s="637"/>
      <c r="AD162" s="134" t="s">
        <v>7</v>
      </c>
      <c r="AE162" s="86"/>
    </row>
    <row r="163" spans="1:31">
      <c r="A163" s="806" t="s">
        <v>8</v>
      </c>
      <c r="B163" s="807"/>
      <c r="C163" s="824" t="s">
        <v>9</v>
      </c>
      <c r="D163" s="833"/>
      <c r="E163" s="826"/>
      <c r="F163" s="824" t="s">
        <v>10</v>
      </c>
      <c r="G163" s="827"/>
      <c r="H163" s="777"/>
      <c r="I163" s="946"/>
      <c r="J163" s="947"/>
      <c r="K163" s="948"/>
      <c r="L163" s="824" t="s">
        <v>12</v>
      </c>
      <c r="M163" s="833"/>
      <c r="N163" s="826"/>
      <c r="O163" s="635" t="s">
        <v>13</v>
      </c>
      <c r="P163" s="637"/>
      <c r="Q163" s="637"/>
      <c r="R163" s="637"/>
      <c r="S163" s="637"/>
      <c r="T163" s="637"/>
      <c r="U163" s="637"/>
      <c r="V163" s="637"/>
      <c r="W163" s="637"/>
      <c r="X163" s="638" t="s">
        <v>14</v>
      </c>
      <c r="Y163" s="637"/>
      <c r="Z163" s="637"/>
      <c r="AA163" s="637"/>
      <c r="AB163" s="637"/>
      <c r="AC163" s="637"/>
      <c r="AD163" s="135" t="s">
        <v>15</v>
      </c>
      <c r="AE163" s="86"/>
    </row>
    <row r="164" spans="1:31">
      <c r="A164" s="632" t="s">
        <v>16</v>
      </c>
      <c r="B164" s="632"/>
      <c r="C164" s="824" t="s">
        <v>17</v>
      </c>
      <c r="D164" s="833"/>
      <c r="E164" s="826"/>
      <c r="F164" s="824" t="s">
        <v>18</v>
      </c>
      <c r="G164" s="827"/>
      <c r="H164" s="777"/>
      <c r="I164" s="946"/>
      <c r="J164" s="947"/>
      <c r="K164" s="948"/>
      <c r="L164" s="824" t="s">
        <v>20</v>
      </c>
      <c r="M164" s="833"/>
      <c r="N164" s="826"/>
      <c r="O164" s="635" t="s">
        <v>21</v>
      </c>
      <c r="P164" s="637"/>
      <c r="Q164" s="637"/>
      <c r="R164" s="637"/>
      <c r="S164" s="637"/>
      <c r="T164" s="637"/>
      <c r="U164" s="637"/>
      <c r="V164" s="637"/>
      <c r="W164" s="637"/>
      <c r="X164" s="637"/>
      <c r="Y164" s="637"/>
      <c r="Z164" s="637"/>
      <c r="AA164" s="637"/>
      <c r="AB164" s="637"/>
      <c r="AC164" s="637"/>
      <c r="AD164" s="136"/>
      <c r="AE164" s="86"/>
    </row>
    <row r="165" spans="1:31">
      <c r="A165" s="636" t="s">
        <v>22</v>
      </c>
      <c r="B165" s="636"/>
      <c r="C165" s="824" t="s">
        <v>23</v>
      </c>
      <c r="D165" s="833"/>
      <c r="E165" s="826"/>
      <c r="F165" s="824" t="s">
        <v>24</v>
      </c>
      <c r="G165" s="827"/>
      <c r="H165" s="777"/>
      <c r="I165" s="946"/>
      <c r="J165" s="947"/>
      <c r="K165" s="948"/>
      <c r="L165" s="137"/>
      <c r="M165" s="130" t="s">
        <v>23</v>
      </c>
      <c r="N165" s="130"/>
      <c r="O165" s="635" t="s">
        <v>25</v>
      </c>
      <c r="P165" s="637"/>
      <c r="Q165" s="637"/>
      <c r="R165" s="174"/>
      <c r="S165" s="174"/>
      <c r="T165" s="257"/>
      <c r="U165" s="174"/>
      <c r="V165" s="174"/>
      <c r="W165" s="174"/>
      <c r="X165" s="174"/>
      <c r="Y165" s="211"/>
      <c r="Z165" s="130"/>
      <c r="AA165" s="130"/>
      <c r="AB165" s="639"/>
      <c r="AC165" s="130"/>
      <c r="AD165" s="138"/>
      <c r="AE165" s="86"/>
    </row>
    <row r="166" spans="1:31">
      <c r="A166" s="139"/>
      <c r="B166" s="634"/>
      <c r="C166" s="130"/>
      <c r="D166" s="130"/>
      <c r="E166" s="629"/>
      <c r="F166" s="130"/>
      <c r="G166" s="130"/>
      <c r="H166" s="629"/>
      <c r="I166" s="949"/>
      <c r="J166" s="950"/>
      <c r="K166" s="951"/>
      <c r="L166" s="137"/>
      <c r="M166" s="130"/>
      <c r="N166" s="130"/>
      <c r="O166" s="137"/>
      <c r="P166" s="637"/>
      <c r="Q166" s="174"/>
      <c r="R166" s="174" t="s">
        <v>324</v>
      </c>
      <c r="S166" s="637"/>
      <c r="T166" s="637"/>
      <c r="U166" s="637"/>
      <c r="V166" s="637"/>
      <c r="W166" s="637"/>
      <c r="X166" s="637"/>
      <c r="Y166" s="637"/>
      <c r="Z166" s="637"/>
      <c r="AA166" s="637"/>
      <c r="AB166" s="637"/>
      <c r="AC166" s="637"/>
      <c r="AD166" s="141"/>
      <c r="AE166" s="86"/>
    </row>
    <row r="167" spans="1:31" ht="15.75" thickBot="1">
      <c r="A167" s="142">
        <v>1</v>
      </c>
      <c r="B167" s="143"/>
      <c r="C167" s="144"/>
      <c r="D167" s="144">
        <v>3</v>
      </c>
      <c r="E167" s="145"/>
      <c r="F167" s="144"/>
      <c r="G167" s="144">
        <v>4</v>
      </c>
      <c r="H167" s="145"/>
      <c r="I167" s="144"/>
      <c r="J167" s="144">
        <v>5</v>
      </c>
      <c r="K167" s="145"/>
      <c r="L167" s="146"/>
      <c r="M167" s="144">
        <v>6</v>
      </c>
      <c r="N167" s="144"/>
      <c r="O167" s="147">
        <v>7</v>
      </c>
      <c r="P167" s="130" t="s">
        <v>28</v>
      </c>
      <c r="Q167" s="942" t="s">
        <v>61</v>
      </c>
      <c r="R167" s="942"/>
      <c r="S167" s="942"/>
      <c r="T167" s="942"/>
      <c r="U167" s="942"/>
      <c r="V167" s="942"/>
      <c r="W167" s="942"/>
      <c r="X167" s="942"/>
      <c r="Y167" s="942"/>
      <c r="Z167" s="130" t="s">
        <v>29</v>
      </c>
      <c r="AA167" s="637"/>
      <c r="AB167" s="637"/>
      <c r="AC167" s="637"/>
      <c r="AD167" s="138"/>
      <c r="AE167" s="86"/>
    </row>
    <row r="168" spans="1:31" ht="15.75" thickBot="1">
      <c r="A168" s="590" t="s">
        <v>308</v>
      </c>
      <c r="B168" s="148"/>
      <c r="C168" s="919">
        <v>107</v>
      </c>
      <c r="D168" s="920"/>
      <c r="E168" s="921"/>
      <c r="F168" s="880">
        <v>15</v>
      </c>
      <c r="G168" s="881"/>
      <c r="H168" s="882"/>
      <c r="I168" s="919">
        <f>F168*C168</f>
        <v>1605</v>
      </c>
      <c r="J168" s="920"/>
      <c r="K168" s="921"/>
      <c r="L168" s="919">
        <f>F168*C168</f>
        <v>1605</v>
      </c>
      <c r="M168" s="920"/>
      <c r="N168" s="921"/>
      <c r="O168" s="149"/>
      <c r="P168" s="637"/>
      <c r="Q168" s="637"/>
      <c r="R168" s="637"/>
      <c r="S168" s="637"/>
      <c r="T168" s="637"/>
      <c r="U168" s="637"/>
      <c r="V168" s="637"/>
      <c r="W168" s="637"/>
      <c r="X168" s="637"/>
      <c r="Y168" s="637"/>
      <c r="Z168" s="637"/>
      <c r="AA168" s="637"/>
      <c r="AB168" s="637"/>
      <c r="AC168" s="637"/>
      <c r="AD168" s="136"/>
      <c r="AE168" s="86"/>
    </row>
    <row r="169" spans="1:31">
      <c r="A169" s="169"/>
      <c r="B169" s="151"/>
      <c r="C169" s="152"/>
      <c r="D169" s="152"/>
      <c r="E169" s="151"/>
      <c r="F169" s="152"/>
      <c r="G169" s="152"/>
      <c r="H169" s="151"/>
      <c r="I169" s="152"/>
      <c r="J169" s="152"/>
      <c r="K169" s="152"/>
      <c r="L169" s="153"/>
      <c r="M169" s="152"/>
      <c r="N169" s="151"/>
      <c r="O169" s="48"/>
      <c r="P169" s="130" t="s">
        <v>30</v>
      </c>
      <c r="Q169" s="130"/>
      <c r="R169" s="130"/>
      <c r="S169" s="130"/>
      <c r="T169" s="130"/>
      <c r="U169" s="130"/>
      <c r="V169" s="130"/>
      <c r="W169" s="130"/>
      <c r="X169" s="130"/>
      <c r="Y169" s="130"/>
      <c r="Z169" s="154"/>
      <c r="AA169" s="637"/>
      <c r="AB169" s="637"/>
      <c r="AC169" s="637"/>
      <c r="AD169" s="138"/>
      <c r="AE169" s="86"/>
    </row>
    <row r="170" spans="1:31">
      <c r="A170" s="150"/>
      <c r="B170" s="151"/>
      <c r="C170" s="152"/>
      <c r="D170" s="152"/>
      <c r="E170" s="151"/>
      <c r="F170" s="152"/>
      <c r="G170" s="152"/>
      <c r="H170" s="151"/>
      <c r="I170" s="152"/>
      <c r="J170" s="152"/>
      <c r="K170" s="152"/>
      <c r="L170" s="153"/>
      <c r="M170" s="152"/>
      <c r="N170" s="49"/>
      <c r="O170" s="48"/>
      <c r="P170" s="637"/>
      <c r="Q170" s="637"/>
      <c r="R170" s="637"/>
      <c r="S170" s="637"/>
      <c r="T170" s="637"/>
      <c r="U170" s="637"/>
      <c r="V170" s="637"/>
      <c r="W170" s="637"/>
      <c r="X170" s="637"/>
      <c r="Y170" s="637"/>
      <c r="Z170" s="637"/>
      <c r="AA170" s="637"/>
      <c r="AB170" s="637"/>
      <c r="AC170" s="637"/>
      <c r="AD170" s="136"/>
      <c r="AE170" s="86"/>
    </row>
    <row r="171" spans="1:31" ht="15.75" thickBot="1">
      <c r="A171" s="155"/>
      <c r="B171" s="156"/>
      <c r="C171" s="157"/>
      <c r="D171" s="157"/>
      <c r="E171" s="156"/>
      <c r="F171" s="157"/>
      <c r="G171" s="157"/>
      <c r="H171" s="156"/>
      <c r="I171" s="130"/>
      <c r="J171" s="130"/>
      <c r="K171" s="130"/>
      <c r="L171" s="137"/>
      <c r="M171" s="130"/>
      <c r="N171" s="139"/>
      <c r="O171" s="637"/>
      <c r="P171" s="130" t="s">
        <v>31</v>
      </c>
      <c r="Q171" s="637"/>
      <c r="R171" s="637"/>
      <c r="S171" s="637" t="s">
        <v>76</v>
      </c>
      <c r="T171" s="637"/>
      <c r="U171" s="637"/>
      <c r="V171" s="637"/>
      <c r="W171" s="637"/>
      <c r="X171" s="637"/>
      <c r="Y171" s="637"/>
      <c r="Z171" s="154"/>
      <c r="AA171" s="637"/>
      <c r="AB171" s="637"/>
      <c r="AC171" s="637"/>
      <c r="AD171" s="159"/>
      <c r="AE171" s="86"/>
    </row>
    <row r="172" spans="1:31" ht="15.75" thickBot="1">
      <c r="A172" s="130"/>
      <c r="B172" s="130"/>
      <c r="C172" s="130"/>
      <c r="D172" s="130"/>
      <c r="E172" s="130"/>
      <c r="F172" s="130" t="s">
        <v>32</v>
      </c>
      <c r="G172" s="639"/>
      <c r="H172" s="130">
        <f>SUM(F168)</f>
        <v>15</v>
      </c>
      <c r="I172" s="161"/>
      <c r="J172" s="162"/>
      <c r="K172" s="162"/>
      <c r="L172" s="163"/>
      <c r="M172" s="162"/>
      <c r="N172" s="164"/>
      <c r="O172" s="165"/>
      <c r="P172" s="637"/>
      <c r="Q172" s="637"/>
      <c r="R172" s="637"/>
      <c r="S172" s="637"/>
      <c r="T172" s="637"/>
      <c r="U172" s="637"/>
      <c r="V172" s="637"/>
      <c r="W172" s="637"/>
      <c r="X172" s="637"/>
      <c r="Y172" s="637"/>
      <c r="Z172" s="637"/>
      <c r="AA172" s="637"/>
      <c r="AB172" s="637"/>
      <c r="AC172" s="637"/>
      <c r="AD172" s="690"/>
      <c r="AE172" s="86"/>
    </row>
    <row r="173" spans="1:3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86"/>
    </row>
    <row r="174" spans="1:31">
      <c r="A174" s="50" t="s">
        <v>33</v>
      </c>
      <c r="B174" s="51"/>
      <c r="C174" s="48"/>
      <c r="D174" s="48"/>
      <c r="E174" s="48"/>
      <c r="F174" s="48"/>
      <c r="G174" s="48"/>
      <c r="H174" s="48"/>
      <c r="I174" s="48"/>
      <c r="J174" s="48"/>
      <c r="K174" s="48"/>
      <c r="L174" s="52" t="s">
        <v>34</v>
      </c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9"/>
      <c r="AB174" s="792" t="s">
        <v>57</v>
      </c>
      <c r="AC174" s="792" t="s">
        <v>59</v>
      </c>
      <c r="AD174" s="688" t="s">
        <v>35</v>
      </c>
      <c r="AE174" s="798" t="s">
        <v>60</v>
      </c>
    </row>
    <row r="175" spans="1:31">
      <c r="A175" s="640"/>
      <c r="B175" s="762" t="s">
        <v>36</v>
      </c>
      <c r="C175" s="763"/>
      <c r="D175" s="763"/>
      <c r="E175" s="763"/>
      <c r="F175" s="763"/>
      <c r="G175" s="763"/>
      <c r="H175" s="763"/>
      <c r="I175" s="764"/>
      <c r="J175" s="922" t="s">
        <v>37</v>
      </c>
      <c r="K175" s="923"/>
      <c r="L175" s="923"/>
      <c r="M175" s="923"/>
      <c r="N175" s="923"/>
      <c r="O175" s="923"/>
      <c r="P175" s="923"/>
      <c r="Q175" s="923"/>
      <c r="R175" s="923"/>
      <c r="S175" s="924"/>
      <c r="T175" s="762" t="s">
        <v>39</v>
      </c>
      <c r="U175" s="763"/>
      <c r="V175" s="763"/>
      <c r="W175" s="763"/>
      <c r="X175" s="628" t="s">
        <v>40</v>
      </c>
      <c r="Y175" s="54"/>
      <c r="Z175" s="54"/>
      <c r="AA175" s="55"/>
      <c r="AB175" s="793"/>
      <c r="AC175" s="796"/>
      <c r="AD175" s="692" t="s">
        <v>41</v>
      </c>
      <c r="AE175" s="799"/>
    </row>
    <row r="176" spans="1:31">
      <c r="A176" s="641"/>
      <c r="B176" s="765"/>
      <c r="C176" s="766"/>
      <c r="D176" s="766"/>
      <c r="E176" s="766"/>
      <c r="F176" s="766"/>
      <c r="G176" s="766"/>
      <c r="H176" s="766"/>
      <c r="I176" s="767"/>
      <c r="J176" s="925"/>
      <c r="K176" s="926"/>
      <c r="L176" s="926"/>
      <c r="M176" s="926"/>
      <c r="N176" s="926"/>
      <c r="O176" s="926"/>
      <c r="P176" s="926"/>
      <c r="Q176" s="926"/>
      <c r="R176" s="926"/>
      <c r="S176" s="927"/>
      <c r="T176" s="765"/>
      <c r="U176" s="766"/>
      <c r="V176" s="766"/>
      <c r="W176" s="766"/>
      <c r="X176" s="58" t="s">
        <v>42</v>
      </c>
      <c r="Y176" s="59"/>
      <c r="Z176" s="59"/>
      <c r="AA176" s="642"/>
      <c r="AB176" s="793"/>
      <c r="AC176" s="796"/>
      <c r="AD176" s="688" t="s">
        <v>43</v>
      </c>
      <c r="AE176" s="799"/>
    </row>
    <row r="177" spans="1:32">
      <c r="A177" s="641" t="s">
        <v>44</v>
      </c>
      <c r="B177" s="768" t="s">
        <v>279</v>
      </c>
      <c r="C177" s="769"/>
      <c r="D177" s="768" t="s">
        <v>219</v>
      </c>
      <c r="E177" s="769"/>
      <c r="F177" s="768" t="s">
        <v>212</v>
      </c>
      <c r="G177" s="769"/>
      <c r="H177" s="786"/>
      <c r="I177" s="787"/>
      <c r="J177" s="768" t="s">
        <v>280</v>
      </c>
      <c r="K177" s="769"/>
      <c r="L177" s="768" t="s">
        <v>281</v>
      </c>
      <c r="M177" s="769"/>
      <c r="N177" s="768" t="s">
        <v>282</v>
      </c>
      <c r="O177" s="769"/>
      <c r="P177" s="768" t="s">
        <v>223</v>
      </c>
      <c r="Q177" s="769"/>
      <c r="R177" s="786" t="s">
        <v>212</v>
      </c>
      <c r="S177" s="787"/>
      <c r="T177" s="774"/>
      <c r="U177" s="775"/>
      <c r="V177" s="774"/>
      <c r="W177" s="775"/>
      <c r="X177" s="774"/>
      <c r="Y177" s="775"/>
      <c r="Z177" s="774"/>
      <c r="AA177" s="775"/>
      <c r="AB177" s="794"/>
      <c r="AC177" s="796"/>
      <c r="AD177" s="61"/>
      <c r="AE177" s="799"/>
    </row>
    <row r="178" spans="1:32">
      <c r="A178" s="641"/>
      <c r="B178" s="770"/>
      <c r="C178" s="771"/>
      <c r="D178" s="770"/>
      <c r="E178" s="771"/>
      <c r="F178" s="770"/>
      <c r="G178" s="771"/>
      <c r="H178" s="788"/>
      <c r="I178" s="789"/>
      <c r="J178" s="770"/>
      <c r="K178" s="771"/>
      <c r="L178" s="770"/>
      <c r="M178" s="771"/>
      <c r="N178" s="770"/>
      <c r="O178" s="771"/>
      <c r="P178" s="770"/>
      <c r="Q178" s="771"/>
      <c r="R178" s="788"/>
      <c r="S178" s="789"/>
      <c r="T178" s="776"/>
      <c r="U178" s="777"/>
      <c r="V178" s="776"/>
      <c r="W178" s="777"/>
      <c r="X178" s="776"/>
      <c r="Y178" s="777"/>
      <c r="Z178" s="776"/>
      <c r="AA178" s="777"/>
      <c r="AB178" s="794"/>
      <c r="AC178" s="796"/>
      <c r="AD178" s="62" t="s">
        <v>45</v>
      </c>
      <c r="AE178" s="799"/>
    </row>
    <row r="179" spans="1:32">
      <c r="A179" s="642"/>
      <c r="B179" s="772"/>
      <c r="C179" s="773"/>
      <c r="D179" s="772"/>
      <c r="E179" s="773"/>
      <c r="F179" s="772"/>
      <c r="G179" s="773"/>
      <c r="H179" s="790"/>
      <c r="I179" s="791"/>
      <c r="J179" s="772"/>
      <c r="K179" s="773"/>
      <c r="L179" s="772"/>
      <c r="M179" s="773"/>
      <c r="N179" s="772"/>
      <c r="O179" s="773"/>
      <c r="P179" s="772"/>
      <c r="Q179" s="773"/>
      <c r="R179" s="790"/>
      <c r="S179" s="791"/>
      <c r="T179" s="778"/>
      <c r="U179" s="779"/>
      <c r="V179" s="778"/>
      <c r="W179" s="779"/>
      <c r="X179" s="778"/>
      <c r="Y179" s="779"/>
      <c r="Z179" s="778"/>
      <c r="AA179" s="779"/>
      <c r="AB179" s="795"/>
      <c r="AC179" s="797"/>
      <c r="AD179" s="63" t="s">
        <v>46</v>
      </c>
      <c r="AE179" s="800"/>
    </row>
    <row r="180" spans="1:32">
      <c r="A180" s="64">
        <v>1</v>
      </c>
      <c r="B180" s="65">
        <v>4</v>
      </c>
      <c r="C180" s="65">
        <v>5</v>
      </c>
      <c r="D180" s="65">
        <v>6</v>
      </c>
      <c r="E180" s="65">
        <v>7</v>
      </c>
      <c r="F180" s="65">
        <v>8</v>
      </c>
      <c r="G180" s="65">
        <v>9</v>
      </c>
      <c r="H180" s="65">
        <v>10</v>
      </c>
      <c r="I180" s="65">
        <v>11</v>
      </c>
      <c r="J180" s="65">
        <v>12</v>
      </c>
      <c r="K180" s="65">
        <v>13</v>
      </c>
      <c r="L180" s="65">
        <v>14</v>
      </c>
      <c r="M180" s="65">
        <v>15</v>
      </c>
      <c r="N180" s="65">
        <v>16</v>
      </c>
      <c r="O180" s="65">
        <v>17</v>
      </c>
      <c r="P180" s="65">
        <v>20</v>
      </c>
      <c r="Q180" s="65">
        <v>21</v>
      </c>
      <c r="R180" s="65">
        <v>22</v>
      </c>
      <c r="S180" s="65">
        <v>23</v>
      </c>
      <c r="T180" s="65">
        <v>24</v>
      </c>
      <c r="U180" s="65">
        <v>25</v>
      </c>
      <c r="V180" s="65">
        <v>26</v>
      </c>
      <c r="W180" s="65">
        <v>27</v>
      </c>
      <c r="X180" s="65">
        <v>28</v>
      </c>
      <c r="Y180" s="65">
        <v>29</v>
      </c>
      <c r="Z180" s="65">
        <v>30</v>
      </c>
      <c r="AA180" s="66">
        <v>31</v>
      </c>
      <c r="AB180" s="66">
        <v>32</v>
      </c>
      <c r="AC180" s="66">
        <v>33</v>
      </c>
      <c r="AD180" s="66">
        <v>34</v>
      </c>
      <c r="AE180" s="67"/>
    </row>
    <row r="181" spans="1:32">
      <c r="A181" s="68" t="s">
        <v>47</v>
      </c>
      <c r="B181" s="69">
        <f>SUM(F168)</f>
        <v>15</v>
      </c>
      <c r="C181" s="69"/>
      <c r="D181" s="69">
        <f>SUM(F168)</f>
        <v>15</v>
      </c>
      <c r="E181" s="69"/>
      <c r="F181" s="69">
        <f>SUM(F168)</f>
        <v>15</v>
      </c>
      <c r="G181" s="69"/>
      <c r="H181" s="69">
        <f>SUM(F168)</f>
        <v>15</v>
      </c>
      <c r="I181" s="69"/>
      <c r="J181" s="69">
        <f>SUM(F168)</f>
        <v>15</v>
      </c>
      <c r="K181" s="69"/>
      <c r="L181" s="69">
        <f>SUM(F168)</f>
        <v>15</v>
      </c>
      <c r="M181" s="69"/>
      <c r="N181" s="69">
        <f>SUM(F168)</f>
        <v>15</v>
      </c>
      <c r="O181" s="69"/>
      <c r="P181" s="69">
        <f>SUM(F168)</f>
        <v>15</v>
      </c>
      <c r="Q181" s="69"/>
      <c r="R181" s="69">
        <f>SUM(F168)</f>
        <v>15</v>
      </c>
      <c r="S181" s="69"/>
      <c r="T181" s="69"/>
      <c r="U181" s="69"/>
      <c r="V181" s="69"/>
      <c r="W181" s="69"/>
      <c r="X181" s="69"/>
      <c r="Y181" s="69"/>
      <c r="Z181" s="69"/>
      <c r="AA181" s="69"/>
      <c r="AB181" s="70"/>
      <c r="AC181" s="69"/>
      <c r="AD181" s="71"/>
      <c r="AE181" s="72"/>
    </row>
    <row r="182" spans="1:32" ht="15.75" thickBot="1">
      <c r="A182" s="81" t="s">
        <v>48</v>
      </c>
      <c r="B182" s="571">
        <v>0.3</v>
      </c>
      <c r="C182" s="571"/>
      <c r="D182" s="571">
        <v>0.2</v>
      </c>
      <c r="E182" s="571"/>
      <c r="F182" s="571">
        <v>0.03</v>
      </c>
      <c r="G182" s="571"/>
      <c r="H182" s="571">
        <v>0.12</v>
      </c>
      <c r="I182" s="571"/>
      <c r="J182" s="571">
        <v>0.25</v>
      </c>
      <c r="K182" s="571"/>
      <c r="L182" s="571">
        <v>0.13</v>
      </c>
      <c r="M182" s="571"/>
      <c r="N182" s="571">
        <v>0.1</v>
      </c>
      <c r="O182" s="571"/>
      <c r="P182" s="571">
        <v>0.2</v>
      </c>
      <c r="Q182" s="571"/>
      <c r="R182" s="571">
        <v>0.05</v>
      </c>
      <c r="S182" s="73"/>
      <c r="T182" s="73"/>
      <c r="U182" s="73"/>
      <c r="V182" s="73"/>
      <c r="W182" s="73"/>
      <c r="X182" s="73"/>
      <c r="Y182" s="73"/>
      <c r="Z182" s="73"/>
      <c r="AA182" s="73"/>
      <c r="AB182" s="74"/>
      <c r="AC182" s="73"/>
      <c r="AD182" s="73"/>
      <c r="AE182" s="75"/>
    </row>
    <row r="183" spans="1:32" ht="15.75" thickTop="1">
      <c r="A183" s="609" t="s">
        <v>103</v>
      </c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56"/>
      <c r="AA183" s="356"/>
      <c r="AB183" s="346"/>
      <c r="AC183" s="622">
        <v>150</v>
      </c>
      <c r="AD183" s="167"/>
      <c r="AE183" s="588">
        <f t="shared" ref="AE183:AE230" si="4">AC183*AD183</f>
        <v>0</v>
      </c>
      <c r="AF183" s="579"/>
    </row>
    <row r="184" spans="1:32">
      <c r="A184" s="610" t="s">
        <v>108</v>
      </c>
      <c r="B184" s="354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46"/>
      <c r="AC184" s="619">
        <v>160</v>
      </c>
      <c r="AD184" s="89"/>
      <c r="AE184" s="588">
        <f t="shared" si="4"/>
        <v>0</v>
      </c>
      <c r="AF184" s="579"/>
    </row>
    <row r="185" spans="1:32">
      <c r="A185" s="350" t="s">
        <v>78</v>
      </c>
      <c r="B185" s="354"/>
      <c r="C185" s="357"/>
      <c r="D185" s="357"/>
      <c r="E185" s="357"/>
      <c r="F185" s="354"/>
      <c r="G185" s="357"/>
      <c r="H185" s="357"/>
      <c r="I185" s="357"/>
      <c r="J185" s="357"/>
      <c r="K185" s="357"/>
      <c r="L185" s="357"/>
      <c r="M185" s="357"/>
      <c r="N185" s="354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46"/>
      <c r="AC185" s="619">
        <v>125</v>
      </c>
      <c r="AD185" s="89"/>
      <c r="AE185" s="588">
        <f t="shared" si="4"/>
        <v>0</v>
      </c>
      <c r="AF185" s="579"/>
    </row>
    <row r="186" spans="1:32">
      <c r="A186" s="350" t="s">
        <v>111</v>
      </c>
      <c r="B186" s="357"/>
      <c r="C186" s="357"/>
      <c r="D186" s="357"/>
      <c r="E186" s="357"/>
      <c r="F186" s="354"/>
      <c r="G186" s="357"/>
      <c r="H186" s="354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46"/>
      <c r="AC186" s="619">
        <v>480</v>
      </c>
      <c r="AD186" s="89"/>
      <c r="AE186" s="588">
        <f t="shared" si="4"/>
        <v>0</v>
      </c>
      <c r="AF186" s="579"/>
    </row>
    <row r="187" spans="1:32">
      <c r="A187" s="350" t="s">
        <v>303</v>
      </c>
      <c r="B187" s="357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46"/>
      <c r="AC187" s="619">
        <v>285</v>
      </c>
      <c r="AD187" s="89"/>
      <c r="AE187" s="588">
        <f t="shared" si="4"/>
        <v>0</v>
      </c>
      <c r="AF187" s="579"/>
    </row>
    <row r="188" spans="1:32">
      <c r="A188" s="350" t="s">
        <v>306</v>
      </c>
      <c r="B188" s="357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46"/>
      <c r="AC188" s="619">
        <v>180</v>
      </c>
      <c r="AD188" s="89"/>
      <c r="AE188" s="588">
        <f t="shared" si="4"/>
        <v>0</v>
      </c>
      <c r="AF188" s="579"/>
    </row>
    <row r="189" spans="1:32">
      <c r="A189" s="350" t="s">
        <v>85</v>
      </c>
      <c r="B189" s="357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46"/>
      <c r="AC189" s="619">
        <v>1500</v>
      </c>
      <c r="AD189" s="89"/>
      <c r="AE189" s="588">
        <f t="shared" si="4"/>
        <v>0</v>
      </c>
      <c r="AF189" s="579"/>
    </row>
    <row r="190" spans="1:32">
      <c r="A190" s="350" t="s">
        <v>143</v>
      </c>
      <c r="B190" s="357"/>
      <c r="C190" s="357"/>
      <c r="D190" s="357"/>
      <c r="E190" s="357"/>
      <c r="F190" s="357"/>
      <c r="G190" s="357"/>
      <c r="H190" s="357"/>
      <c r="I190" s="357"/>
      <c r="J190" s="354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46"/>
      <c r="AC190" s="619">
        <v>350</v>
      </c>
      <c r="AD190" s="89"/>
      <c r="AE190" s="588">
        <f t="shared" si="4"/>
        <v>0</v>
      </c>
      <c r="AF190" s="579"/>
    </row>
    <row r="191" spans="1:32">
      <c r="A191" s="350" t="s">
        <v>89</v>
      </c>
      <c r="B191" s="354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46"/>
      <c r="AC191" s="619">
        <v>850</v>
      </c>
      <c r="AD191" s="89"/>
      <c r="AE191" s="588">
        <f t="shared" si="4"/>
        <v>0</v>
      </c>
      <c r="AF191" s="579"/>
    </row>
    <row r="192" spans="1:32">
      <c r="A192" s="350" t="s">
        <v>304</v>
      </c>
      <c r="B192" s="354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4">
        <v>0.5</v>
      </c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46">
        <v>0.03</v>
      </c>
      <c r="AC192" s="619">
        <v>45</v>
      </c>
      <c r="AD192" s="168">
        <v>0.5</v>
      </c>
      <c r="AE192" s="588">
        <f t="shared" si="4"/>
        <v>22.5</v>
      </c>
      <c r="AF192" s="579"/>
    </row>
    <row r="193" spans="1:32">
      <c r="A193" s="350" t="s">
        <v>77</v>
      </c>
      <c r="B193" s="354"/>
      <c r="C193" s="354"/>
      <c r="D193" s="354"/>
      <c r="E193" s="354"/>
      <c r="F193" s="354"/>
      <c r="G193" s="354"/>
      <c r="H193" s="354"/>
      <c r="I193" s="354"/>
      <c r="J193" s="354"/>
      <c r="K193" s="354"/>
      <c r="L193" s="354"/>
      <c r="M193" s="354"/>
      <c r="N193" s="354">
        <v>0.33</v>
      </c>
      <c r="O193" s="354"/>
      <c r="P193" s="354"/>
      <c r="Q193" s="354"/>
      <c r="R193" s="354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46">
        <v>0.02</v>
      </c>
      <c r="AC193" s="619">
        <v>45</v>
      </c>
      <c r="AD193" s="90">
        <v>0.33</v>
      </c>
      <c r="AE193" s="588">
        <f t="shared" si="4"/>
        <v>14.850000000000001</v>
      </c>
      <c r="AF193" s="579"/>
    </row>
    <row r="194" spans="1:32">
      <c r="A194" s="350" t="s">
        <v>123</v>
      </c>
      <c r="B194" s="354"/>
      <c r="C194" s="354"/>
      <c r="D194" s="354"/>
      <c r="E194" s="354"/>
      <c r="F194" s="354"/>
      <c r="G194" s="354"/>
      <c r="H194" s="354"/>
      <c r="I194" s="354"/>
      <c r="J194" s="354"/>
      <c r="K194" s="354"/>
      <c r="L194" s="354"/>
      <c r="M194" s="354"/>
      <c r="N194" s="354"/>
      <c r="O194" s="354"/>
      <c r="P194" s="354"/>
      <c r="Q194" s="354"/>
      <c r="R194" s="354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46"/>
      <c r="AC194" s="619">
        <v>230</v>
      </c>
      <c r="AD194" s="90"/>
      <c r="AE194" s="588">
        <f t="shared" si="4"/>
        <v>0</v>
      </c>
      <c r="AF194" s="579"/>
    </row>
    <row r="195" spans="1:32">
      <c r="A195" s="350" t="s">
        <v>114</v>
      </c>
      <c r="B195" s="354"/>
      <c r="C195" s="354"/>
      <c r="D195" s="354"/>
      <c r="E195" s="354"/>
      <c r="F195" s="354"/>
      <c r="G195" s="354"/>
      <c r="H195" s="354"/>
      <c r="I195" s="354"/>
      <c r="J195" s="354"/>
      <c r="K195" s="354"/>
      <c r="L195" s="354"/>
      <c r="M195" s="354"/>
      <c r="N195" s="354"/>
      <c r="O195" s="354"/>
      <c r="P195" s="354"/>
      <c r="Q195" s="354"/>
      <c r="R195" s="354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46"/>
      <c r="AC195" s="619">
        <v>330</v>
      </c>
      <c r="AD195" s="90"/>
      <c r="AE195" s="588">
        <f t="shared" si="4"/>
        <v>0</v>
      </c>
      <c r="AF195" s="579"/>
    </row>
    <row r="196" spans="1:32">
      <c r="A196" s="350" t="s">
        <v>113</v>
      </c>
      <c r="B196" s="354"/>
      <c r="C196" s="354"/>
      <c r="D196" s="354"/>
      <c r="E196" s="354"/>
      <c r="F196" s="354"/>
      <c r="G196" s="354"/>
      <c r="H196" s="354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46"/>
      <c r="AC196" s="619">
        <v>285</v>
      </c>
      <c r="AD196" s="90"/>
      <c r="AE196" s="588">
        <f t="shared" si="4"/>
        <v>0</v>
      </c>
      <c r="AF196" s="579"/>
    </row>
    <row r="197" spans="1:32">
      <c r="A197" s="350" t="s">
        <v>93</v>
      </c>
      <c r="B197" s="354"/>
      <c r="C197" s="354"/>
      <c r="D197" s="354"/>
      <c r="E197" s="354"/>
      <c r="F197" s="354"/>
      <c r="G197" s="354"/>
      <c r="H197" s="354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46"/>
      <c r="AC197" s="619">
        <v>385</v>
      </c>
      <c r="AD197" s="90"/>
      <c r="AE197" s="588">
        <f t="shared" si="4"/>
        <v>0</v>
      </c>
      <c r="AF197" s="579"/>
    </row>
    <row r="198" spans="1:32">
      <c r="A198" s="358" t="s">
        <v>68</v>
      </c>
      <c r="B198" s="354"/>
      <c r="C198" s="354"/>
      <c r="D198" s="354"/>
      <c r="E198" s="354"/>
      <c r="F198" s="354"/>
      <c r="G198" s="354"/>
      <c r="H198" s="354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46"/>
      <c r="AC198" s="619">
        <v>320</v>
      </c>
      <c r="AD198" s="90"/>
      <c r="AE198" s="588">
        <f t="shared" si="4"/>
        <v>0</v>
      </c>
      <c r="AF198" s="579"/>
    </row>
    <row r="199" spans="1:32">
      <c r="A199" s="350" t="s">
        <v>112</v>
      </c>
      <c r="B199" s="354"/>
      <c r="C199" s="354"/>
      <c r="D199" s="354"/>
      <c r="E199" s="354"/>
      <c r="F199" s="354"/>
      <c r="G199" s="354"/>
      <c r="H199" s="354"/>
      <c r="I199" s="354"/>
      <c r="J199" s="354"/>
      <c r="K199" s="354"/>
      <c r="L199" s="354">
        <v>1.5940000000000001</v>
      </c>
      <c r="M199" s="354"/>
      <c r="N199" s="354"/>
      <c r="O199" s="354"/>
      <c r="P199" s="354"/>
      <c r="Q199" s="354"/>
      <c r="R199" s="354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46">
        <v>0.11</v>
      </c>
      <c r="AC199" s="619">
        <v>475</v>
      </c>
      <c r="AD199" s="90">
        <v>1.5940000000000001</v>
      </c>
      <c r="AE199" s="588">
        <f t="shared" si="4"/>
        <v>757.15000000000009</v>
      </c>
      <c r="AF199" s="579"/>
    </row>
    <row r="200" spans="1:32">
      <c r="A200" s="350" t="s">
        <v>66</v>
      </c>
      <c r="B200" s="354"/>
      <c r="C200" s="354"/>
      <c r="D200" s="354"/>
      <c r="E200" s="354"/>
      <c r="F200" s="354"/>
      <c r="G200" s="354"/>
      <c r="H200" s="354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46"/>
      <c r="AC200" s="619">
        <v>650</v>
      </c>
      <c r="AD200" s="90"/>
      <c r="AE200" s="588">
        <f t="shared" si="4"/>
        <v>0</v>
      </c>
      <c r="AF200" s="579"/>
    </row>
    <row r="201" spans="1:32">
      <c r="A201" s="350" t="s">
        <v>86</v>
      </c>
      <c r="B201" s="354"/>
      <c r="C201" s="354"/>
      <c r="D201" s="354"/>
      <c r="E201" s="354"/>
      <c r="F201" s="354"/>
      <c r="G201" s="354"/>
      <c r="H201" s="354"/>
      <c r="I201" s="354"/>
      <c r="J201" s="354">
        <v>1.78</v>
      </c>
      <c r="K201" s="354"/>
      <c r="L201" s="354"/>
      <c r="M201" s="354"/>
      <c r="N201" s="354"/>
      <c r="O201" s="354"/>
      <c r="P201" s="354"/>
      <c r="Q201" s="354"/>
      <c r="R201" s="354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46">
        <v>0.11899999999999999</v>
      </c>
      <c r="AC201" s="619">
        <v>65</v>
      </c>
      <c r="AD201" s="90">
        <v>1.78</v>
      </c>
      <c r="AE201" s="588">
        <f t="shared" si="4"/>
        <v>115.7</v>
      </c>
      <c r="AF201" s="579"/>
    </row>
    <row r="202" spans="1:32">
      <c r="A202" s="350" t="s">
        <v>96</v>
      </c>
      <c r="B202" s="354"/>
      <c r="C202" s="354"/>
      <c r="D202" s="354"/>
      <c r="E202" s="354"/>
      <c r="F202" s="354"/>
      <c r="G202" s="354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46"/>
      <c r="AC202" s="619">
        <v>45</v>
      </c>
      <c r="AD202" s="90"/>
      <c r="AE202" s="588">
        <f t="shared" si="4"/>
        <v>0</v>
      </c>
      <c r="AF202" s="579"/>
    </row>
    <row r="203" spans="1:32">
      <c r="A203" s="350" t="s">
        <v>99</v>
      </c>
      <c r="B203" s="354"/>
      <c r="C203" s="354"/>
      <c r="D203" s="354"/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46"/>
      <c r="AC203" s="619">
        <v>95</v>
      </c>
      <c r="AD203" s="90"/>
      <c r="AE203" s="588">
        <f t="shared" si="4"/>
        <v>0</v>
      </c>
      <c r="AF203" s="579"/>
    </row>
    <row r="204" spans="1:32">
      <c r="A204" s="350" t="s">
        <v>65</v>
      </c>
      <c r="B204" s="354"/>
      <c r="C204" s="354"/>
      <c r="D204" s="354"/>
      <c r="E204" s="354"/>
      <c r="F204" s="354"/>
      <c r="G204" s="354"/>
      <c r="H204" s="354"/>
      <c r="I204" s="354"/>
      <c r="J204" s="354"/>
      <c r="K204" s="354"/>
      <c r="L204" s="354"/>
      <c r="M204" s="354"/>
      <c r="N204" s="354"/>
      <c r="O204" s="354"/>
      <c r="P204" s="354">
        <v>0.3</v>
      </c>
      <c r="Q204" s="354"/>
      <c r="R204" s="354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46">
        <v>0.02</v>
      </c>
      <c r="AC204" s="619">
        <v>550</v>
      </c>
      <c r="AD204" s="90">
        <v>0.3</v>
      </c>
      <c r="AE204" s="588">
        <f t="shared" si="4"/>
        <v>165</v>
      </c>
      <c r="AF204" s="579"/>
    </row>
    <row r="205" spans="1:32">
      <c r="A205" s="350" t="s">
        <v>95</v>
      </c>
      <c r="B205" s="354"/>
      <c r="C205" s="354"/>
      <c r="D205" s="354"/>
      <c r="E205" s="354"/>
      <c r="F205" s="354"/>
      <c r="G205" s="354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46"/>
      <c r="AC205" s="619">
        <v>250</v>
      </c>
      <c r="AD205" s="90"/>
      <c r="AE205" s="588">
        <f t="shared" si="4"/>
        <v>0</v>
      </c>
      <c r="AF205" s="579"/>
    </row>
    <row r="206" spans="1:32">
      <c r="A206" s="350" t="s">
        <v>62</v>
      </c>
      <c r="B206" s="354"/>
      <c r="C206" s="354"/>
      <c r="D206" s="354">
        <v>0.11</v>
      </c>
      <c r="E206" s="354"/>
      <c r="F206" s="354"/>
      <c r="G206" s="354"/>
      <c r="H206" s="354"/>
      <c r="I206" s="354"/>
      <c r="J206" s="354"/>
      <c r="K206" s="354"/>
      <c r="L206" s="354"/>
      <c r="M206" s="354"/>
      <c r="N206" s="354"/>
      <c r="O206" s="354"/>
      <c r="P206" s="354"/>
      <c r="Q206" s="354"/>
      <c r="R206" s="354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46">
        <v>7.0000000000000001E-3</v>
      </c>
      <c r="AC206" s="619">
        <v>250</v>
      </c>
      <c r="AD206" s="90">
        <v>0.11</v>
      </c>
      <c r="AE206" s="588">
        <f t="shared" si="4"/>
        <v>27.5</v>
      </c>
      <c r="AF206" s="579"/>
    </row>
    <row r="207" spans="1:32">
      <c r="A207" s="350" t="s">
        <v>120</v>
      </c>
      <c r="B207" s="354"/>
      <c r="C207" s="354"/>
      <c r="D207" s="354"/>
      <c r="E207" s="354"/>
      <c r="F207" s="354"/>
      <c r="G207" s="354"/>
      <c r="H207" s="354"/>
      <c r="I207" s="354"/>
      <c r="J207" s="354"/>
      <c r="K207" s="354"/>
      <c r="L207" s="354">
        <v>0.1</v>
      </c>
      <c r="M207" s="354"/>
      <c r="N207" s="354">
        <v>0.1</v>
      </c>
      <c r="O207" s="354"/>
      <c r="P207" s="354"/>
      <c r="Q207" s="354"/>
      <c r="R207" s="354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46">
        <v>1.4999999999999999E-2</v>
      </c>
      <c r="AC207" s="619">
        <v>45</v>
      </c>
      <c r="AD207" s="90">
        <v>0.2</v>
      </c>
      <c r="AE207" s="588">
        <f t="shared" si="4"/>
        <v>9</v>
      </c>
      <c r="AF207" s="579"/>
    </row>
    <row r="208" spans="1:32">
      <c r="A208" s="350" t="s">
        <v>72</v>
      </c>
      <c r="B208" s="354">
        <v>0.35</v>
      </c>
      <c r="C208" s="354"/>
      <c r="D208" s="354"/>
      <c r="E208" s="354"/>
      <c r="F208" s="354"/>
      <c r="G208" s="354"/>
      <c r="H208" s="354"/>
      <c r="I208" s="354"/>
      <c r="J208" s="354"/>
      <c r="K208" s="354"/>
      <c r="L208" s="354"/>
      <c r="M208" s="354"/>
      <c r="N208" s="354"/>
      <c r="O208" s="354"/>
      <c r="P208" s="354"/>
      <c r="Q208" s="354"/>
      <c r="R208" s="354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46">
        <v>0.02</v>
      </c>
      <c r="AC208" s="619">
        <v>55</v>
      </c>
      <c r="AD208" s="90">
        <v>0.35</v>
      </c>
      <c r="AE208" s="588">
        <f t="shared" si="4"/>
        <v>19.25</v>
      </c>
      <c r="AF208" s="579"/>
    </row>
    <row r="209" spans="1:32">
      <c r="A209" s="350" t="s">
        <v>107</v>
      </c>
      <c r="B209" s="354"/>
      <c r="C209" s="354"/>
      <c r="D209" s="354"/>
      <c r="E209" s="354"/>
      <c r="F209" s="354"/>
      <c r="G209" s="354"/>
      <c r="H209" s="354"/>
      <c r="I209" s="354"/>
      <c r="J209" s="354"/>
      <c r="K209" s="354"/>
      <c r="L209" s="354">
        <v>0.08</v>
      </c>
      <c r="M209" s="354"/>
      <c r="N209" s="354">
        <v>7.8E-2</v>
      </c>
      <c r="O209" s="354"/>
      <c r="P209" s="354"/>
      <c r="Q209" s="354"/>
      <c r="R209" s="354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46">
        <v>1.4E-2</v>
      </c>
      <c r="AC209" s="619">
        <v>180</v>
      </c>
      <c r="AD209" s="90">
        <v>0.158</v>
      </c>
      <c r="AE209" s="588">
        <f t="shared" si="4"/>
        <v>28.44</v>
      </c>
      <c r="AF209" s="579"/>
    </row>
    <row r="210" spans="1:32">
      <c r="A210" s="350" t="s">
        <v>69</v>
      </c>
      <c r="B210" s="354">
        <v>7.0000000000000007E-2</v>
      </c>
      <c r="C210" s="354"/>
      <c r="D210" s="354"/>
      <c r="E210" s="354"/>
      <c r="F210" s="354" t="s">
        <v>332</v>
      </c>
      <c r="G210" s="354"/>
      <c r="H210" s="354"/>
      <c r="I210" s="354"/>
      <c r="J210" s="354">
        <v>0.08</v>
      </c>
      <c r="K210" s="354"/>
      <c r="L210" s="354"/>
      <c r="M210" s="354"/>
      <c r="N210" s="354"/>
      <c r="O210" s="354"/>
      <c r="P210" s="354"/>
      <c r="Q210" s="354"/>
      <c r="R210" s="354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46">
        <v>4.0000000000000001E-3</v>
      </c>
      <c r="AC210" s="619">
        <v>750</v>
      </c>
      <c r="AD210" s="90">
        <v>0.15</v>
      </c>
      <c r="AE210" s="588">
        <f t="shared" si="4"/>
        <v>112.5</v>
      </c>
      <c r="AF210" s="579"/>
    </row>
    <row r="211" spans="1:32">
      <c r="A211" s="358" t="s">
        <v>70</v>
      </c>
      <c r="B211" s="354">
        <v>1.5</v>
      </c>
      <c r="C211" s="354"/>
      <c r="D211" s="354"/>
      <c r="E211" s="354"/>
      <c r="F211" s="354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46">
        <v>0.125</v>
      </c>
      <c r="AC211" s="619">
        <v>66.900000000000006</v>
      </c>
      <c r="AD211" s="90">
        <v>1.5</v>
      </c>
      <c r="AE211" s="588">
        <f t="shared" si="4"/>
        <v>100.35000000000001</v>
      </c>
      <c r="AF211" s="579"/>
    </row>
    <row r="212" spans="1:32">
      <c r="A212" s="350" t="s">
        <v>109</v>
      </c>
      <c r="B212" s="354"/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46"/>
      <c r="AC212" s="619">
        <v>285</v>
      </c>
      <c r="AD212" s="90"/>
      <c r="AE212" s="588">
        <f t="shared" si="4"/>
        <v>0</v>
      </c>
      <c r="AF212" s="579"/>
    </row>
    <row r="213" spans="1:32">
      <c r="A213" s="350" t="s">
        <v>117</v>
      </c>
      <c r="B213" s="354"/>
      <c r="C213" s="354"/>
      <c r="D213" s="354"/>
      <c r="E213" s="354"/>
      <c r="F213" s="354"/>
      <c r="G213" s="354"/>
      <c r="H213" s="354"/>
      <c r="I213" s="354"/>
      <c r="J213" s="354"/>
      <c r="K213" s="354"/>
      <c r="L213" s="354">
        <v>0.1</v>
      </c>
      <c r="M213" s="354"/>
      <c r="N213" s="354">
        <v>0.11</v>
      </c>
      <c r="O213" s="354"/>
      <c r="P213" s="354"/>
      <c r="Q213" s="354"/>
      <c r="R213" s="354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46">
        <v>1.7999999999999999E-2</v>
      </c>
      <c r="AC213" s="619">
        <v>45</v>
      </c>
      <c r="AD213" s="90">
        <v>0.21</v>
      </c>
      <c r="AE213" s="588">
        <f t="shared" si="4"/>
        <v>9.4499999999999993</v>
      </c>
      <c r="AF213" s="579"/>
    </row>
    <row r="214" spans="1:32">
      <c r="A214" s="350" t="s">
        <v>83</v>
      </c>
      <c r="B214" s="354"/>
      <c r="C214" s="354"/>
      <c r="D214" s="354"/>
      <c r="E214" s="354"/>
      <c r="F214" s="354"/>
      <c r="G214" s="354"/>
      <c r="H214" s="354"/>
      <c r="I214" s="354"/>
      <c r="J214" s="354"/>
      <c r="K214" s="354"/>
      <c r="L214" s="354">
        <v>2.4E-2</v>
      </c>
      <c r="M214" s="354"/>
      <c r="N214" s="354"/>
      <c r="O214" s="354"/>
      <c r="P214" s="354"/>
      <c r="Q214" s="354"/>
      <c r="R214" s="354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46">
        <v>2E-3</v>
      </c>
      <c r="AC214" s="619">
        <v>45</v>
      </c>
      <c r="AD214" s="90">
        <v>2.4E-2</v>
      </c>
      <c r="AE214" s="588">
        <f t="shared" si="4"/>
        <v>1.08</v>
      </c>
      <c r="AF214" s="579"/>
    </row>
    <row r="215" spans="1:32">
      <c r="A215" s="350" t="s">
        <v>100</v>
      </c>
      <c r="B215" s="354"/>
      <c r="C215" s="354"/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46"/>
      <c r="AC215" s="619">
        <v>550</v>
      </c>
      <c r="AD215" s="90"/>
      <c r="AE215" s="588">
        <f t="shared" si="4"/>
        <v>0</v>
      </c>
      <c r="AF215" s="579"/>
    </row>
    <row r="216" spans="1:32">
      <c r="A216" s="350" t="s">
        <v>110</v>
      </c>
      <c r="B216" s="354"/>
      <c r="C216" s="354"/>
      <c r="D216" s="354"/>
      <c r="E216" s="354"/>
      <c r="F216" s="354"/>
      <c r="G216" s="354"/>
      <c r="H216" s="354"/>
      <c r="I216" s="354"/>
      <c r="J216" s="354"/>
      <c r="K216" s="354"/>
      <c r="L216" s="354"/>
      <c r="M216" s="354"/>
      <c r="N216" s="354">
        <v>0.15</v>
      </c>
      <c r="O216" s="354"/>
      <c r="P216" s="354"/>
      <c r="Q216" s="354"/>
      <c r="R216" s="354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46">
        <v>0.01</v>
      </c>
      <c r="AC216" s="619">
        <v>285</v>
      </c>
      <c r="AD216" s="90">
        <v>0.15</v>
      </c>
      <c r="AE216" s="588">
        <f t="shared" si="4"/>
        <v>42.75</v>
      </c>
      <c r="AF216" s="579"/>
    </row>
    <row r="217" spans="1:32">
      <c r="A217" s="350" t="s">
        <v>81</v>
      </c>
      <c r="B217" s="354"/>
      <c r="C217" s="354"/>
      <c r="D217" s="354"/>
      <c r="E217" s="354"/>
      <c r="F217" s="354"/>
      <c r="G217" s="354"/>
      <c r="H217" s="354"/>
      <c r="I217" s="354"/>
      <c r="J217" s="354"/>
      <c r="K217" s="354"/>
      <c r="L217" s="354">
        <v>7.1999999999999995E-2</v>
      </c>
      <c r="M217" s="354"/>
      <c r="N217" s="354"/>
      <c r="O217" s="354"/>
      <c r="P217" s="354"/>
      <c r="Q217" s="354"/>
      <c r="R217" s="354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46">
        <v>5.0000000000000001E-3</v>
      </c>
      <c r="AC217" s="619">
        <v>250</v>
      </c>
      <c r="AD217" s="90">
        <v>7.1999999999999995E-2</v>
      </c>
      <c r="AE217" s="588">
        <f t="shared" si="4"/>
        <v>18</v>
      </c>
      <c r="AF217" s="579"/>
    </row>
    <row r="218" spans="1:32">
      <c r="A218" s="350" t="s">
        <v>122</v>
      </c>
      <c r="B218" s="354"/>
      <c r="C218" s="354"/>
      <c r="D218" s="354"/>
      <c r="E218" s="354"/>
      <c r="F218" s="354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46"/>
      <c r="AC218" s="619">
        <v>180</v>
      </c>
      <c r="AD218" s="90"/>
      <c r="AE218" s="588">
        <f t="shared" si="4"/>
        <v>0</v>
      </c>
      <c r="AF218" s="579"/>
    </row>
    <row r="219" spans="1:32">
      <c r="A219" s="350" t="s">
        <v>121</v>
      </c>
      <c r="B219" s="354"/>
      <c r="C219" s="354"/>
      <c r="D219" s="354"/>
      <c r="E219" s="354"/>
      <c r="F219" s="354"/>
      <c r="G219" s="354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46"/>
      <c r="AC219" s="619">
        <v>230</v>
      </c>
      <c r="AD219" s="90"/>
      <c r="AE219" s="588">
        <f t="shared" si="4"/>
        <v>0</v>
      </c>
      <c r="AF219" s="579"/>
    </row>
    <row r="220" spans="1:32">
      <c r="A220" s="350" t="s">
        <v>73</v>
      </c>
      <c r="B220" s="354">
        <v>0.06</v>
      </c>
      <c r="C220" s="354"/>
      <c r="D220" s="354">
        <v>0.19</v>
      </c>
      <c r="E220" s="354"/>
      <c r="F220" s="354"/>
      <c r="G220" s="354"/>
      <c r="H220" s="354"/>
      <c r="I220" s="354"/>
      <c r="J220" s="354"/>
      <c r="K220" s="354"/>
      <c r="L220" s="354"/>
      <c r="M220" s="354"/>
      <c r="N220" s="354"/>
      <c r="O220" s="354"/>
      <c r="P220" s="354">
        <v>0.05</v>
      </c>
      <c r="Q220" s="354"/>
      <c r="R220" s="354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46">
        <v>1.4999999999999999E-2</v>
      </c>
      <c r="AC220" s="619">
        <v>85</v>
      </c>
      <c r="AD220" s="90">
        <v>0.3</v>
      </c>
      <c r="AE220" s="588">
        <f t="shared" si="4"/>
        <v>25.5</v>
      </c>
      <c r="AF220" s="579"/>
    </row>
    <row r="221" spans="1:32">
      <c r="A221" s="350" t="s">
        <v>118</v>
      </c>
      <c r="B221" s="354"/>
      <c r="C221" s="354"/>
      <c r="E221" s="354"/>
      <c r="F221" s="354"/>
      <c r="G221" s="354"/>
      <c r="H221" s="354"/>
      <c r="I221" s="354"/>
      <c r="J221" s="354"/>
      <c r="K221" s="354"/>
      <c r="L221" s="354"/>
      <c r="M221" s="354"/>
      <c r="N221" s="354">
        <v>0.30399999999999999</v>
      </c>
      <c r="O221" s="354"/>
      <c r="P221" s="354"/>
      <c r="Q221" s="354"/>
      <c r="R221" s="354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46">
        <v>1.7999999999999999E-2</v>
      </c>
      <c r="AC221" s="619">
        <v>45</v>
      </c>
      <c r="AD221" s="90">
        <v>0.30399999999999999</v>
      </c>
      <c r="AE221" s="588">
        <f t="shared" si="4"/>
        <v>13.68</v>
      </c>
      <c r="AF221" s="579"/>
    </row>
    <row r="222" spans="1:32">
      <c r="A222" s="350" t="s">
        <v>74</v>
      </c>
      <c r="B222" s="354">
        <v>6.0000000000000001E-3</v>
      </c>
      <c r="C222" s="354"/>
      <c r="D222" s="354"/>
      <c r="E222" s="354"/>
      <c r="F222" s="354"/>
      <c r="G222" s="354"/>
      <c r="H222" s="354"/>
      <c r="I222" s="354"/>
      <c r="J222" s="354">
        <v>1.7000000000000001E-2</v>
      </c>
      <c r="K222" s="354"/>
      <c r="L222" s="354">
        <v>0.01</v>
      </c>
      <c r="M222" s="354"/>
      <c r="N222" s="354">
        <v>0.01</v>
      </c>
      <c r="O222" s="354"/>
      <c r="P222" s="354"/>
      <c r="Q222" s="354"/>
      <c r="R222" s="354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46">
        <v>2E-3</v>
      </c>
      <c r="AC222" s="619">
        <v>30</v>
      </c>
      <c r="AD222" s="90">
        <v>4.2999999999999997E-2</v>
      </c>
      <c r="AE222" s="588">
        <f t="shared" si="4"/>
        <v>1.2899999999999998</v>
      </c>
      <c r="AF222" s="579"/>
    </row>
    <row r="223" spans="1:32">
      <c r="A223" s="350" t="s">
        <v>88</v>
      </c>
      <c r="B223" s="354"/>
      <c r="C223" s="354"/>
      <c r="D223" s="354"/>
      <c r="E223" s="354"/>
      <c r="F223" s="354"/>
      <c r="G223" s="354"/>
      <c r="H223" s="354"/>
      <c r="I223" s="354"/>
      <c r="J223" s="354"/>
      <c r="K223" s="354"/>
      <c r="L223" s="354"/>
      <c r="M223" s="354"/>
      <c r="N223" s="354"/>
      <c r="O223" s="354"/>
      <c r="P223" s="354"/>
      <c r="Q223" s="354"/>
      <c r="R223" s="354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46"/>
      <c r="AC223" s="619">
        <v>200</v>
      </c>
      <c r="AD223" s="90"/>
      <c r="AE223" s="588">
        <f t="shared" si="4"/>
        <v>0</v>
      </c>
      <c r="AF223" s="579"/>
    </row>
    <row r="224" spans="1:32">
      <c r="A224" s="350" t="s">
        <v>91</v>
      </c>
      <c r="B224" s="354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46"/>
      <c r="AC224" s="619">
        <v>750</v>
      </c>
      <c r="AD224" s="90"/>
      <c r="AE224" s="588">
        <f t="shared" si="4"/>
        <v>0</v>
      </c>
      <c r="AF224" s="579"/>
    </row>
    <row r="225" spans="1:32">
      <c r="A225" s="350" t="s">
        <v>97</v>
      </c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46"/>
      <c r="AC225" s="619">
        <v>280</v>
      </c>
      <c r="AD225" s="90"/>
      <c r="AE225" s="588">
        <f t="shared" si="4"/>
        <v>0</v>
      </c>
      <c r="AF225" s="579"/>
    </row>
    <row r="226" spans="1:32">
      <c r="A226" s="611" t="s">
        <v>102</v>
      </c>
      <c r="B226" s="354"/>
      <c r="C226" s="354"/>
      <c r="D226" s="354"/>
      <c r="E226" s="354"/>
      <c r="F226" s="354">
        <v>0.45</v>
      </c>
      <c r="G226" s="354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>
        <v>0.75</v>
      </c>
      <c r="S226" s="357"/>
      <c r="T226" s="357"/>
      <c r="U226" s="357"/>
      <c r="V226" s="357"/>
      <c r="W226" s="357"/>
      <c r="X226" s="357"/>
      <c r="Y226" s="357"/>
      <c r="Z226" s="357"/>
      <c r="AA226" s="354"/>
      <c r="AB226" s="346">
        <v>0.08</v>
      </c>
      <c r="AC226" s="619">
        <v>90</v>
      </c>
      <c r="AD226" s="90">
        <v>1.2</v>
      </c>
      <c r="AE226" s="588">
        <f t="shared" si="4"/>
        <v>108</v>
      </c>
      <c r="AF226" s="579"/>
    </row>
    <row r="227" spans="1:32">
      <c r="A227" s="612" t="s">
        <v>71</v>
      </c>
      <c r="B227" s="354"/>
      <c r="C227" s="354"/>
      <c r="D227" s="354">
        <v>0.02</v>
      </c>
      <c r="E227" s="354"/>
      <c r="F227" s="354"/>
      <c r="G227" s="354"/>
      <c r="H227" s="354"/>
      <c r="I227" s="354"/>
      <c r="J227" s="354"/>
      <c r="K227" s="354"/>
      <c r="L227" s="354"/>
      <c r="M227" s="354"/>
      <c r="N227" s="354"/>
      <c r="O227" s="354"/>
      <c r="P227" s="354"/>
      <c r="Q227" s="354"/>
      <c r="R227" s="354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46">
        <v>1E-3</v>
      </c>
      <c r="AC227" s="619">
        <v>650</v>
      </c>
      <c r="AD227" s="90">
        <v>0.02</v>
      </c>
      <c r="AE227" s="588">
        <f t="shared" si="4"/>
        <v>13</v>
      </c>
      <c r="AF227" s="579"/>
    </row>
    <row r="228" spans="1:32">
      <c r="A228" s="612" t="s">
        <v>94</v>
      </c>
      <c r="B228" s="354"/>
      <c r="C228" s="354"/>
      <c r="D228" s="354"/>
      <c r="E228" s="354"/>
      <c r="F228" s="354"/>
      <c r="G228" s="354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46"/>
      <c r="AC228" s="620">
        <v>285</v>
      </c>
      <c r="AD228" s="90"/>
      <c r="AE228" s="588">
        <f t="shared" si="4"/>
        <v>0</v>
      </c>
      <c r="AF228" s="579"/>
    </row>
    <row r="229" spans="1:32" ht="15.75" thickBot="1">
      <c r="A229" s="612" t="s">
        <v>84</v>
      </c>
      <c r="B229" s="354"/>
      <c r="C229" s="354"/>
      <c r="D229" s="354"/>
      <c r="E229" s="354"/>
      <c r="F229" s="354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46"/>
      <c r="AC229" s="624">
        <v>150</v>
      </c>
      <c r="AD229" s="90"/>
      <c r="AE229" s="588">
        <f t="shared" si="4"/>
        <v>0</v>
      </c>
      <c r="AF229" s="579"/>
    </row>
    <row r="230" spans="1:32" ht="15.75" thickBot="1">
      <c r="A230" s="613" t="s">
        <v>82</v>
      </c>
      <c r="B230" s="376"/>
      <c r="C230" s="376"/>
      <c r="D230" s="376"/>
      <c r="E230" s="376"/>
      <c r="F230" s="376"/>
      <c r="G230" s="376"/>
      <c r="H230" s="376"/>
      <c r="I230" s="376"/>
      <c r="J230" s="376"/>
      <c r="K230" s="376"/>
      <c r="L230" s="376"/>
      <c r="M230" s="376"/>
      <c r="N230" s="376"/>
      <c r="O230" s="376"/>
      <c r="P230" s="376"/>
      <c r="Q230" s="376"/>
      <c r="R230" s="376"/>
      <c r="S230" s="414"/>
      <c r="T230" s="414"/>
      <c r="U230" s="414"/>
      <c r="V230" s="414"/>
      <c r="W230" s="414"/>
      <c r="X230" s="414"/>
      <c r="Y230" s="414"/>
      <c r="Z230" s="414"/>
      <c r="AA230" s="414"/>
      <c r="AB230" s="404"/>
      <c r="AC230" s="625">
        <v>9</v>
      </c>
      <c r="AD230" s="627"/>
      <c r="AE230" s="591">
        <f t="shared" si="4"/>
        <v>0</v>
      </c>
      <c r="AF230" s="579"/>
    </row>
    <row r="231" spans="1:32" ht="15.75" thickBot="1">
      <c r="A231" s="608" t="s">
        <v>305</v>
      </c>
      <c r="B231" s="618"/>
      <c r="C231" s="370"/>
      <c r="D231" s="370"/>
      <c r="E231" s="370"/>
      <c r="F231" s="370"/>
      <c r="G231" s="370"/>
      <c r="H231" s="370"/>
      <c r="I231" s="37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615"/>
      <c r="AC231" s="576"/>
      <c r="AD231" s="614"/>
      <c r="AE231" s="371">
        <f>SUM(AE183:AE230)</f>
        <v>1604.9900000000002</v>
      </c>
      <c r="AF231" s="584">
        <f>I168-AE231</f>
        <v>9.9999999997635314E-3</v>
      </c>
    </row>
    <row r="232" spans="1:32" ht="30" customHeight="1">
      <c r="A232" s="578" t="s">
        <v>49</v>
      </c>
      <c r="B232" s="579"/>
      <c r="C232" s="579"/>
      <c r="D232" s="579"/>
      <c r="E232" s="579"/>
      <c r="F232" s="579" t="s">
        <v>131</v>
      </c>
      <c r="G232" s="580"/>
      <c r="H232" s="581" t="s">
        <v>130</v>
      </c>
      <c r="I232" s="579"/>
      <c r="J232" s="579" t="s">
        <v>75</v>
      </c>
      <c r="K232" s="579"/>
      <c r="L232" s="579"/>
      <c r="M232" s="579"/>
      <c r="N232" s="918" t="s">
        <v>132</v>
      </c>
      <c r="O232" s="918"/>
      <c r="P232" s="918"/>
      <c r="Q232" s="918"/>
      <c r="R232" s="582"/>
      <c r="S232" s="579"/>
      <c r="T232" s="579"/>
      <c r="U232" s="579" t="s">
        <v>76</v>
      </c>
      <c r="V232" s="579"/>
      <c r="W232" s="579"/>
      <c r="X232" s="583"/>
      <c r="Y232" s="581"/>
      <c r="Z232" s="579"/>
      <c r="AA232" s="579"/>
      <c r="AB232" s="579"/>
      <c r="AC232" s="579"/>
      <c r="AD232" s="703"/>
      <c r="AE232" s="584"/>
    </row>
    <row r="233" spans="1:32">
      <c r="A233" s="578" t="s">
        <v>52</v>
      </c>
      <c r="B233" s="579"/>
      <c r="C233" s="579"/>
      <c r="D233" s="579"/>
      <c r="E233" s="579"/>
      <c r="F233" s="579"/>
      <c r="G233" s="578" t="s">
        <v>53</v>
      </c>
      <c r="H233" s="579"/>
      <c r="I233" s="579"/>
      <c r="J233" s="579"/>
      <c r="K233" s="579"/>
      <c r="L233" s="579"/>
      <c r="M233" s="579"/>
      <c r="N233" s="579"/>
      <c r="O233" s="579"/>
      <c r="P233" s="585" t="s">
        <v>128</v>
      </c>
      <c r="Q233" s="580"/>
      <c r="R233" s="586" t="s">
        <v>129</v>
      </c>
      <c r="S233" s="578" t="s">
        <v>56</v>
      </c>
      <c r="T233" s="579"/>
      <c r="U233" s="579"/>
      <c r="V233" s="579"/>
      <c r="W233" s="579"/>
      <c r="X233" s="579"/>
      <c r="Y233" s="579"/>
      <c r="Z233" s="579"/>
      <c r="AA233" s="579"/>
      <c r="AB233" s="579"/>
      <c r="AC233" s="579"/>
      <c r="AD233" s="703"/>
      <c r="AE233" s="579"/>
    </row>
    <row r="236" spans="1:32">
      <c r="A236" s="130" t="s">
        <v>0</v>
      </c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637"/>
      <c r="S236" s="130"/>
      <c r="T236" s="130"/>
      <c r="U236" s="130"/>
      <c r="V236" s="589"/>
      <c r="W236" s="589"/>
      <c r="X236" s="589"/>
      <c r="Y236" s="589"/>
      <c r="Z236" s="637"/>
      <c r="AA236" s="637"/>
      <c r="AB236" s="130"/>
      <c r="AC236" s="638"/>
      <c r="AD236" s="691"/>
      <c r="AE236" s="84"/>
    </row>
    <row r="237" spans="1:32">
      <c r="A237" s="130" t="s">
        <v>1</v>
      </c>
      <c r="B237" s="130"/>
      <c r="C237" s="130" t="s">
        <v>273</v>
      </c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637"/>
      <c r="S237" s="130"/>
      <c r="T237" s="130"/>
      <c r="U237" s="589"/>
      <c r="V237" s="589"/>
      <c r="W237" s="589"/>
      <c r="X237" s="589"/>
      <c r="Y237" s="589"/>
      <c r="Z237" s="589"/>
      <c r="AA237" s="589"/>
      <c r="AB237" s="130"/>
      <c r="AC237" s="638"/>
      <c r="AD237" s="691"/>
      <c r="AE237" s="84"/>
    </row>
    <row r="238" spans="1:32">
      <c r="A238" s="589" t="s">
        <v>2</v>
      </c>
      <c r="B238" s="130"/>
      <c r="C238" s="130"/>
      <c r="D238" s="130"/>
      <c r="E238" s="130"/>
      <c r="F238" s="638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29" t="s">
        <v>58</v>
      </c>
      <c r="S238" s="637"/>
      <c r="T238" s="130"/>
      <c r="U238" s="589"/>
      <c r="V238" s="589"/>
      <c r="W238" s="589"/>
      <c r="X238" s="589"/>
      <c r="Y238" s="589"/>
      <c r="Z238" s="589"/>
      <c r="AA238" s="589"/>
      <c r="AB238" s="130"/>
      <c r="AC238" s="638"/>
      <c r="AD238" s="691"/>
      <c r="AE238" s="84"/>
    </row>
    <row r="239" spans="1:32">
      <c r="A239" s="174" t="s">
        <v>325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828"/>
      <c r="S239" s="828"/>
      <c r="T239" s="828"/>
      <c r="U239" s="828"/>
      <c r="V239" s="828"/>
      <c r="W239" s="828"/>
      <c r="X239" s="828"/>
      <c r="Y239" s="828"/>
      <c r="Z239" s="130"/>
      <c r="AA239" s="130"/>
      <c r="AB239" s="130"/>
      <c r="AC239" s="130"/>
      <c r="AD239" s="130"/>
      <c r="AE239" s="85"/>
    </row>
    <row r="240" spans="1:32" ht="15" customHeight="1" thickBot="1">
      <c r="A240" s="829" t="s">
        <v>3</v>
      </c>
      <c r="B240" s="830"/>
      <c r="C240" s="831" t="s">
        <v>4</v>
      </c>
      <c r="D240" s="829"/>
      <c r="E240" s="830"/>
      <c r="F240" s="831" t="s">
        <v>5</v>
      </c>
      <c r="G240" s="832"/>
      <c r="H240" s="775"/>
      <c r="I240" s="943" t="s">
        <v>6</v>
      </c>
      <c r="J240" s="944"/>
      <c r="K240" s="945"/>
      <c r="L240" s="131"/>
      <c r="M240" s="132"/>
      <c r="N240" s="133"/>
      <c r="O240" s="131"/>
      <c r="P240" s="130"/>
      <c r="Q240" s="130"/>
      <c r="R240" s="828"/>
      <c r="S240" s="828"/>
      <c r="T240" s="828"/>
      <c r="U240" s="828"/>
      <c r="V240" s="828"/>
      <c r="W240" s="828"/>
      <c r="X240" s="828"/>
      <c r="Y240" s="828"/>
      <c r="Z240" s="637"/>
      <c r="AA240" s="637"/>
      <c r="AB240" s="637"/>
      <c r="AC240" s="637"/>
      <c r="AD240" s="134" t="s">
        <v>7</v>
      </c>
      <c r="AE240" s="86"/>
    </row>
    <row r="241" spans="1:31">
      <c r="A241" s="806" t="s">
        <v>8</v>
      </c>
      <c r="B241" s="807"/>
      <c r="C241" s="824" t="s">
        <v>9</v>
      </c>
      <c r="D241" s="833"/>
      <c r="E241" s="826"/>
      <c r="F241" s="824" t="s">
        <v>10</v>
      </c>
      <c r="G241" s="827"/>
      <c r="H241" s="777"/>
      <c r="I241" s="946"/>
      <c r="J241" s="947"/>
      <c r="K241" s="948"/>
      <c r="L241" s="824" t="s">
        <v>12</v>
      </c>
      <c r="M241" s="833"/>
      <c r="N241" s="826"/>
      <c r="O241" s="635" t="s">
        <v>13</v>
      </c>
      <c r="P241" s="637"/>
      <c r="Q241" s="637"/>
      <c r="R241" s="637"/>
      <c r="S241" s="637"/>
      <c r="T241" s="637"/>
      <c r="U241" s="637"/>
      <c r="V241" s="637"/>
      <c r="W241" s="637"/>
      <c r="X241" s="638" t="s">
        <v>14</v>
      </c>
      <c r="Y241" s="637"/>
      <c r="Z241" s="637"/>
      <c r="AA241" s="637"/>
      <c r="AB241" s="637"/>
      <c r="AC241" s="637"/>
      <c r="AD241" s="135" t="s">
        <v>15</v>
      </c>
      <c r="AE241" s="86"/>
    </row>
    <row r="242" spans="1:31">
      <c r="A242" s="632" t="s">
        <v>16</v>
      </c>
      <c r="B242" s="632"/>
      <c r="C242" s="824" t="s">
        <v>17</v>
      </c>
      <c r="D242" s="833"/>
      <c r="E242" s="826"/>
      <c r="F242" s="824" t="s">
        <v>18</v>
      </c>
      <c r="G242" s="827"/>
      <c r="H242" s="777"/>
      <c r="I242" s="946"/>
      <c r="J242" s="947"/>
      <c r="K242" s="948"/>
      <c r="L242" s="824" t="s">
        <v>20</v>
      </c>
      <c r="M242" s="833"/>
      <c r="N242" s="826"/>
      <c r="O242" s="635" t="s">
        <v>21</v>
      </c>
      <c r="P242" s="637"/>
      <c r="Q242" s="637"/>
      <c r="R242" s="637"/>
      <c r="S242" s="637"/>
      <c r="T242" s="637"/>
      <c r="U242" s="637"/>
      <c r="V242" s="637"/>
      <c r="W242" s="637"/>
      <c r="X242" s="637"/>
      <c r="Y242" s="637"/>
      <c r="Z242" s="637"/>
      <c r="AA242" s="637"/>
      <c r="AB242" s="637"/>
      <c r="AC242" s="637"/>
      <c r="AD242" s="136"/>
      <c r="AE242" s="86"/>
    </row>
    <row r="243" spans="1:31">
      <c r="A243" s="636" t="s">
        <v>22</v>
      </c>
      <c r="B243" s="636"/>
      <c r="C243" s="824" t="s">
        <v>23</v>
      </c>
      <c r="D243" s="833"/>
      <c r="E243" s="826"/>
      <c r="F243" s="824" t="s">
        <v>24</v>
      </c>
      <c r="G243" s="827"/>
      <c r="H243" s="777"/>
      <c r="I243" s="946"/>
      <c r="J243" s="947"/>
      <c r="K243" s="948"/>
      <c r="L243" s="137"/>
      <c r="M243" s="130" t="s">
        <v>23</v>
      </c>
      <c r="N243" s="130"/>
      <c r="O243" s="635" t="s">
        <v>25</v>
      </c>
      <c r="P243" s="637"/>
      <c r="Q243" s="637"/>
      <c r="R243" s="174"/>
      <c r="S243" s="174"/>
      <c r="T243" s="257"/>
      <c r="U243" s="174"/>
      <c r="V243" s="174"/>
      <c r="W243" s="174"/>
      <c r="X243" s="174"/>
      <c r="Y243" s="211"/>
      <c r="Z243" s="130"/>
      <c r="AA243" s="130"/>
      <c r="AB243" s="639"/>
      <c r="AC243" s="130"/>
      <c r="AD243" s="138"/>
      <c r="AE243" s="86"/>
    </row>
    <row r="244" spans="1:31">
      <c r="A244" s="139"/>
      <c r="B244" s="634"/>
      <c r="C244" s="130"/>
      <c r="D244" s="130"/>
      <c r="E244" s="629"/>
      <c r="F244" s="130"/>
      <c r="G244" s="130"/>
      <c r="H244" s="629"/>
      <c r="I244" s="949"/>
      <c r="J244" s="950"/>
      <c r="K244" s="951"/>
      <c r="L244" s="137"/>
      <c r="M244" s="130"/>
      <c r="N244" s="130"/>
      <c r="O244" s="137"/>
      <c r="P244" s="637"/>
      <c r="Q244" s="174"/>
      <c r="R244" s="174" t="s">
        <v>325</v>
      </c>
      <c r="S244" s="637"/>
      <c r="T244" s="637"/>
      <c r="U244" s="637"/>
      <c r="V244" s="637"/>
      <c r="W244" s="637"/>
      <c r="X244" s="637"/>
      <c r="Y244" s="637"/>
      <c r="Z244" s="637"/>
      <c r="AA244" s="637"/>
      <c r="AB244" s="637"/>
      <c r="AC244" s="637"/>
      <c r="AD244" s="141"/>
      <c r="AE244" s="86"/>
    </row>
    <row r="245" spans="1:31" ht="15.75" thickBot="1">
      <c r="A245" s="142">
        <v>1</v>
      </c>
      <c r="B245" s="143"/>
      <c r="C245" s="144"/>
      <c r="D245" s="144">
        <v>3</v>
      </c>
      <c r="E245" s="145"/>
      <c r="F245" s="144"/>
      <c r="G245" s="144">
        <v>4</v>
      </c>
      <c r="H245" s="145"/>
      <c r="I245" s="144"/>
      <c r="J245" s="144">
        <v>5</v>
      </c>
      <c r="K245" s="145"/>
      <c r="L245" s="146"/>
      <c r="M245" s="144">
        <v>6</v>
      </c>
      <c r="N245" s="144"/>
      <c r="O245" s="147">
        <v>7</v>
      </c>
      <c r="P245" s="130" t="s">
        <v>28</v>
      </c>
      <c r="Q245" s="942" t="s">
        <v>61</v>
      </c>
      <c r="R245" s="942"/>
      <c r="S245" s="942"/>
      <c r="T245" s="942"/>
      <c r="U245" s="942"/>
      <c r="V245" s="942"/>
      <c r="W245" s="942"/>
      <c r="X245" s="942"/>
      <c r="Y245" s="942"/>
      <c r="Z245" s="130" t="s">
        <v>29</v>
      </c>
      <c r="AA245" s="637"/>
      <c r="AB245" s="637"/>
      <c r="AC245" s="637"/>
      <c r="AD245" s="138"/>
      <c r="AE245" s="86"/>
    </row>
    <row r="246" spans="1:31" ht="15.75" thickBot="1">
      <c r="A246" s="590" t="s">
        <v>308</v>
      </c>
      <c r="B246" s="148"/>
      <c r="C246" s="919">
        <v>107</v>
      </c>
      <c r="D246" s="920"/>
      <c r="E246" s="921"/>
      <c r="F246" s="815">
        <v>15</v>
      </c>
      <c r="G246" s="816"/>
      <c r="H246" s="817"/>
      <c r="I246" s="919">
        <f>F246*C246</f>
        <v>1605</v>
      </c>
      <c r="J246" s="920"/>
      <c r="K246" s="921"/>
      <c r="L246" s="919">
        <f>F246*C246</f>
        <v>1605</v>
      </c>
      <c r="M246" s="920"/>
      <c r="N246" s="921"/>
      <c r="O246" s="149"/>
      <c r="P246" s="637"/>
      <c r="Q246" s="637"/>
      <c r="R246" s="637"/>
      <c r="S246" s="637"/>
      <c r="T246" s="637"/>
      <c r="U246" s="637"/>
      <c r="V246" s="637"/>
      <c r="W246" s="637"/>
      <c r="X246" s="637"/>
      <c r="Y246" s="637"/>
      <c r="Z246" s="637"/>
      <c r="AA246" s="637"/>
      <c r="AB246" s="637"/>
      <c r="AC246" s="637"/>
      <c r="AD246" s="136"/>
      <c r="AE246" s="86"/>
    </row>
    <row r="247" spans="1:31">
      <c r="A247" s="169"/>
      <c r="B247" s="151"/>
      <c r="C247" s="152"/>
      <c r="D247" s="152"/>
      <c r="E247" s="151"/>
      <c r="F247" s="152"/>
      <c r="G247" s="152"/>
      <c r="H247" s="151"/>
      <c r="I247" s="152"/>
      <c r="J247" s="152"/>
      <c r="K247" s="152"/>
      <c r="L247" s="153"/>
      <c r="M247" s="152"/>
      <c r="N247" s="151"/>
      <c r="O247" s="48"/>
      <c r="P247" s="130" t="s">
        <v>30</v>
      </c>
      <c r="Q247" s="130"/>
      <c r="R247" s="130"/>
      <c r="S247" s="130"/>
      <c r="T247" s="130"/>
      <c r="U247" s="130"/>
      <c r="V247" s="130"/>
      <c r="W247" s="130"/>
      <c r="X247" s="130"/>
      <c r="Y247" s="130"/>
      <c r="Z247" s="154"/>
      <c r="AA247" s="637"/>
      <c r="AB247" s="637"/>
      <c r="AC247" s="637"/>
      <c r="AD247" s="138"/>
      <c r="AE247" s="86"/>
    </row>
    <row r="248" spans="1:31">
      <c r="A248" s="150"/>
      <c r="B248" s="151"/>
      <c r="C248" s="152"/>
      <c r="D248" s="152"/>
      <c r="E248" s="151"/>
      <c r="F248" s="152"/>
      <c r="G248" s="152"/>
      <c r="H248" s="151"/>
      <c r="I248" s="152"/>
      <c r="J248" s="152"/>
      <c r="K248" s="152"/>
      <c r="L248" s="153"/>
      <c r="M248" s="152"/>
      <c r="N248" s="49"/>
      <c r="O248" s="48"/>
      <c r="P248" s="637"/>
      <c r="Q248" s="637"/>
      <c r="R248" s="637"/>
      <c r="S248" s="637"/>
      <c r="T248" s="637"/>
      <c r="U248" s="637"/>
      <c r="V248" s="637"/>
      <c r="W248" s="637"/>
      <c r="X248" s="637"/>
      <c r="Y248" s="637"/>
      <c r="Z248" s="637"/>
      <c r="AA248" s="637"/>
      <c r="AB248" s="637"/>
      <c r="AC248" s="637"/>
      <c r="AD248" s="136"/>
      <c r="AE248" s="86"/>
    </row>
    <row r="249" spans="1:31" ht="15.75" thickBot="1">
      <c r="A249" s="155"/>
      <c r="B249" s="156"/>
      <c r="C249" s="157"/>
      <c r="D249" s="157"/>
      <c r="E249" s="156"/>
      <c r="F249" s="157"/>
      <c r="G249" s="157"/>
      <c r="H249" s="156"/>
      <c r="I249" s="130"/>
      <c r="J249" s="130"/>
      <c r="K249" s="130"/>
      <c r="L249" s="137"/>
      <c r="M249" s="130"/>
      <c r="N249" s="139"/>
      <c r="O249" s="637"/>
      <c r="P249" s="130" t="s">
        <v>31</v>
      </c>
      <c r="Q249" s="637"/>
      <c r="R249" s="637"/>
      <c r="S249" s="637" t="s">
        <v>76</v>
      </c>
      <c r="T249" s="637"/>
      <c r="U249" s="637"/>
      <c r="V249" s="637"/>
      <c r="W249" s="637"/>
      <c r="X249" s="637"/>
      <c r="Y249" s="637"/>
      <c r="Z249" s="154"/>
      <c r="AA249" s="637"/>
      <c r="AB249" s="637"/>
      <c r="AC249" s="637"/>
      <c r="AD249" s="159"/>
      <c r="AE249" s="86"/>
    </row>
    <row r="250" spans="1:31" ht="15.75" thickBot="1">
      <c r="A250" s="130"/>
      <c r="B250" s="130"/>
      <c r="C250" s="130"/>
      <c r="D250" s="130"/>
      <c r="E250" s="130"/>
      <c r="F250" s="130" t="s">
        <v>32</v>
      </c>
      <c r="G250" s="639"/>
      <c r="H250" s="130">
        <f>SUM(F246)</f>
        <v>15</v>
      </c>
      <c r="I250" s="161"/>
      <c r="J250" s="162"/>
      <c r="K250" s="162"/>
      <c r="L250" s="163"/>
      <c r="M250" s="162"/>
      <c r="N250" s="164"/>
      <c r="O250" s="165"/>
      <c r="P250" s="637"/>
      <c r="Q250" s="637"/>
      <c r="R250" s="637"/>
      <c r="S250" s="637"/>
      <c r="T250" s="637"/>
      <c r="U250" s="637"/>
      <c r="V250" s="637"/>
      <c r="W250" s="637"/>
      <c r="X250" s="637"/>
      <c r="Y250" s="637"/>
      <c r="Z250" s="637"/>
      <c r="AA250" s="637"/>
      <c r="AB250" s="637"/>
      <c r="AC250" s="637"/>
      <c r="AD250" s="690"/>
      <c r="AE250" s="86"/>
    </row>
    <row r="251" spans="1:31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86"/>
    </row>
    <row r="252" spans="1:31">
      <c r="A252" s="50" t="s">
        <v>33</v>
      </c>
      <c r="B252" s="51"/>
      <c r="C252" s="48"/>
      <c r="D252" s="48"/>
      <c r="E252" s="48"/>
      <c r="F252" s="48"/>
      <c r="G252" s="48"/>
      <c r="H252" s="48"/>
      <c r="I252" s="48"/>
      <c r="J252" s="48"/>
      <c r="K252" s="48"/>
      <c r="L252" s="52" t="s">
        <v>34</v>
      </c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9"/>
      <c r="AB252" s="792" t="s">
        <v>57</v>
      </c>
      <c r="AC252" s="792" t="s">
        <v>59</v>
      </c>
      <c r="AD252" s="688" t="s">
        <v>35</v>
      </c>
      <c r="AE252" s="798" t="s">
        <v>60</v>
      </c>
    </row>
    <row r="253" spans="1:31">
      <c r="A253" s="640"/>
      <c r="B253" s="762" t="s">
        <v>36</v>
      </c>
      <c r="C253" s="763"/>
      <c r="D253" s="763"/>
      <c r="E253" s="763"/>
      <c r="F253" s="763"/>
      <c r="G253" s="763"/>
      <c r="H253" s="763"/>
      <c r="I253" s="764"/>
      <c r="J253" s="922" t="s">
        <v>37</v>
      </c>
      <c r="K253" s="923"/>
      <c r="L253" s="923"/>
      <c r="M253" s="923"/>
      <c r="N253" s="923"/>
      <c r="O253" s="923"/>
      <c r="P253" s="923"/>
      <c r="Q253" s="923"/>
      <c r="R253" s="923"/>
      <c r="S253" s="924"/>
      <c r="T253" s="762" t="s">
        <v>39</v>
      </c>
      <c r="U253" s="763"/>
      <c r="V253" s="763"/>
      <c r="W253" s="763"/>
      <c r="X253" s="628" t="s">
        <v>40</v>
      </c>
      <c r="Y253" s="54"/>
      <c r="Z253" s="54"/>
      <c r="AA253" s="55"/>
      <c r="AB253" s="793"/>
      <c r="AC253" s="796"/>
      <c r="AD253" s="692" t="s">
        <v>41</v>
      </c>
      <c r="AE253" s="799"/>
    </row>
    <row r="254" spans="1:31">
      <c r="A254" s="641"/>
      <c r="B254" s="765"/>
      <c r="C254" s="766"/>
      <c r="D254" s="766"/>
      <c r="E254" s="766"/>
      <c r="F254" s="766"/>
      <c r="G254" s="766"/>
      <c r="H254" s="766"/>
      <c r="I254" s="767"/>
      <c r="J254" s="925"/>
      <c r="K254" s="926"/>
      <c r="L254" s="926"/>
      <c r="M254" s="926"/>
      <c r="N254" s="926"/>
      <c r="O254" s="926"/>
      <c r="P254" s="926"/>
      <c r="Q254" s="926"/>
      <c r="R254" s="926"/>
      <c r="S254" s="927"/>
      <c r="T254" s="765"/>
      <c r="U254" s="766"/>
      <c r="V254" s="766"/>
      <c r="W254" s="766"/>
      <c r="X254" s="58" t="s">
        <v>42</v>
      </c>
      <c r="Y254" s="59"/>
      <c r="Z254" s="59"/>
      <c r="AA254" s="642"/>
      <c r="AB254" s="793"/>
      <c r="AC254" s="796"/>
      <c r="AD254" s="688" t="s">
        <v>43</v>
      </c>
      <c r="AE254" s="799"/>
    </row>
    <row r="255" spans="1:31">
      <c r="A255" s="641" t="s">
        <v>44</v>
      </c>
      <c r="B255" s="768" t="s">
        <v>283</v>
      </c>
      <c r="C255" s="769"/>
      <c r="D255" s="768" t="s">
        <v>284</v>
      </c>
      <c r="E255" s="769"/>
      <c r="F255" s="768" t="s">
        <v>203</v>
      </c>
      <c r="G255" s="769"/>
      <c r="H255" s="780"/>
      <c r="I255" s="781"/>
      <c r="J255" s="768" t="s">
        <v>285</v>
      </c>
      <c r="K255" s="836"/>
      <c r="L255" s="768" t="s">
        <v>230</v>
      </c>
      <c r="M255" s="836"/>
      <c r="N255" s="768" t="s">
        <v>212</v>
      </c>
      <c r="O255" s="836"/>
      <c r="P255" s="768"/>
      <c r="Q255" s="836"/>
      <c r="R255" s="768"/>
      <c r="S255" s="836"/>
      <c r="T255" s="774"/>
      <c r="U255" s="775"/>
      <c r="V255" s="774"/>
      <c r="W255" s="775"/>
      <c r="X255" s="774"/>
      <c r="Y255" s="775"/>
      <c r="Z255" s="774"/>
      <c r="AA255" s="775"/>
      <c r="AB255" s="794"/>
      <c r="AC255" s="796"/>
      <c r="AD255" s="61"/>
      <c r="AE255" s="799"/>
    </row>
    <row r="256" spans="1:31">
      <c r="A256" s="641"/>
      <c r="B256" s="770"/>
      <c r="C256" s="771"/>
      <c r="D256" s="770"/>
      <c r="E256" s="771"/>
      <c r="F256" s="770"/>
      <c r="G256" s="771"/>
      <c r="H256" s="782"/>
      <c r="I256" s="783"/>
      <c r="J256" s="837"/>
      <c r="K256" s="838"/>
      <c r="L256" s="837"/>
      <c r="M256" s="838"/>
      <c r="N256" s="837"/>
      <c r="O256" s="838"/>
      <c r="P256" s="837"/>
      <c r="Q256" s="838"/>
      <c r="R256" s="837"/>
      <c r="S256" s="838"/>
      <c r="T256" s="776"/>
      <c r="U256" s="777"/>
      <c r="V256" s="776"/>
      <c r="W256" s="777"/>
      <c r="X256" s="776"/>
      <c r="Y256" s="777"/>
      <c r="Z256" s="776"/>
      <c r="AA256" s="777"/>
      <c r="AB256" s="794"/>
      <c r="AC256" s="796"/>
      <c r="AD256" s="62" t="s">
        <v>45</v>
      </c>
      <c r="AE256" s="799"/>
    </row>
    <row r="257" spans="1:32" ht="15" customHeight="1">
      <c r="A257" s="642"/>
      <c r="B257" s="772"/>
      <c r="C257" s="773"/>
      <c r="D257" s="772"/>
      <c r="E257" s="773"/>
      <c r="F257" s="772"/>
      <c r="G257" s="773"/>
      <c r="H257" s="784"/>
      <c r="I257" s="785"/>
      <c r="J257" s="839"/>
      <c r="K257" s="840"/>
      <c r="L257" s="839"/>
      <c r="M257" s="840"/>
      <c r="N257" s="839"/>
      <c r="O257" s="840"/>
      <c r="P257" s="839"/>
      <c r="Q257" s="840"/>
      <c r="R257" s="839"/>
      <c r="S257" s="840"/>
      <c r="T257" s="778"/>
      <c r="U257" s="779"/>
      <c r="V257" s="778"/>
      <c r="W257" s="779"/>
      <c r="X257" s="778"/>
      <c r="Y257" s="779"/>
      <c r="Z257" s="778"/>
      <c r="AA257" s="779"/>
      <c r="AB257" s="795"/>
      <c r="AC257" s="797"/>
      <c r="AD257" s="63" t="s">
        <v>46</v>
      </c>
      <c r="AE257" s="800"/>
    </row>
    <row r="258" spans="1:32">
      <c r="A258" s="64">
        <v>1</v>
      </c>
      <c r="B258" s="65">
        <v>4</v>
      </c>
      <c r="C258" s="65">
        <v>5</v>
      </c>
      <c r="D258" s="65">
        <v>6</v>
      </c>
      <c r="E258" s="65">
        <v>7</v>
      </c>
      <c r="F258" s="65">
        <v>8</v>
      </c>
      <c r="G258" s="65">
        <v>9</v>
      </c>
      <c r="H258" s="65">
        <v>10</v>
      </c>
      <c r="I258" s="65">
        <v>11</v>
      </c>
      <c r="J258" s="65">
        <v>12</v>
      </c>
      <c r="K258" s="65">
        <v>13</v>
      </c>
      <c r="L258" s="65">
        <v>14</v>
      </c>
      <c r="M258" s="65">
        <v>15</v>
      </c>
      <c r="N258" s="65">
        <v>16</v>
      </c>
      <c r="O258" s="65">
        <v>17</v>
      </c>
      <c r="P258" s="65">
        <v>20</v>
      </c>
      <c r="Q258" s="65">
        <v>21</v>
      </c>
      <c r="R258" s="65">
        <v>22</v>
      </c>
      <c r="S258" s="65">
        <v>23</v>
      </c>
      <c r="T258" s="65">
        <v>24</v>
      </c>
      <c r="U258" s="65">
        <v>25</v>
      </c>
      <c r="V258" s="65">
        <v>26</v>
      </c>
      <c r="W258" s="65">
        <v>27</v>
      </c>
      <c r="X258" s="65">
        <v>28</v>
      </c>
      <c r="Y258" s="65">
        <v>29</v>
      </c>
      <c r="Z258" s="65">
        <v>30</v>
      </c>
      <c r="AA258" s="66">
        <v>31</v>
      </c>
      <c r="AB258" s="66">
        <v>32</v>
      </c>
      <c r="AC258" s="66">
        <v>33</v>
      </c>
      <c r="AD258" s="66">
        <v>34</v>
      </c>
      <c r="AE258" s="67"/>
    </row>
    <row r="259" spans="1:32">
      <c r="A259" s="68" t="s">
        <v>47</v>
      </c>
      <c r="B259" s="69">
        <f>SUM(F246)</f>
        <v>15</v>
      </c>
      <c r="C259" s="69"/>
      <c r="D259" s="69">
        <f>SUM(F246)</f>
        <v>15</v>
      </c>
      <c r="E259" s="69"/>
      <c r="F259" s="69">
        <f>SUM(F246)</f>
        <v>15</v>
      </c>
      <c r="G259" s="69"/>
      <c r="H259" s="69">
        <f>SUM(F246)</f>
        <v>15</v>
      </c>
      <c r="I259" s="69"/>
      <c r="J259" s="69">
        <f>SUM(F246)</f>
        <v>15</v>
      </c>
      <c r="K259" s="69"/>
      <c r="L259" s="69">
        <f>SUM(F246)</f>
        <v>15</v>
      </c>
      <c r="M259" s="69"/>
      <c r="N259" s="69">
        <f>SUM(F246)</f>
        <v>15</v>
      </c>
      <c r="O259" s="69"/>
      <c r="P259" s="69">
        <f>SUM(F246)</f>
        <v>15</v>
      </c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70"/>
      <c r="AC259" s="69"/>
      <c r="AD259" s="71"/>
      <c r="AE259" s="72"/>
    </row>
    <row r="260" spans="1:32" ht="15.75" thickBot="1">
      <c r="A260" s="81" t="s">
        <v>48</v>
      </c>
      <c r="B260" s="74">
        <v>0.2</v>
      </c>
      <c r="C260" s="74"/>
      <c r="D260" s="74">
        <v>0.06</v>
      </c>
      <c r="E260" s="74"/>
      <c r="F260" s="74">
        <v>0.1</v>
      </c>
      <c r="G260" s="74"/>
      <c r="H260" s="74"/>
      <c r="I260" s="74"/>
      <c r="J260" s="74">
        <v>0.3</v>
      </c>
      <c r="K260" s="74"/>
      <c r="L260" s="74">
        <v>0.2</v>
      </c>
      <c r="M260" s="74"/>
      <c r="N260" s="571">
        <v>0.08</v>
      </c>
      <c r="O260" s="74"/>
      <c r="P260" s="74"/>
      <c r="Q260" s="74"/>
      <c r="R260" s="74"/>
      <c r="S260" s="73"/>
      <c r="T260" s="73"/>
      <c r="U260" s="73"/>
      <c r="V260" s="73"/>
      <c r="W260" s="73"/>
      <c r="X260" s="73"/>
      <c r="Y260" s="73"/>
      <c r="Z260" s="73"/>
      <c r="AA260" s="73"/>
      <c r="AB260" s="74"/>
      <c r="AC260" s="73"/>
      <c r="AD260" s="73"/>
      <c r="AE260" s="75"/>
    </row>
    <row r="261" spans="1:32" ht="15.75" thickTop="1">
      <c r="A261" s="609" t="s">
        <v>103</v>
      </c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6"/>
      <c r="T261" s="356"/>
      <c r="U261" s="356"/>
      <c r="V261" s="356"/>
      <c r="W261" s="356"/>
      <c r="X261" s="356"/>
      <c r="Y261" s="356"/>
      <c r="Z261" s="356"/>
      <c r="AA261" s="356"/>
      <c r="AB261" s="346"/>
      <c r="AC261" s="622">
        <v>150</v>
      </c>
      <c r="AD261" s="265"/>
      <c r="AE261" s="588">
        <f t="shared" ref="AE261:AE308" si="5">AC261*AD261</f>
        <v>0</v>
      </c>
      <c r="AF261" s="579"/>
    </row>
    <row r="262" spans="1:32">
      <c r="A262" s="610" t="s">
        <v>108</v>
      </c>
      <c r="B262" s="354"/>
      <c r="C262" s="354"/>
      <c r="D262" s="354"/>
      <c r="E262" s="354"/>
      <c r="F262" s="354"/>
      <c r="G262" s="354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46"/>
      <c r="AC262" s="619">
        <v>160</v>
      </c>
      <c r="AD262" s="214"/>
      <c r="AE262" s="588">
        <f t="shared" si="5"/>
        <v>0</v>
      </c>
      <c r="AF262" s="579"/>
    </row>
    <row r="263" spans="1:32">
      <c r="A263" s="350" t="s">
        <v>78</v>
      </c>
      <c r="B263" s="354"/>
      <c r="C263" s="354"/>
      <c r="D263" s="354">
        <v>0.9</v>
      </c>
      <c r="E263" s="354"/>
      <c r="F263" s="354"/>
      <c r="G263" s="354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46">
        <v>0.06</v>
      </c>
      <c r="AC263" s="619">
        <v>125</v>
      </c>
      <c r="AD263" s="83">
        <v>0.9</v>
      </c>
      <c r="AE263" s="588">
        <f t="shared" si="5"/>
        <v>112.5</v>
      </c>
      <c r="AF263" s="579"/>
    </row>
    <row r="264" spans="1:32">
      <c r="A264" s="350" t="s">
        <v>111</v>
      </c>
      <c r="B264" s="354"/>
      <c r="C264" s="354"/>
      <c r="D264" s="354"/>
      <c r="E264" s="354"/>
      <c r="F264" s="354"/>
      <c r="G264" s="354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46"/>
      <c r="AC264" s="619">
        <v>480</v>
      </c>
      <c r="AD264" s="83"/>
      <c r="AE264" s="588">
        <f t="shared" si="5"/>
        <v>0</v>
      </c>
      <c r="AF264" s="579"/>
    </row>
    <row r="265" spans="1:32">
      <c r="A265" s="350" t="s">
        <v>303</v>
      </c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46"/>
      <c r="AC265" s="619">
        <v>285</v>
      </c>
      <c r="AD265" s="90"/>
      <c r="AE265" s="588">
        <f t="shared" si="5"/>
        <v>0</v>
      </c>
      <c r="AF265" s="579"/>
    </row>
    <row r="266" spans="1:32">
      <c r="A266" s="350" t="s">
        <v>306</v>
      </c>
      <c r="B266" s="354"/>
      <c r="C266" s="354"/>
      <c r="D266" s="354"/>
      <c r="E266" s="354"/>
      <c r="F266" s="354"/>
      <c r="G266" s="354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46"/>
      <c r="AC266" s="619">
        <v>180</v>
      </c>
      <c r="AD266" s="168"/>
      <c r="AE266" s="588">
        <f t="shared" si="5"/>
        <v>0</v>
      </c>
      <c r="AF266" s="579"/>
    </row>
    <row r="267" spans="1:32">
      <c r="A267" s="350" t="s">
        <v>85</v>
      </c>
      <c r="B267" s="354"/>
      <c r="C267" s="354"/>
      <c r="D267" s="354"/>
      <c r="E267" s="354"/>
      <c r="F267" s="354"/>
      <c r="G267" s="354"/>
      <c r="H267" s="354"/>
      <c r="I267" s="354"/>
      <c r="J267" s="354"/>
      <c r="K267" s="354"/>
      <c r="L267" s="354"/>
      <c r="M267" s="354"/>
      <c r="N267" s="354"/>
      <c r="O267" s="354"/>
      <c r="P267" s="354"/>
      <c r="Q267" s="354"/>
      <c r="R267" s="354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46"/>
      <c r="AC267" s="619">
        <v>1500</v>
      </c>
      <c r="AD267" s="168"/>
      <c r="AE267" s="588">
        <f t="shared" si="5"/>
        <v>0</v>
      </c>
      <c r="AF267" s="579"/>
    </row>
    <row r="268" spans="1:32">
      <c r="A268" s="350" t="s">
        <v>143</v>
      </c>
      <c r="B268" s="354"/>
      <c r="C268" s="354"/>
      <c r="D268" s="354"/>
      <c r="E268" s="354"/>
      <c r="F268" s="354">
        <v>1.5</v>
      </c>
      <c r="G268" s="354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46">
        <v>0.1</v>
      </c>
      <c r="AC268" s="619">
        <v>350</v>
      </c>
      <c r="AD268" s="168">
        <v>1.5</v>
      </c>
      <c r="AE268" s="588">
        <f t="shared" si="5"/>
        <v>525</v>
      </c>
      <c r="AF268" s="579"/>
    </row>
    <row r="269" spans="1:32">
      <c r="A269" s="350" t="s">
        <v>89</v>
      </c>
      <c r="B269" s="354"/>
      <c r="C269" s="354"/>
      <c r="D269" s="354"/>
      <c r="E269" s="354"/>
      <c r="F269" s="354"/>
      <c r="G269" s="354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46"/>
      <c r="AC269" s="619">
        <v>850</v>
      </c>
      <c r="AD269" s="168"/>
      <c r="AE269" s="588">
        <f t="shared" si="5"/>
        <v>0</v>
      </c>
      <c r="AF269" s="579"/>
    </row>
    <row r="270" spans="1:32">
      <c r="A270" s="350" t="s">
        <v>304</v>
      </c>
      <c r="B270" s="354"/>
      <c r="C270" s="354"/>
      <c r="D270" s="354"/>
      <c r="E270" s="354"/>
      <c r="F270" s="354"/>
      <c r="G270" s="354"/>
      <c r="H270" s="354"/>
      <c r="I270" s="354"/>
      <c r="J270" s="354">
        <v>1.1160000000000001</v>
      </c>
      <c r="K270" s="354"/>
      <c r="L270" s="354"/>
      <c r="M270" s="354"/>
      <c r="N270" s="354"/>
      <c r="O270" s="354"/>
      <c r="P270" s="354"/>
      <c r="Q270" s="354"/>
      <c r="R270" s="354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46">
        <v>7.4999999999999997E-2</v>
      </c>
      <c r="AC270" s="619">
        <v>45</v>
      </c>
      <c r="AD270" s="168">
        <v>1.1160000000000001</v>
      </c>
      <c r="AE270" s="588">
        <f t="shared" si="5"/>
        <v>50.220000000000006</v>
      </c>
      <c r="AF270" s="579"/>
    </row>
    <row r="271" spans="1:32">
      <c r="A271" s="350" t="s">
        <v>77</v>
      </c>
      <c r="B271" s="354"/>
      <c r="C271" s="354"/>
      <c r="D271" s="354"/>
      <c r="E271" s="354"/>
      <c r="F271" s="354"/>
      <c r="G271" s="354"/>
      <c r="H271" s="354"/>
      <c r="I271" s="354"/>
      <c r="J271" s="354">
        <v>1.5</v>
      </c>
      <c r="K271" s="354"/>
      <c r="L271" s="354"/>
      <c r="M271" s="354"/>
      <c r="N271" s="354"/>
      <c r="O271" s="354"/>
      <c r="P271" s="354"/>
      <c r="Q271" s="354"/>
      <c r="R271" s="354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46">
        <v>0.05</v>
      </c>
      <c r="AC271" s="619">
        <v>45</v>
      </c>
      <c r="AD271" s="168">
        <v>1.5</v>
      </c>
      <c r="AE271" s="588">
        <f t="shared" si="5"/>
        <v>67.5</v>
      </c>
      <c r="AF271" s="579"/>
    </row>
    <row r="272" spans="1:32">
      <c r="A272" s="350" t="s">
        <v>123</v>
      </c>
      <c r="B272" s="354"/>
      <c r="C272" s="354"/>
      <c r="D272" s="354"/>
      <c r="E272" s="354"/>
      <c r="F272" s="354"/>
      <c r="G272" s="354"/>
      <c r="H272" s="354"/>
      <c r="I272" s="354"/>
      <c r="J272" s="354"/>
      <c r="K272" s="354"/>
      <c r="L272" s="354"/>
      <c r="M272" s="354"/>
      <c r="N272" s="354"/>
      <c r="O272" s="354"/>
      <c r="P272" s="354"/>
      <c r="Q272" s="354"/>
      <c r="R272" s="354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46"/>
      <c r="AC272" s="619">
        <v>230</v>
      </c>
      <c r="AD272" s="168"/>
      <c r="AE272" s="588">
        <f t="shared" si="5"/>
        <v>0</v>
      </c>
      <c r="AF272" s="579"/>
    </row>
    <row r="273" spans="1:32">
      <c r="A273" s="350" t="s">
        <v>114</v>
      </c>
      <c r="B273" s="354"/>
      <c r="C273" s="354"/>
      <c r="D273" s="354"/>
      <c r="E273" s="354"/>
      <c r="F273" s="354"/>
      <c r="G273" s="354"/>
      <c r="H273" s="354"/>
      <c r="I273" s="354"/>
      <c r="J273" s="354"/>
      <c r="K273" s="354"/>
      <c r="L273" s="354">
        <v>0.9</v>
      </c>
      <c r="M273" s="354"/>
      <c r="N273" s="354"/>
      <c r="O273" s="354"/>
      <c r="P273" s="354"/>
      <c r="Q273" s="354"/>
      <c r="R273" s="354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46">
        <v>0.04</v>
      </c>
      <c r="AC273" s="619">
        <v>330</v>
      </c>
      <c r="AD273" s="168">
        <v>0.9</v>
      </c>
      <c r="AE273" s="588">
        <f t="shared" si="5"/>
        <v>297</v>
      </c>
      <c r="AF273" s="579"/>
    </row>
    <row r="274" spans="1:32">
      <c r="A274" s="350" t="s">
        <v>113</v>
      </c>
      <c r="B274" s="354"/>
      <c r="C274" s="354"/>
      <c r="D274" s="354"/>
      <c r="E274" s="354"/>
      <c r="F274" s="354"/>
      <c r="G274" s="354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46"/>
      <c r="AC274" s="619">
        <v>285</v>
      </c>
      <c r="AD274" s="168"/>
      <c r="AE274" s="588">
        <f t="shared" si="5"/>
        <v>0</v>
      </c>
      <c r="AF274" s="579"/>
    </row>
    <row r="275" spans="1:32">
      <c r="A275" s="350" t="s">
        <v>93</v>
      </c>
      <c r="B275" s="354"/>
      <c r="C275" s="354"/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46"/>
      <c r="AC275" s="619">
        <v>385</v>
      </c>
      <c r="AD275" s="168"/>
      <c r="AE275" s="588">
        <f t="shared" si="5"/>
        <v>0</v>
      </c>
      <c r="AF275" s="579"/>
    </row>
    <row r="276" spans="1:32">
      <c r="A276" s="358" t="s">
        <v>68</v>
      </c>
      <c r="B276" s="354"/>
      <c r="C276" s="354"/>
      <c r="D276" s="354"/>
      <c r="E276" s="354"/>
      <c r="F276" s="354"/>
      <c r="G276" s="354"/>
      <c r="H276" s="354"/>
      <c r="I276" s="354"/>
      <c r="J276" s="354"/>
      <c r="K276" s="354"/>
      <c r="L276" s="354"/>
      <c r="M276" s="354"/>
      <c r="N276" s="354"/>
      <c r="O276" s="354"/>
      <c r="P276" s="354"/>
      <c r="Q276" s="354"/>
      <c r="R276" s="354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46"/>
      <c r="AC276" s="619">
        <v>320</v>
      </c>
      <c r="AD276" s="168"/>
      <c r="AE276" s="588">
        <f t="shared" si="5"/>
        <v>0</v>
      </c>
      <c r="AF276" s="579"/>
    </row>
    <row r="277" spans="1:32">
      <c r="A277" s="350" t="s">
        <v>112</v>
      </c>
      <c r="B277" s="354"/>
      <c r="C277" s="354"/>
      <c r="D277" s="354"/>
      <c r="E277" s="354"/>
      <c r="F277" s="354"/>
      <c r="G277" s="354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46"/>
      <c r="AC277" s="619">
        <v>475</v>
      </c>
      <c r="AD277" s="168"/>
      <c r="AE277" s="588">
        <f t="shared" si="5"/>
        <v>0</v>
      </c>
      <c r="AF277" s="579"/>
    </row>
    <row r="278" spans="1:32">
      <c r="A278" s="350" t="s">
        <v>66</v>
      </c>
      <c r="B278" s="354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46"/>
      <c r="AC278" s="619">
        <v>650</v>
      </c>
      <c r="AD278" s="168"/>
      <c r="AE278" s="588">
        <f t="shared" si="5"/>
        <v>0</v>
      </c>
      <c r="AF278" s="579"/>
    </row>
    <row r="279" spans="1:32">
      <c r="A279" s="350" t="s">
        <v>86</v>
      </c>
      <c r="B279" s="354"/>
      <c r="C279" s="354"/>
      <c r="D279" s="354"/>
      <c r="E279" s="354"/>
      <c r="F279" s="354"/>
      <c r="G279" s="354"/>
      <c r="H279" s="354"/>
      <c r="I279" s="354"/>
      <c r="J279" s="354"/>
      <c r="K279" s="354"/>
      <c r="L279" s="354"/>
      <c r="M279" s="354"/>
      <c r="N279" s="354"/>
      <c r="O279" s="354"/>
      <c r="P279" s="354"/>
      <c r="Q279" s="354"/>
      <c r="R279" s="354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46"/>
      <c r="AC279" s="619">
        <v>65</v>
      </c>
      <c r="AD279" s="168"/>
      <c r="AE279" s="588">
        <f t="shared" si="5"/>
        <v>0</v>
      </c>
      <c r="AF279" s="579"/>
    </row>
    <row r="280" spans="1:32">
      <c r="A280" s="350" t="s">
        <v>96</v>
      </c>
      <c r="B280" s="354"/>
      <c r="C280" s="354"/>
      <c r="D280" s="354"/>
      <c r="E280" s="354"/>
      <c r="F280" s="354"/>
      <c r="G280" s="354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46"/>
      <c r="AC280" s="619">
        <v>45</v>
      </c>
      <c r="AD280" s="168"/>
      <c r="AE280" s="588">
        <f t="shared" si="5"/>
        <v>0</v>
      </c>
      <c r="AF280" s="579"/>
    </row>
    <row r="281" spans="1:32">
      <c r="A281" s="350" t="s">
        <v>99</v>
      </c>
      <c r="B281" s="354"/>
      <c r="C281" s="354"/>
      <c r="D281" s="354"/>
      <c r="E281" s="354"/>
      <c r="F281" s="354"/>
      <c r="G281" s="354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46"/>
      <c r="AC281" s="619">
        <v>95</v>
      </c>
      <c r="AD281" s="168"/>
      <c r="AE281" s="588">
        <f t="shared" si="5"/>
        <v>0</v>
      </c>
      <c r="AF281" s="579"/>
    </row>
    <row r="282" spans="1:32">
      <c r="A282" s="350" t="s">
        <v>65</v>
      </c>
      <c r="B282" s="354"/>
      <c r="C282" s="354"/>
      <c r="D282" s="354"/>
      <c r="E282" s="354"/>
      <c r="F282" s="354"/>
      <c r="G282" s="354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46"/>
      <c r="AC282" s="619">
        <v>550</v>
      </c>
      <c r="AD282" s="168"/>
      <c r="AE282" s="588">
        <f t="shared" si="5"/>
        <v>0</v>
      </c>
      <c r="AF282" s="579"/>
    </row>
    <row r="283" spans="1:32">
      <c r="A283" s="350" t="s">
        <v>95</v>
      </c>
      <c r="B283" s="354"/>
      <c r="C283" s="354"/>
      <c r="D283" s="354"/>
      <c r="E283" s="354"/>
      <c r="F283" s="354"/>
      <c r="G283" s="354"/>
      <c r="H283" s="354"/>
      <c r="I283" s="354"/>
      <c r="J283" s="354">
        <v>0.98</v>
      </c>
      <c r="K283" s="354"/>
      <c r="L283" s="354"/>
      <c r="M283" s="354"/>
      <c r="N283" s="354"/>
      <c r="O283" s="354"/>
      <c r="P283" s="354"/>
      <c r="Q283" s="354"/>
      <c r="R283" s="354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46">
        <v>8.2000000000000003E-2</v>
      </c>
      <c r="AC283" s="619">
        <v>250</v>
      </c>
      <c r="AD283" s="168">
        <v>0.98</v>
      </c>
      <c r="AE283" s="588">
        <f t="shared" si="5"/>
        <v>245</v>
      </c>
      <c r="AF283" s="579"/>
    </row>
    <row r="284" spans="1:32">
      <c r="A284" s="350" t="s">
        <v>62</v>
      </c>
      <c r="B284" s="354"/>
      <c r="C284" s="354"/>
      <c r="D284" s="354"/>
      <c r="E284" s="354"/>
      <c r="F284" s="354"/>
      <c r="G284" s="354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46"/>
      <c r="AC284" s="619">
        <v>250</v>
      </c>
      <c r="AD284" s="168"/>
      <c r="AE284" s="588">
        <f t="shared" si="5"/>
        <v>0</v>
      </c>
      <c r="AF284" s="579"/>
    </row>
    <row r="285" spans="1:32">
      <c r="A285" s="350" t="s">
        <v>120</v>
      </c>
      <c r="B285" s="354"/>
      <c r="C285" s="354"/>
      <c r="D285" s="354"/>
      <c r="E285" s="354"/>
      <c r="F285" s="354"/>
      <c r="G285" s="354"/>
      <c r="H285" s="354"/>
      <c r="I285" s="354"/>
      <c r="J285" s="354">
        <v>0.15</v>
      </c>
      <c r="K285" s="354"/>
      <c r="L285" s="354"/>
      <c r="M285" s="354"/>
      <c r="N285" s="354"/>
      <c r="O285" s="354"/>
      <c r="P285" s="354"/>
      <c r="Q285" s="354"/>
      <c r="R285" s="354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46">
        <v>0.01</v>
      </c>
      <c r="AC285" s="619">
        <v>45</v>
      </c>
      <c r="AD285" s="168">
        <v>0.15</v>
      </c>
      <c r="AE285" s="588">
        <f t="shared" si="5"/>
        <v>6.75</v>
      </c>
      <c r="AF285" s="579"/>
    </row>
    <row r="286" spans="1:32">
      <c r="A286" s="350" t="s">
        <v>72</v>
      </c>
      <c r="B286" s="354"/>
      <c r="C286" s="354"/>
      <c r="D286" s="354"/>
      <c r="E286" s="354"/>
      <c r="F286" s="354"/>
      <c r="G286" s="354"/>
      <c r="H286" s="354"/>
      <c r="I286" s="354"/>
      <c r="J286" s="354"/>
      <c r="K286" s="354"/>
      <c r="L286" s="354"/>
      <c r="M286" s="354"/>
      <c r="N286" s="354"/>
      <c r="O286" s="354"/>
      <c r="P286" s="354"/>
      <c r="Q286" s="354"/>
      <c r="R286" s="354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46"/>
      <c r="AC286" s="619">
        <v>55</v>
      </c>
      <c r="AD286" s="168"/>
      <c r="AE286" s="588">
        <f t="shared" si="5"/>
        <v>0</v>
      </c>
      <c r="AF286" s="579"/>
    </row>
    <row r="287" spans="1:32">
      <c r="A287" s="350" t="s">
        <v>107</v>
      </c>
      <c r="B287" s="354"/>
      <c r="C287" s="354"/>
      <c r="D287" s="354"/>
      <c r="E287" s="354"/>
      <c r="F287" s="354"/>
      <c r="G287" s="354"/>
      <c r="H287" s="354"/>
      <c r="I287" s="354"/>
      <c r="J287" s="354">
        <v>0.14000000000000001</v>
      </c>
      <c r="K287" s="354"/>
      <c r="L287" s="354"/>
      <c r="M287" s="354"/>
      <c r="N287" s="354"/>
      <c r="O287" s="354"/>
      <c r="P287" s="354"/>
      <c r="Q287" s="354"/>
      <c r="R287" s="354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46">
        <v>4.0000000000000001E-3</v>
      </c>
      <c r="AC287" s="619">
        <v>180</v>
      </c>
      <c r="AD287" s="168">
        <v>0.14000000000000001</v>
      </c>
      <c r="AE287" s="588">
        <f t="shared" si="5"/>
        <v>25.200000000000003</v>
      </c>
      <c r="AF287" s="579"/>
    </row>
    <row r="288" spans="1:32">
      <c r="A288" s="350" t="s">
        <v>69</v>
      </c>
      <c r="B288" s="354"/>
      <c r="C288" s="354"/>
      <c r="D288" s="354"/>
      <c r="E288" s="354"/>
      <c r="F288" s="354"/>
      <c r="G288" s="354"/>
      <c r="H288" s="354"/>
      <c r="I288" s="354"/>
      <c r="J288" s="354"/>
      <c r="K288" s="354"/>
      <c r="L288" s="354"/>
      <c r="M288" s="354"/>
      <c r="N288" s="354"/>
      <c r="O288" s="354"/>
      <c r="P288" s="354"/>
      <c r="Q288" s="354"/>
      <c r="R288" s="354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46"/>
      <c r="AC288" s="619">
        <v>750</v>
      </c>
      <c r="AD288" s="168"/>
      <c r="AE288" s="588">
        <f t="shared" si="5"/>
        <v>0</v>
      </c>
      <c r="AF288" s="579"/>
    </row>
    <row r="289" spans="1:32">
      <c r="A289" s="358" t="s">
        <v>70</v>
      </c>
      <c r="B289" s="354">
        <v>1</v>
      </c>
      <c r="C289" s="354"/>
      <c r="D289" s="354"/>
      <c r="E289" s="354"/>
      <c r="F289" s="354"/>
      <c r="G289" s="354"/>
      <c r="H289" s="354"/>
      <c r="I289" s="354"/>
      <c r="J289" s="354"/>
      <c r="K289" s="354"/>
      <c r="L289" s="354"/>
      <c r="M289" s="354"/>
      <c r="N289" s="354"/>
      <c r="O289" s="354"/>
      <c r="P289" s="354"/>
      <c r="Q289" s="354"/>
      <c r="R289" s="354"/>
      <c r="S289" s="357"/>
      <c r="T289" s="357"/>
      <c r="U289" s="357"/>
      <c r="V289" s="357"/>
      <c r="W289" s="357"/>
      <c r="X289" s="357"/>
      <c r="Y289" s="357"/>
      <c r="Z289" s="357"/>
      <c r="AA289" s="357"/>
      <c r="AB289" s="346">
        <v>0.04</v>
      </c>
      <c r="AC289" s="619">
        <v>66.900000000000006</v>
      </c>
      <c r="AD289" s="168">
        <v>1</v>
      </c>
      <c r="AE289" s="588">
        <f t="shared" si="5"/>
        <v>66.900000000000006</v>
      </c>
      <c r="AF289" s="579"/>
    </row>
    <row r="290" spans="1:32">
      <c r="A290" s="350" t="s">
        <v>109</v>
      </c>
      <c r="B290" s="354"/>
      <c r="C290" s="354"/>
      <c r="D290" s="354"/>
      <c r="E290" s="354"/>
      <c r="F290" s="354"/>
      <c r="G290" s="354"/>
      <c r="H290" s="354"/>
      <c r="I290" s="354"/>
      <c r="J290" s="354"/>
      <c r="K290" s="354"/>
      <c r="L290" s="354"/>
      <c r="M290" s="354"/>
      <c r="N290" s="354"/>
      <c r="O290" s="354"/>
      <c r="P290" s="354"/>
      <c r="Q290" s="354"/>
      <c r="R290" s="354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46"/>
      <c r="AC290" s="619">
        <v>285</v>
      </c>
      <c r="AD290" s="168"/>
      <c r="AE290" s="588">
        <f t="shared" si="5"/>
        <v>0</v>
      </c>
      <c r="AF290" s="579"/>
    </row>
    <row r="291" spans="1:32">
      <c r="A291" s="350" t="s">
        <v>117</v>
      </c>
      <c r="B291" s="354"/>
      <c r="C291" s="354"/>
      <c r="D291" s="354"/>
      <c r="E291" s="354"/>
      <c r="F291" s="354"/>
      <c r="G291" s="354"/>
      <c r="H291" s="354"/>
      <c r="I291" s="354"/>
      <c r="J291" s="354">
        <v>0.15</v>
      </c>
      <c r="K291" s="354"/>
      <c r="L291" s="354"/>
      <c r="M291" s="354"/>
      <c r="N291" s="354"/>
      <c r="O291" s="354"/>
      <c r="P291" s="354"/>
      <c r="Q291" s="354"/>
      <c r="R291" s="354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46">
        <v>1.2E-2</v>
      </c>
      <c r="AC291" s="619">
        <v>45</v>
      </c>
      <c r="AD291" s="168">
        <v>0.15</v>
      </c>
      <c r="AE291" s="588">
        <f t="shared" si="5"/>
        <v>6.75</v>
      </c>
      <c r="AF291" s="579"/>
    </row>
    <row r="292" spans="1:32">
      <c r="A292" s="350" t="s">
        <v>83</v>
      </c>
      <c r="B292" s="354"/>
      <c r="C292" s="354"/>
      <c r="D292" s="354"/>
      <c r="E292" s="354"/>
      <c r="F292" s="354"/>
      <c r="G292" s="354"/>
      <c r="H292" s="354"/>
      <c r="I292" s="354"/>
      <c r="J292" s="354"/>
      <c r="K292" s="354"/>
      <c r="L292" s="354"/>
      <c r="M292" s="354"/>
      <c r="N292" s="354"/>
      <c r="O292" s="354"/>
      <c r="P292" s="354"/>
      <c r="Q292" s="354"/>
      <c r="R292" s="354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46"/>
      <c r="AC292" s="619">
        <v>45</v>
      </c>
      <c r="AD292" s="168"/>
      <c r="AE292" s="588">
        <f t="shared" si="5"/>
        <v>0</v>
      </c>
      <c r="AF292" s="579"/>
    </row>
    <row r="293" spans="1:32">
      <c r="A293" s="350" t="s">
        <v>100</v>
      </c>
      <c r="B293" s="354"/>
      <c r="C293" s="354"/>
      <c r="D293" s="354"/>
      <c r="E293" s="354"/>
      <c r="F293" s="354"/>
      <c r="G293" s="354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46"/>
      <c r="AC293" s="619">
        <v>550</v>
      </c>
      <c r="AD293" s="168"/>
      <c r="AE293" s="588">
        <f t="shared" si="5"/>
        <v>0</v>
      </c>
      <c r="AF293" s="579"/>
    </row>
    <row r="294" spans="1:32">
      <c r="A294" s="350" t="s">
        <v>110</v>
      </c>
      <c r="B294" s="354"/>
      <c r="C294" s="354"/>
      <c r="D294" s="354"/>
      <c r="E294" s="354"/>
      <c r="F294" s="354"/>
      <c r="G294" s="354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46"/>
      <c r="AC294" s="619">
        <v>285</v>
      </c>
      <c r="AD294" s="168"/>
      <c r="AE294" s="588">
        <f t="shared" si="5"/>
        <v>0</v>
      </c>
      <c r="AF294" s="579"/>
    </row>
    <row r="295" spans="1:32">
      <c r="A295" s="350" t="s">
        <v>81</v>
      </c>
      <c r="B295" s="354"/>
      <c r="C295" s="354"/>
      <c r="D295" s="354"/>
      <c r="E295" s="354"/>
      <c r="F295" s="354"/>
      <c r="G295" s="354"/>
      <c r="H295" s="354"/>
      <c r="I295" s="354"/>
      <c r="J295" s="354">
        <v>7.1999999999999995E-2</v>
      </c>
      <c r="K295" s="354"/>
      <c r="L295" s="354"/>
      <c r="M295" s="354"/>
      <c r="N295" s="354"/>
      <c r="O295" s="354"/>
      <c r="P295" s="354"/>
      <c r="Q295" s="354"/>
      <c r="R295" s="354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46"/>
      <c r="AC295" s="619">
        <v>250</v>
      </c>
      <c r="AD295" s="168">
        <v>7.1999999999999995E-2</v>
      </c>
      <c r="AE295" s="588">
        <f t="shared" si="5"/>
        <v>18</v>
      </c>
      <c r="AF295" s="579"/>
    </row>
    <row r="296" spans="1:32">
      <c r="A296" s="350" t="s">
        <v>122</v>
      </c>
      <c r="B296" s="354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/>
      <c r="M296" s="354"/>
      <c r="N296" s="354"/>
      <c r="O296" s="354"/>
      <c r="P296" s="354"/>
      <c r="Q296" s="354"/>
      <c r="R296" s="354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46"/>
      <c r="AC296" s="619">
        <v>180</v>
      </c>
      <c r="AD296" s="168"/>
      <c r="AE296" s="588">
        <f t="shared" si="5"/>
        <v>0</v>
      </c>
      <c r="AF296" s="579"/>
    </row>
    <row r="297" spans="1:32">
      <c r="A297" s="350" t="s">
        <v>121</v>
      </c>
      <c r="B297" s="354"/>
      <c r="C297" s="354"/>
      <c r="D297" s="354"/>
      <c r="E297" s="354"/>
      <c r="F297" s="354"/>
      <c r="G297" s="354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46"/>
      <c r="AC297" s="619">
        <v>230</v>
      </c>
      <c r="AD297" s="168"/>
      <c r="AE297" s="588">
        <f t="shared" si="5"/>
        <v>0</v>
      </c>
      <c r="AF297" s="579"/>
    </row>
    <row r="298" spans="1:32">
      <c r="A298" s="350" t="s">
        <v>73</v>
      </c>
      <c r="B298" s="354">
        <v>0.32</v>
      </c>
      <c r="C298" s="354"/>
      <c r="D298" s="354"/>
      <c r="E298" s="354"/>
      <c r="F298" s="354"/>
      <c r="G298" s="354"/>
      <c r="H298" s="354"/>
      <c r="I298" s="354"/>
      <c r="J298" s="354"/>
      <c r="K298" s="354"/>
      <c r="L298" s="354">
        <v>0.11</v>
      </c>
      <c r="M298" s="354"/>
      <c r="N298" s="354"/>
      <c r="O298" s="354"/>
      <c r="P298" s="354"/>
      <c r="Q298" s="354"/>
      <c r="R298" s="354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46">
        <v>0.02</v>
      </c>
      <c r="AC298" s="619">
        <v>85</v>
      </c>
      <c r="AD298" s="168">
        <v>0.43</v>
      </c>
      <c r="AE298" s="588">
        <f t="shared" si="5"/>
        <v>36.549999999999997</v>
      </c>
      <c r="AF298" s="579"/>
    </row>
    <row r="299" spans="1:32">
      <c r="A299" s="350" t="s">
        <v>118</v>
      </c>
      <c r="B299" s="354"/>
      <c r="C299" s="354"/>
      <c r="D299" s="354"/>
      <c r="E299" s="354"/>
      <c r="F299" s="354"/>
      <c r="G299" s="354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46"/>
      <c r="AC299" s="619">
        <v>45</v>
      </c>
      <c r="AD299" s="168"/>
      <c r="AE299" s="588">
        <f t="shared" si="5"/>
        <v>0</v>
      </c>
      <c r="AF299" s="579"/>
    </row>
    <row r="300" spans="1:32">
      <c r="A300" s="350" t="s">
        <v>74</v>
      </c>
      <c r="B300" s="354"/>
      <c r="C300" s="354"/>
      <c r="D300" s="354"/>
      <c r="E300" s="354"/>
      <c r="F300" s="354"/>
      <c r="G300" s="354"/>
      <c r="H300" s="354"/>
      <c r="I300" s="354"/>
      <c r="J300" s="354">
        <v>2.1000000000000001E-2</v>
      </c>
      <c r="K300" s="354"/>
      <c r="L300" s="354"/>
      <c r="M300" s="354"/>
      <c r="N300" s="354"/>
      <c r="O300" s="354"/>
      <c r="P300" s="354"/>
      <c r="Q300" s="354"/>
      <c r="R300" s="354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46">
        <v>2E-3</v>
      </c>
      <c r="AC300" s="619">
        <v>30</v>
      </c>
      <c r="AD300" s="168">
        <v>2.1000000000000001E-2</v>
      </c>
      <c r="AE300" s="588">
        <f t="shared" si="5"/>
        <v>0.63</v>
      </c>
      <c r="AF300" s="579"/>
    </row>
    <row r="301" spans="1:32">
      <c r="A301" s="350" t="s">
        <v>88</v>
      </c>
      <c r="B301" s="354"/>
      <c r="C301" s="354"/>
      <c r="D301" s="354"/>
      <c r="E301" s="354"/>
      <c r="F301" s="354"/>
      <c r="G301" s="354"/>
      <c r="H301" s="354"/>
      <c r="I301" s="354"/>
      <c r="J301" s="354"/>
      <c r="K301" s="354"/>
      <c r="L301" s="354"/>
      <c r="M301" s="354"/>
      <c r="N301" s="354"/>
      <c r="O301" s="354"/>
      <c r="P301" s="354"/>
      <c r="Q301" s="354"/>
      <c r="R301" s="354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46"/>
      <c r="AC301" s="619">
        <v>200</v>
      </c>
      <c r="AD301" s="168"/>
      <c r="AE301" s="588">
        <f t="shared" si="5"/>
        <v>0</v>
      </c>
      <c r="AF301" s="579"/>
    </row>
    <row r="302" spans="1:32">
      <c r="A302" s="350" t="s">
        <v>91</v>
      </c>
      <c r="B302" s="354"/>
      <c r="C302" s="354"/>
      <c r="D302" s="354"/>
      <c r="E302" s="354"/>
      <c r="F302" s="354"/>
      <c r="G302" s="354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46"/>
      <c r="AC302" s="619">
        <v>750</v>
      </c>
      <c r="AD302" s="168"/>
      <c r="AE302" s="588">
        <f t="shared" si="5"/>
        <v>0</v>
      </c>
      <c r="AF302" s="579"/>
    </row>
    <row r="303" spans="1:32" ht="15.75" customHeight="1">
      <c r="A303" s="350" t="s">
        <v>97</v>
      </c>
      <c r="B303" s="354"/>
      <c r="C303" s="354"/>
      <c r="D303" s="354"/>
      <c r="E303" s="354"/>
      <c r="F303" s="354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46"/>
      <c r="AC303" s="619">
        <v>280</v>
      </c>
      <c r="AD303" s="168"/>
      <c r="AE303" s="588">
        <f t="shared" si="5"/>
        <v>0</v>
      </c>
      <c r="AF303" s="579"/>
    </row>
    <row r="304" spans="1:32">
      <c r="A304" s="611" t="s">
        <v>102</v>
      </c>
      <c r="B304" s="354"/>
      <c r="C304" s="354"/>
      <c r="D304" s="354"/>
      <c r="E304" s="354"/>
      <c r="F304" s="354"/>
      <c r="G304" s="354"/>
      <c r="H304" s="354"/>
      <c r="I304" s="354"/>
      <c r="J304" s="354"/>
      <c r="K304" s="354"/>
      <c r="L304" s="354"/>
      <c r="M304" s="354"/>
      <c r="N304" s="354">
        <v>1.2</v>
      </c>
      <c r="O304" s="354"/>
      <c r="P304" s="354"/>
      <c r="Q304" s="354"/>
      <c r="R304" s="354"/>
      <c r="S304" s="357"/>
      <c r="T304" s="357"/>
      <c r="U304" s="357"/>
      <c r="V304" s="357"/>
      <c r="W304" s="357"/>
      <c r="X304" s="357"/>
      <c r="Y304" s="357"/>
      <c r="Z304" s="357"/>
      <c r="AA304" s="354"/>
      <c r="AB304" s="346">
        <v>0.05</v>
      </c>
      <c r="AC304" s="619">
        <v>90</v>
      </c>
      <c r="AD304" s="168">
        <v>1.2</v>
      </c>
      <c r="AE304" s="588">
        <f t="shared" si="5"/>
        <v>108</v>
      </c>
      <c r="AF304" s="579"/>
    </row>
    <row r="305" spans="1:32">
      <c r="A305" s="612" t="s">
        <v>71</v>
      </c>
      <c r="B305" s="354">
        <v>0.06</v>
      </c>
      <c r="C305" s="354"/>
      <c r="D305" s="354"/>
      <c r="E305" s="354"/>
      <c r="F305" s="354"/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/>
      <c r="S305" s="357"/>
      <c r="T305" s="357"/>
      <c r="U305" s="357"/>
      <c r="V305" s="357"/>
      <c r="W305" s="357"/>
      <c r="X305" s="357"/>
      <c r="Y305" s="357"/>
      <c r="Z305" s="357"/>
      <c r="AA305" s="357"/>
      <c r="AB305" s="346">
        <v>4.0000000000000001E-3</v>
      </c>
      <c r="AC305" s="619">
        <v>650</v>
      </c>
      <c r="AD305" s="168">
        <v>0.06</v>
      </c>
      <c r="AE305" s="588">
        <f t="shared" si="5"/>
        <v>39</v>
      </c>
      <c r="AF305" s="579"/>
    </row>
    <row r="306" spans="1:32">
      <c r="A306" s="612" t="s">
        <v>94</v>
      </c>
      <c r="B306" s="354"/>
      <c r="C306" s="354"/>
      <c r="D306" s="354"/>
      <c r="E306" s="354"/>
      <c r="F306" s="354"/>
      <c r="G306" s="354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46"/>
      <c r="AC306" s="620">
        <v>285</v>
      </c>
      <c r="AD306" s="168"/>
      <c r="AE306" s="588">
        <f t="shared" si="5"/>
        <v>0</v>
      </c>
      <c r="AF306" s="579"/>
    </row>
    <row r="307" spans="1:32">
      <c r="A307" s="612" t="s">
        <v>84</v>
      </c>
      <c r="B307" s="354"/>
      <c r="C307" s="354"/>
      <c r="D307" s="354"/>
      <c r="E307" s="354"/>
      <c r="F307" s="354"/>
      <c r="G307" s="354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46"/>
      <c r="AC307" s="619">
        <v>150</v>
      </c>
      <c r="AD307" s="168"/>
      <c r="AE307" s="588">
        <f t="shared" si="5"/>
        <v>0</v>
      </c>
      <c r="AF307" s="579"/>
    </row>
    <row r="308" spans="1:32" ht="15.75" thickBot="1">
      <c r="A308" s="613" t="s">
        <v>82</v>
      </c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414"/>
      <c r="T308" s="414"/>
      <c r="U308" s="414"/>
      <c r="V308" s="414"/>
      <c r="W308" s="414"/>
      <c r="X308" s="414"/>
      <c r="Y308" s="414"/>
      <c r="Z308" s="414"/>
      <c r="AA308" s="414"/>
      <c r="AB308" s="404"/>
      <c r="AC308" s="624">
        <v>9</v>
      </c>
      <c r="AD308" s="658"/>
      <c r="AE308" s="591">
        <f t="shared" si="5"/>
        <v>0</v>
      </c>
      <c r="AF308" s="579"/>
    </row>
    <row r="309" spans="1:32" ht="15.75" thickBot="1">
      <c r="A309" s="608" t="s">
        <v>305</v>
      </c>
      <c r="B309" s="618"/>
      <c r="C309" s="614"/>
      <c r="D309" s="614"/>
      <c r="E309" s="614"/>
      <c r="F309" s="614"/>
      <c r="G309" s="614"/>
      <c r="H309" s="614"/>
      <c r="I309" s="614"/>
      <c r="J309" s="614"/>
      <c r="K309" s="614"/>
      <c r="L309" s="614"/>
      <c r="M309" s="614"/>
      <c r="N309" s="614"/>
      <c r="O309" s="614"/>
      <c r="P309" s="616"/>
      <c r="Q309" s="614"/>
      <c r="R309" s="614"/>
      <c r="S309" s="370"/>
      <c r="T309" s="370"/>
      <c r="U309" s="370"/>
      <c r="V309" s="370"/>
      <c r="W309" s="370"/>
      <c r="X309" s="370"/>
      <c r="Y309" s="370"/>
      <c r="Z309" s="370"/>
      <c r="AA309" s="370"/>
      <c r="AB309" s="575"/>
      <c r="AC309" s="576"/>
      <c r="AD309" s="616"/>
      <c r="AE309" s="371">
        <f>SUM(AE263:AE308)</f>
        <v>1605.0000000000002</v>
      </c>
      <c r="AF309" s="584">
        <f>I246-AE309</f>
        <v>0</v>
      </c>
    </row>
    <row r="310" spans="1:32" ht="34.5" customHeight="1">
      <c r="A310" s="592" t="s">
        <v>49</v>
      </c>
      <c r="B310" s="593"/>
      <c r="C310" s="593"/>
      <c r="D310" s="593"/>
      <c r="E310" s="593"/>
      <c r="F310" s="593" t="s">
        <v>131</v>
      </c>
      <c r="G310" s="594"/>
      <c r="H310" s="595" t="s">
        <v>130</v>
      </c>
      <c r="I310" s="593"/>
      <c r="J310" s="593" t="s">
        <v>75</v>
      </c>
      <c r="K310" s="593"/>
      <c r="L310" s="593"/>
      <c r="M310" s="593"/>
      <c r="N310" s="952" t="s">
        <v>132</v>
      </c>
      <c r="O310" s="952"/>
      <c r="P310" s="952"/>
      <c r="Q310" s="952"/>
      <c r="R310" s="596"/>
      <c r="S310" s="593"/>
      <c r="T310" s="593"/>
      <c r="U310" s="593" t="s">
        <v>76</v>
      </c>
      <c r="V310" s="593"/>
      <c r="W310" s="593"/>
      <c r="X310" s="127"/>
      <c r="Y310" s="325"/>
      <c r="Z310" s="331"/>
      <c r="AA310" s="331"/>
      <c r="AB310" s="331"/>
      <c r="AC310" s="331"/>
      <c r="AE310" s="597"/>
    </row>
    <row r="311" spans="1:32">
      <c r="A311" s="598" t="s">
        <v>52</v>
      </c>
      <c r="B311" s="637"/>
      <c r="C311" s="637"/>
      <c r="D311" s="637"/>
      <c r="E311" s="637"/>
      <c r="F311" s="637"/>
      <c r="G311" s="598" t="s">
        <v>53</v>
      </c>
      <c r="H311" s="637"/>
      <c r="I311" s="637"/>
      <c r="J311" s="637"/>
      <c r="K311" s="637"/>
      <c r="L311" s="637"/>
      <c r="M311" s="637"/>
      <c r="N311" s="331"/>
      <c r="O311" s="331"/>
      <c r="P311" s="599" t="s">
        <v>128</v>
      </c>
      <c r="Q311" s="589"/>
      <c r="R311" s="633" t="s">
        <v>129</v>
      </c>
      <c r="S311" s="598" t="s">
        <v>56</v>
      </c>
      <c r="T311" s="331"/>
      <c r="U311" s="331"/>
      <c r="V311" s="331"/>
      <c r="W311" s="331"/>
      <c r="X311" s="331"/>
      <c r="Y311" s="331"/>
      <c r="Z311" s="331"/>
      <c r="AA311" s="331"/>
      <c r="AB311" s="331"/>
      <c r="AC311" s="331"/>
      <c r="AE311" s="331"/>
    </row>
    <row r="314" spans="1:32" ht="15" customHeight="1">
      <c r="A314" s="498" t="s">
        <v>0</v>
      </c>
      <c r="B314" s="498"/>
      <c r="C314" s="498"/>
      <c r="D314" s="498"/>
      <c r="E314" s="498"/>
      <c r="F314" s="498"/>
      <c r="G314" s="498"/>
      <c r="H314" s="498"/>
      <c r="I314" s="498"/>
      <c r="J314" s="498"/>
      <c r="K314" s="498"/>
      <c r="L314" s="498"/>
      <c r="M314" s="498"/>
      <c r="N314" s="498"/>
      <c r="O314" s="498"/>
      <c r="P314" s="498"/>
      <c r="Q314" s="498"/>
      <c r="R314" s="650"/>
      <c r="S314" s="498"/>
      <c r="T314" s="498"/>
      <c r="U314" s="498"/>
      <c r="V314" s="500"/>
      <c r="W314" s="500"/>
      <c r="X314" s="500"/>
      <c r="Y314" s="500"/>
      <c r="Z314" s="650"/>
      <c r="AA314" s="650"/>
      <c r="AB314" s="498"/>
      <c r="AC314" s="648"/>
      <c r="AD314" s="693"/>
      <c r="AE314" s="503"/>
    </row>
    <row r="315" spans="1:32">
      <c r="A315" s="498" t="s">
        <v>1</v>
      </c>
      <c r="B315" s="498"/>
      <c r="C315" s="498" t="s">
        <v>273</v>
      </c>
      <c r="D315" s="498"/>
      <c r="E315" s="498"/>
      <c r="F315" s="498"/>
      <c r="G315" s="498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650"/>
      <c r="S315" s="498"/>
      <c r="T315" s="498"/>
      <c r="U315" s="500"/>
      <c r="V315" s="500"/>
      <c r="W315" s="500"/>
      <c r="X315" s="500"/>
      <c r="Y315" s="500"/>
      <c r="Z315" s="500"/>
      <c r="AA315" s="500"/>
      <c r="AB315" s="498"/>
      <c r="AC315" s="648"/>
      <c r="AD315" s="693"/>
      <c r="AE315" s="503"/>
    </row>
    <row r="316" spans="1:32">
      <c r="A316" s="500" t="s">
        <v>2</v>
      </c>
      <c r="B316" s="498"/>
      <c r="C316" s="498"/>
      <c r="D316" s="498"/>
      <c r="E316" s="498"/>
      <c r="F316" s="648"/>
      <c r="G316" s="498"/>
      <c r="H316" s="498"/>
      <c r="I316" s="498"/>
      <c r="J316" s="498"/>
      <c r="K316" s="498"/>
      <c r="L316" s="498"/>
      <c r="M316" s="498"/>
      <c r="N316" s="498"/>
      <c r="O316" s="498"/>
      <c r="P316" s="498"/>
      <c r="Q316" s="498"/>
      <c r="R316" s="600" t="s">
        <v>286</v>
      </c>
      <c r="S316" s="650"/>
      <c r="T316" s="498"/>
      <c r="U316" s="500"/>
      <c r="V316" s="500"/>
      <c r="W316" s="500"/>
      <c r="X316" s="500"/>
      <c r="Y316" s="500"/>
      <c r="Z316" s="500"/>
      <c r="AA316" s="500"/>
      <c r="AB316" s="498"/>
      <c r="AC316" s="648"/>
      <c r="AD316" s="693"/>
      <c r="AE316" s="503"/>
    </row>
    <row r="317" spans="1:32" ht="15" customHeight="1">
      <c r="A317" s="477" t="s">
        <v>326</v>
      </c>
      <c r="B317" s="498"/>
      <c r="C317" s="498"/>
      <c r="D317" s="498"/>
      <c r="E317" s="498"/>
      <c r="F317" s="498"/>
      <c r="G317" s="498"/>
      <c r="H317" s="498"/>
      <c r="I317" s="498"/>
      <c r="J317" s="498"/>
      <c r="K317" s="498"/>
      <c r="L317" s="498"/>
      <c r="M317" s="498"/>
      <c r="N317" s="498"/>
      <c r="O317" s="498"/>
      <c r="P317" s="498"/>
      <c r="Q317" s="498"/>
      <c r="R317" s="953"/>
      <c r="S317" s="953"/>
      <c r="T317" s="953"/>
      <c r="U317" s="953"/>
      <c r="V317" s="953"/>
      <c r="W317" s="953"/>
      <c r="X317" s="953"/>
      <c r="Y317" s="953"/>
      <c r="Z317" s="498"/>
      <c r="AA317" s="498"/>
      <c r="AB317" s="498"/>
      <c r="AC317" s="498"/>
      <c r="AD317" s="498"/>
      <c r="AE317" s="505"/>
    </row>
    <row r="318" spans="1:32" ht="15.75" thickBot="1">
      <c r="A318" s="863" t="s">
        <v>3</v>
      </c>
      <c r="B318" s="864"/>
      <c r="C318" s="865" t="s">
        <v>4</v>
      </c>
      <c r="D318" s="863"/>
      <c r="E318" s="864"/>
      <c r="F318" s="865" t="s">
        <v>5</v>
      </c>
      <c r="G318" s="866"/>
      <c r="H318" s="867"/>
      <c r="I318" s="868" t="s">
        <v>6</v>
      </c>
      <c r="J318" s="869"/>
      <c r="K318" s="870"/>
      <c r="L318" s="506"/>
      <c r="M318" s="507"/>
      <c r="N318" s="508"/>
      <c r="O318" s="506"/>
      <c r="P318" s="498"/>
      <c r="Q318" s="498"/>
      <c r="R318" s="953"/>
      <c r="S318" s="953"/>
      <c r="T318" s="953"/>
      <c r="U318" s="953"/>
      <c r="V318" s="953"/>
      <c r="W318" s="953"/>
      <c r="X318" s="953"/>
      <c r="Y318" s="953"/>
      <c r="Z318" s="650"/>
      <c r="AA318" s="650"/>
      <c r="AB318" s="650"/>
      <c r="AC318" s="650"/>
      <c r="AD318" s="697" t="s">
        <v>7</v>
      </c>
      <c r="AE318" s="601"/>
    </row>
    <row r="319" spans="1:32" ht="15" customHeight="1">
      <c r="A319" s="860" t="s">
        <v>8</v>
      </c>
      <c r="B319" s="861"/>
      <c r="C319" s="855" t="s">
        <v>9</v>
      </c>
      <c r="D319" s="856"/>
      <c r="E319" s="857"/>
      <c r="F319" s="855" t="s">
        <v>10</v>
      </c>
      <c r="G319" s="858"/>
      <c r="H319" s="859"/>
      <c r="I319" s="871"/>
      <c r="J319" s="872"/>
      <c r="K319" s="873"/>
      <c r="L319" s="855" t="s">
        <v>12</v>
      </c>
      <c r="M319" s="856"/>
      <c r="N319" s="857"/>
      <c r="O319" s="647" t="s">
        <v>13</v>
      </c>
      <c r="P319" s="650"/>
      <c r="Q319" s="650"/>
      <c r="R319" s="650"/>
      <c r="S319" s="650"/>
      <c r="T319" s="650"/>
      <c r="U319" s="650"/>
      <c r="V319" s="650"/>
      <c r="W319" s="650"/>
      <c r="X319" s="648" t="s">
        <v>14</v>
      </c>
      <c r="Y319" s="650"/>
      <c r="Z319" s="650"/>
      <c r="AA319" s="650"/>
      <c r="AB319" s="650"/>
      <c r="AC319" s="650"/>
      <c r="AD319" s="698" t="s">
        <v>15</v>
      </c>
      <c r="AE319" s="601"/>
    </row>
    <row r="320" spans="1:32" ht="15.75" customHeight="1">
      <c r="A320" s="643" t="s">
        <v>16</v>
      </c>
      <c r="B320" s="643"/>
      <c r="C320" s="855" t="s">
        <v>17</v>
      </c>
      <c r="D320" s="856"/>
      <c r="E320" s="857"/>
      <c r="F320" s="855" t="s">
        <v>18</v>
      </c>
      <c r="G320" s="858"/>
      <c r="H320" s="859"/>
      <c r="I320" s="871"/>
      <c r="J320" s="872"/>
      <c r="K320" s="873"/>
      <c r="L320" s="855" t="s">
        <v>20</v>
      </c>
      <c r="M320" s="856"/>
      <c r="N320" s="857"/>
      <c r="O320" s="647" t="s">
        <v>21</v>
      </c>
      <c r="P320" s="650"/>
      <c r="Q320" s="650"/>
      <c r="R320" s="650"/>
      <c r="S320" s="650"/>
      <c r="T320" s="650"/>
      <c r="U320" s="650"/>
      <c r="V320" s="650"/>
      <c r="W320" s="650"/>
      <c r="X320" s="650"/>
      <c r="Y320" s="650"/>
      <c r="Z320" s="650"/>
      <c r="AA320" s="650"/>
      <c r="AB320" s="650"/>
      <c r="AC320" s="650"/>
      <c r="AD320" s="699"/>
      <c r="AE320" s="601"/>
    </row>
    <row r="321" spans="1:31">
      <c r="A321" s="649" t="s">
        <v>22</v>
      </c>
      <c r="B321" s="649"/>
      <c r="C321" s="855" t="s">
        <v>23</v>
      </c>
      <c r="D321" s="856"/>
      <c r="E321" s="857"/>
      <c r="F321" s="855" t="s">
        <v>24</v>
      </c>
      <c r="G321" s="858"/>
      <c r="H321" s="859"/>
      <c r="I321" s="871"/>
      <c r="J321" s="872"/>
      <c r="K321" s="873"/>
      <c r="L321" s="516"/>
      <c r="M321" s="498" t="s">
        <v>23</v>
      </c>
      <c r="N321" s="498"/>
      <c r="O321" s="647" t="s">
        <v>25</v>
      </c>
      <c r="P321" s="650"/>
      <c r="Q321" s="650"/>
      <c r="R321" s="477"/>
      <c r="S321" s="477"/>
      <c r="T321" s="602"/>
      <c r="U321" s="477"/>
      <c r="V321" s="477"/>
      <c r="W321" s="477"/>
      <c r="X321" s="477"/>
      <c r="Y321" s="600"/>
      <c r="Z321" s="498"/>
      <c r="AA321" s="498"/>
      <c r="AB321" s="517"/>
      <c r="AC321" s="498"/>
      <c r="AD321" s="700"/>
      <c r="AE321" s="601"/>
    </row>
    <row r="322" spans="1:31">
      <c r="A322" s="519"/>
      <c r="B322" s="646"/>
      <c r="C322" s="498"/>
      <c r="D322" s="498"/>
      <c r="E322" s="651"/>
      <c r="F322" s="498"/>
      <c r="G322" s="498"/>
      <c r="H322" s="651"/>
      <c r="I322" s="874"/>
      <c r="J322" s="875"/>
      <c r="K322" s="876"/>
      <c r="L322" s="516"/>
      <c r="M322" s="498"/>
      <c r="N322" s="498"/>
      <c r="O322" s="516"/>
      <c r="P322" s="650"/>
      <c r="Q322" s="477"/>
      <c r="R322" s="477" t="s">
        <v>326</v>
      </c>
      <c r="S322" s="650"/>
      <c r="T322" s="650"/>
      <c r="U322" s="650"/>
      <c r="V322" s="650"/>
      <c r="W322" s="650"/>
      <c r="X322" s="650"/>
      <c r="Y322" s="650"/>
      <c r="Z322" s="650"/>
      <c r="AA322" s="650"/>
      <c r="AB322" s="650"/>
      <c r="AC322" s="650"/>
      <c r="AD322" s="701"/>
      <c r="AE322" s="601"/>
    </row>
    <row r="323" spans="1:31" ht="15.75" thickBot="1">
      <c r="A323" s="523">
        <v>1</v>
      </c>
      <c r="B323" s="524"/>
      <c r="C323" s="525"/>
      <c r="D323" s="525">
        <v>3</v>
      </c>
      <c r="E323" s="523"/>
      <c r="F323" s="525"/>
      <c r="G323" s="525">
        <v>4</v>
      </c>
      <c r="H323" s="523"/>
      <c r="I323" s="525"/>
      <c r="J323" s="525">
        <v>5</v>
      </c>
      <c r="K323" s="523"/>
      <c r="L323" s="526"/>
      <c r="M323" s="525">
        <v>6</v>
      </c>
      <c r="N323" s="525"/>
      <c r="O323" s="527">
        <v>7</v>
      </c>
      <c r="P323" s="498" t="s">
        <v>28</v>
      </c>
      <c r="Q323" s="928" t="s">
        <v>61</v>
      </c>
      <c r="R323" s="928"/>
      <c r="S323" s="928"/>
      <c r="T323" s="928"/>
      <c r="U323" s="928"/>
      <c r="V323" s="928"/>
      <c r="W323" s="928"/>
      <c r="X323" s="928"/>
      <c r="Y323" s="928"/>
      <c r="Z323" s="498" t="s">
        <v>29</v>
      </c>
      <c r="AA323" s="650"/>
      <c r="AB323" s="650"/>
      <c r="AC323" s="650"/>
      <c r="AD323" s="700"/>
      <c r="AE323" s="601"/>
    </row>
    <row r="324" spans="1:31" ht="15.75" thickBot="1">
      <c r="A324" s="528" t="s">
        <v>308</v>
      </c>
      <c r="B324" s="529"/>
      <c r="C324" s="877">
        <v>107</v>
      </c>
      <c r="D324" s="929"/>
      <c r="E324" s="930"/>
      <c r="F324" s="880">
        <v>15</v>
      </c>
      <c r="G324" s="881"/>
      <c r="H324" s="882"/>
      <c r="I324" s="877">
        <f>F324*C324</f>
        <v>1605</v>
      </c>
      <c r="J324" s="929"/>
      <c r="K324" s="930"/>
      <c r="L324" s="877">
        <f>F324*C324</f>
        <v>1605</v>
      </c>
      <c r="M324" s="929"/>
      <c r="N324" s="930"/>
      <c r="O324" s="530"/>
      <c r="P324" s="650"/>
      <c r="Q324" s="650"/>
      <c r="R324" s="650"/>
      <c r="S324" s="650"/>
      <c r="T324" s="650"/>
      <c r="U324" s="650"/>
      <c r="V324" s="650"/>
      <c r="W324" s="650"/>
      <c r="X324" s="650"/>
      <c r="Y324" s="650"/>
      <c r="Z324" s="650"/>
      <c r="AA324" s="650"/>
      <c r="AB324" s="650"/>
      <c r="AC324" s="650"/>
      <c r="AD324" s="699"/>
      <c r="AE324" s="601"/>
    </row>
    <row r="325" spans="1:31">
      <c r="A325" s="531"/>
      <c r="B325" s="532"/>
      <c r="C325" s="533"/>
      <c r="D325" s="533"/>
      <c r="E325" s="532"/>
      <c r="F325" s="533"/>
      <c r="G325" s="533"/>
      <c r="H325" s="532"/>
      <c r="I325" s="533"/>
      <c r="J325" s="533"/>
      <c r="K325" s="533"/>
      <c r="L325" s="534"/>
      <c r="M325" s="533"/>
      <c r="N325" s="532"/>
      <c r="O325" s="535"/>
      <c r="P325" s="498" t="s">
        <v>30</v>
      </c>
      <c r="Q325" s="498"/>
      <c r="R325" s="498"/>
      <c r="S325" s="498"/>
      <c r="T325" s="498"/>
      <c r="U325" s="498"/>
      <c r="V325" s="498"/>
      <c r="W325" s="498"/>
      <c r="X325" s="498"/>
      <c r="Y325" s="498"/>
      <c r="Z325" s="536"/>
      <c r="AA325" s="650"/>
      <c r="AB325" s="650"/>
      <c r="AC325" s="650"/>
      <c r="AD325" s="700"/>
      <c r="AE325" s="601"/>
    </row>
    <row r="326" spans="1:31">
      <c r="A326" s="537"/>
      <c r="B326" s="532"/>
      <c r="C326" s="533"/>
      <c r="D326" s="533"/>
      <c r="E326" s="532"/>
      <c r="F326" s="533"/>
      <c r="G326" s="533"/>
      <c r="H326" s="532"/>
      <c r="I326" s="533"/>
      <c r="J326" s="533"/>
      <c r="K326" s="533"/>
      <c r="L326" s="534"/>
      <c r="M326" s="533"/>
      <c r="N326" s="538"/>
      <c r="O326" s="535"/>
      <c r="P326" s="650"/>
      <c r="Q326" s="650"/>
      <c r="R326" s="650"/>
      <c r="S326" s="650"/>
      <c r="T326" s="650"/>
      <c r="U326" s="650"/>
      <c r="V326" s="650"/>
      <c r="W326" s="650"/>
      <c r="X326" s="650"/>
      <c r="Y326" s="650"/>
      <c r="Z326" s="650"/>
      <c r="AA326" s="650"/>
      <c r="AB326" s="650"/>
      <c r="AC326" s="650"/>
      <c r="AD326" s="699"/>
      <c r="AE326" s="601"/>
    </row>
    <row r="327" spans="1:31" ht="15.75" thickBot="1">
      <c r="A327" s="539"/>
      <c r="B327" s="540"/>
      <c r="C327" s="541"/>
      <c r="D327" s="541"/>
      <c r="E327" s="540"/>
      <c r="F327" s="541"/>
      <c r="G327" s="541"/>
      <c r="H327" s="540"/>
      <c r="I327" s="498"/>
      <c r="J327" s="498"/>
      <c r="K327" s="498"/>
      <c r="L327" s="516"/>
      <c r="M327" s="498"/>
      <c r="N327" s="519"/>
      <c r="O327" s="650"/>
      <c r="P327" s="498" t="s">
        <v>31</v>
      </c>
      <c r="Q327" s="650"/>
      <c r="R327" s="650"/>
      <c r="S327" s="650" t="s">
        <v>76</v>
      </c>
      <c r="T327" s="650"/>
      <c r="U327" s="650"/>
      <c r="V327" s="650"/>
      <c r="W327" s="650"/>
      <c r="X327" s="650"/>
      <c r="Y327" s="650"/>
      <c r="Z327" s="536"/>
      <c r="AA327" s="650"/>
      <c r="AB327" s="650"/>
      <c r="AC327" s="650"/>
      <c r="AD327" s="702"/>
      <c r="AE327" s="601"/>
    </row>
    <row r="328" spans="1:31" ht="15.75" thickBot="1">
      <c r="A328" s="498"/>
      <c r="B328" s="498"/>
      <c r="C328" s="498"/>
      <c r="D328" s="498"/>
      <c r="E328" s="498"/>
      <c r="F328" s="498" t="s">
        <v>32</v>
      </c>
      <c r="G328" s="517"/>
      <c r="H328" s="498">
        <f>SUM(F324)</f>
        <v>15</v>
      </c>
      <c r="I328" s="543"/>
      <c r="J328" s="544"/>
      <c r="K328" s="544"/>
      <c r="L328" s="545"/>
      <c r="M328" s="544"/>
      <c r="N328" s="546"/>
      <c r="O328" s="547"/>
      <c r="P328" s="650"/>
      <c r="Q328" s="650"/>
      <c r="R328" s="650"/>
      <c r="S328" s="650"/>
      <c r="T328" s="650"/>
      <c r="U328" s="650"/>
      <c r="V328" s="650"/>
      <c r="W328" s="650"/>
      <c r="X328" s="650"/>
      <c r="Y328" s="650"/>
      <c r="Z328" s="650"/>
      <c r="AA328" s="650"/>
      <c r="AB328" s="650"/>
      <c r="AC328" s="650"/>
      <c r="AD328" s="694"/>
      <c r="AE328" s="601"/>
    </row>
    <row r="329" spans="1:31">
      <c r="A329" s="498"/>
      <c r="B329" s="498"/>
      <c r="C329" s="498"/>
      <c r="D329" s="498"/>
      <c r="E329" s="498"/>
      <c r="F329" s="498"/>
      <c r="G329" s="498"/>
      <c r="H329" s="498"/>
      <c r="I329" s="498"/>
      <c r="J329" s="498"/>
      <c r="K329" s="498"/>
      <c r="L329" s="498"/>
      <c r="M329" s="498"/>
      <c r="N329" s="498"/>
      <c r="O329" s="498"/>
      <c r="P329" s="498"/>
      <c r="Q329" s="498"/>
      <c r="R329" s="498"/>
      <c r="S329" s="498"/>
      <c r="T329" s="498"/>
      <c r="U329" s="498"/>
      <c r="V329" s="498"/>
      <c r="W329" s="498"/>
      <c r="X329" s="498"/>
      <c r="Y329" s="498"/>
      <c r="Z329" s="498"/>
      <c r="AA329" s="498"/>
      <c r="AB329" s="498"/>
      <c r="AC329" s="498"/>
      <c r="AD329" s="498"/>
      <c r="AE329" s="601"/>
    </row>
    <row r="330" spans="1:31">
      <c r="A330" s="549" t="s">
        <v>33</v>
      </c>
      <c r="B330" s="550"/>
      <c r="C330" s="535"/>
      <c r="D330" s="535"/>
      <c r="E330" s="535"/>
      <c r="F330" s="535"/>
      <c r="G330" s="535"/>
      <c r="H330" s="535"/>
      <c r="I330" s="535"/>
      <c r="J330" s="535"/>
      <c r="K330" s="535"/>
      <c r="L330" s="535" t="s">
        <v>34</v>
      </c>
      <c r="M330" s="535"/>
      <c r="N330" s="535"/>
      <c r="O330" s="535"/>
      <c r="P330" s="535"/>
      <c r="Q330" s="535"/>
      <c r="R330" s="535"/>
      <c r="S330" s="535"/>
      <c r="T330" s="535"/>
      <c r="U330" s="535"/>
      <c r="V330" s="535"/>
      <c r="W330" s="535"/>
      <c r="X330" s="535"/>
      <c r="Y330" s="535"/>
      <c r="Z330" s="535"/>
      <c r="AA330" s="538"/>
      <c r="AB330" s="899" t="s">
        <v>57</v>
      </c>
      <c r="AC330" s="899" t="s">
        <v>59</v>
      </c>
      <c r="AD330" s="695" t="s">
        <v>35</v>
      </c>
      <c r="AE330" s="933" t="s">
        <v>60</v>
      </c>
    </row>
    <row r="331" spans="1:31">
      <c r="A331" s="654"/>
      <c r="B331" s="906" t="s">
        <v>36</v>
      </c>
      <c r="C331" s="907"/>
      <c r="D331" s="907"/>
      <c r="E331" s="907"/>
      <c r="F331" s="907"/>
      <c r="G331" s="907"/>
      <c r="H331" s="907"/>
      <c r="I331" s="908"/>
      <c r="J331" s="936" t="s">
        <v>37</v>
      </c>
      <c r="K331" s="937"/>
      <c r="L331" s="937"/>
      <c r="M331" s="937"/>
      <c r="N331" s="937"/>
      <c r="O331" s="937"/>
      <c r="P331" s="937"/>
      <c r="Q331" s="937"/>
      <c r="R331" s="937"/>
      <c r="S331" s="938"/>
      <c r="T331" s="906" t="s">
        <v>39</v>
      </c>
      <c r="U331" s="907"/>
      <c r="V331" s="907"/>
      <c r="W331" s="907"/>
      <c r="X331" s="652" t="s">
        <v>40</v>
      </c>
      <c r="Y331" s="644"/>
      <c r="Z331" s="644"/>
      <c r="AA331" s="645"/>
      <c r="AB331" s="900"/>
      <c r="AC331" s="931"/>
      <c r="AD331" s="696" t="s">
        <v>41</v>
      </c>
      <c r="AE331" s="934"/>
    </row>
    <row r="332" spans="1:31">
      <c r="A332" s="655"/>
      <c r="B332" s="909"/>
      <c r="C332" s="910"/>
      <c r="D332" s="910"/>
      <c r="E332" s="910"/>
      <c r="F332" s="910"/>
      <c r="G332" s="910"/>
      <c r="H332" s="910"/>
      <c r="I332" s="911"/>
      <c r="J332" s="939"/>
      <c r="K332" s="940"/>
      <c r="L332" s="940"/>
      <c r="M332" s="940"/>
      <c r="N332" s="940"/>
      <c r="O332" s="940"/>
      <c r="P332" s="940"/>
      <c r="Q332" s="940"/>
      <c r="R332" s="940"/>
      <c r="S332" s="941"/>
      <c r="T332" s="909"/>
      <c r="U332" s="910"/>
      <c r="V332" s="910"/>
      <c r="W332" s="910"/>
      <c r="X332" s="653" t="s">
        <v>42</v>
      </c>
      <c r="Y332" s="559"/>
      <c r="Z332" s="559"/>
      <c r="AA332" s="656"/>
      <c r="AB332" s="900"/>
      <c r="AC332" s="931"/>
      <c r="AD332" s="695" t="s">
        <v>43</v>
      </c>
      <c r="AE332" s="934"/>
    </row>
    <row r="333" spans="1:31">
      <c r="A333" s="655" t="s">
        <v>44</v>
      </c>
      <c r="B333" s="883" t="s">
        <v>287</v>
      </c>
      <c r="C333" s="884"/>
      <c r="D333" s="883" t="s">
        <v>288</v>
      </c>
      <c r="E333" s="884"/>
      <c r="F333" s="883" t="s">
        <v>212</v>
      </c>
      <c r="G333" s="884"/>
      <c r="H333" s="912"/>
      <c r="I333" s="913"/>
      <c r="J333" s="883" t="s">
        <v>289</v>
      </c>
      <c r="K333" s="884"/>
      <c r="L333" s="883" t="s">
        <v>290</v>
      </c>
      <c r="M333" s="884"/>
      <c r="N333" s="883" t="s">
        <v>235</v>
      </c>
      <c r="O333" s="884"/>
      <c r="P333" s="883" t="s">
        <v>226</v>
      </c>
      <c r="Q333" s="884"/>
      <c r="R333" s="889" t="s">
        <v>212</v>
      </c>
      <c r="S333" s="890"/>
      <c r="T333" s="895"/>
      <c r="U333" s="867"/>
      <c r="V333" s="895"/>
      <c r="W333" s="867"/>
      <c r="X333" s="895"/>
      <c r="Y333" s="867"/>
      <c r="Z333" s="895"/>
      <c r="AA333" s="867"/>
      <c r="AB333" s="901"/>
      <c r="AC333" s="931"/>
      <c r="AD333" s="561"/>
      <c r="AE333" s="934"/>
    </row>
    <row r="334" spans="1:31">
      <c r="A334" s="655"/>
      <c r="B334" s="885"/>
      <c r="C334" s="886"/>
      <c r="D334" s="885"/>
      <c r="E334" s="886"/>
      <c r="F334" s="885"/>
      <c r="G334" s="886"/>
      <c r="H334" s="914"/>
      <c r="I334" s="915"/>
      <c r="J334" s="885"/>
      <c r="K334" s="886"/>
      <c r="L334" s="885"/>
      <c r="M334" s="886"/>
      <c r="N334" s="885"/>
      <c r="O334" s="886"/>
      <c r="P334" s="885"/>
      <c r="Q334" s="886"/>
      <c r="R334" s="891"/>
      <c r="S334" s="892"/>
      <c r="T334" s="896"/>
      <c r="U334" s="859"/>
      <c r="V334" s="896"/>
      <c r="W334" s="859"/>
      <c r="X334" s="896"/>
      <c r="Y334" s="859"/>
      <c r="Z334" s="896"/>
      <c r="AA334" s="859"/>
      <c r="AB334" s="901"/>
      <c r="AC334" s="931"/>
      <c r="AD334" s="562" t="s">
        <v>45</v>
      </c>
      <c r="AE334" s="934"/>
    </row>
    <row r="335" spans="1:31">
      <c r="A335" s="656"/>
      <c r="B335" s="887"/>
      <c r="C335" s="888"/>
      <c r="D335" s="887"/>
      <c r="E335" s="888"/>
      <c r="F335" s="887"/>
      <c r="G335" s="888"/>
      <c r="H335" s="916"/>
      <c r="I335" s="917"/>
      <c r="J335" s="887"/>
      <c r="K335" s="888"/>
      <c r="L335" s="887"/>
      <c r="M335" s="888"/>
      <c r="N335" s="887"/>
      <c r="O335" s="888"/>
      <c r="P335" s="887"/>
      <c r="Q335" s="888"/>
      <c r="R335" s="893"/>
      <c r="S335" s="894"/>
      <c r="T335" s="897"/>
      <c r="U335" s="898"/>
      <c r="V335" s="897"/>
      <c r="W335" s="898"/>
      <c r="X335" s="897"/>
      <c r="Y335" s="898"/>
      <c r="Z335" s="897"/>
      <c r="AA335" s="898"/>
      <c r="AB335" s="902"/>
      <c r="AC335" s="932"/>
      <c r="AD335" s="563" t="s">
        <v>46</v>
      </c>
      <c r="AE335" s="935"/>
    </row>
    <row r="336" spans="1:31">
      <c r="A336" s="564">
        <v>1</v>
      </c>
      <c r="B336" s="564">
        <v>4</v>
      </c>
      <c r="C336" s="564">
        <v>5</v>
      </c>
      <c r="D336" s="564">
        <v>6</v>
      </c>
      <c r="E336" s="564">
        <v>7</v>
      </c>
      <c r="F336" s="564">
        <v>8</v>
      </c>
      <c r="G336" s="564">
        <v>9</v>
      </c>
      <c r="H336" s="564">
        <v>10</v>
      </c>
      <c r="I336" s="564">
        <v>11</v>
      </c>
      <c r="J336" s="564">
        <v>12</v>
      </c>
      <c r="K336" s="564">
        <v>13</v>
      </c>
      <c r="L336" s="564">
        <v>14</v>
      </c>
      <c r="M336" s="564">
        <v>15</v>
      </c>
      <c r="N336" s="564">
        <v>16</v>
      </c>
      <c r="O336" s="564">
        <v>17</v>
      </c>
      <c r="P336" s="564">
        <v>20</v>
      </c>
      <c r="Q336" s="564">
        <v>21</v>
      </c>
      <c r="R336" s="564">
        <v>22</v>
      </c>
      <c r="S336" s="564">
        <v>23</v>
      </c>
      <c r="T336" s="564">
        <v>24</v>
      </c>
      <c r="U336" s="564">
        <v>25</v>
      </c>
      <c r="V336" s="564">
        <v>26</v>
      </c>
      <c r="W336" s="564">
        <v>27</v>
      </c>
      <c r="X336" s="564">
        <v>28</v>
      </c>
      <c r="Y336" s="564">
        <v>29</v>
      </c>
      <c r="Z336" s="564">
        <v>30</v>
      </c>
      <c r="AA336" s="565">
        <v>31</v>
      </c>
      <c r="AB336" s="565">
        <v>32</v>
      </c>
      <c r="AC336" s="565">
        <v>33</v>
      </c>
      <c r="AD336" s="565">
        <v>34</v>
      </c>
      <c r="AE336" s="566"/>
    </row>
    <row r="337" spans="1:32">
      <c r="A337" s="567" t="s">
        <v>47</v>
      </c>
      <c r="B337" s="651">
        <f>SUM(F324)</f>
        <v>15</v>
      </c>
      <c r="C337" s="651"/>
      <c r="D337" s="651">
        <f>SUM(F324)</f>
        <v>15</v>
      </c>
      <c r="E337" s="651"/>
      <c r="F337" s="651">
        <f>SUM(F324)</f>
        <v>15</v>
      </c>
      <c r="G337" s="651"/>
      <c r="H337" s="651">
        <f>SUM(F324)</f>
        <v>15</v>
      </c>
      <c r="I337" s="651"/>
      <c r="J337" s="651">
        <f>SUM(F324)</f>
        <v>15</v>
      </c>
      <c r="K337" s="651"/>
      <c r="L337" s="651">
        <f>SUM(F324)</f>
        <v>15</v>
      </c>
      <c r="M337" s="651"/>
      <c r="N337" s="651">
        <f>SUM(F324)</f>
        <v>15</v>
      </c>
      <c r="O337" s="651"/>
      <c r="P337" s="651">
        <f>SUM(F324)</f>
        <v>15</v>
      </c>
      <c r="Q337" s="651"/>
      <c r="R337" s="651">
        <f>SUM(F324)</f>
        <v>15</v>
      </c>
      <c r="S337" s="651"/>
      <c r="T337" s="651"/>
      <c r="U337" s="651"/>
      <c r="V337" s="651"/>
      <c r="W337" s="651"/>
      <c r="X337" s="651"/>
      <c r="Y337" s="651"/>
      <c r="Z337" s="651"/>
      <c r="AA337" s="651"/>
      <c r="AB337" s="568"/>
      <c r="AC337" s="651"/>
      <c r="AD337" s="569"/>
      <c r="AE337" s="603"/>
    </row>
    <row r="338" spans="1:32" ht="15.75" thickBot="1">
      <c r="A338" s="570" t="s">
        <v>48</v>
      </c>
      <c r="B338" s="571">
        <v>0.15</v>
      </c>
      <c r="C338" s="571"/>
      <c r="D338" s="571">
        <v>0.2</v>
      </c>
      <c r="E338" s="571"/>
      <c r="F338" s="571">
        <v>0.03</v>
      </c>
      <c r="G338" s="571"/>
      <c r="H338" s="571"/>
      <c r="I338" s="571"/>
      <c r="J338" s="571">
        <v>0.23</v>
      </c>
      <c r="K338" s="571"/>
      <c r="L338" s="571">
        <v>0.12</v>
      </c>
      <c r="M338" s="571"/>
      <c r="N338" s="571">
        <v>0.1</v>
      </c>
      <c r="O338" s="571"/>
      <c r="P338" s="571">
        <v>0.2</v>
      </c>
      <c r="Q338" s="571"/>
      <c r="R338" s="571">
        <v>0.08</v>
      </c>
      <c r="S338" s="572"/>
      <c r="T338" s="571"/>
      <c r="U338" s="572"/>
      <c r="V338" s="572"/>
      <c r="W338" s="572"/>
      <c r="X338" s="572"/>
      <c r="Y338" s="572"/>
      <c r="Z338" s="572"/>
      <c r="AA338" s="572"/>
      <c r="AB338" s="571"/>
      <c r="AC338" s="572"/>
      <c r="AD338" s="572"/>
      <c r="AE338" s="604"/>
    </row>
    <row r="339" spans="1:32" ht="15.75" thickTop="1">
      <c r="A339" s="609" t="s">
        <v>103</v>
      </c>
      <c r="B339" s="353"/>
      <c r="C339" s="353"/>
      <c r="D339" s="353"/>
      <c r="E339" s="353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356"/>
      <c r="T339" s="356"/>
      <c r="U339" s="356"/>
      <c r="V339" s="356"/>
      <c r="W339" s="356"/>
      <c r="X339" s="356"/>
      <c r="Y339" s="356"/>
      <c r="Z339" s="356"/>
      <c r="AA339" s="356"/>
      <c r="AB339" s="346"/>
      <c r="AC339" s="622">
        <v>150</v>
      </c>
      <c r="AD339" s="265"/>
      <c r="AE339" s="588">
        <f t="shared" ref="AE339:AE386" si="6">AC339*AD339</f>
        <v>0</v>
      </c>
      <c r="AF339" s="579"/>
    </row>
    <row r="340" spans="1:32">
      <c r="A340" s="610" t="s">
        <v>108</v>
      </c>
      <c r="B340" s="354"/>
      <c r="C340" s="354"/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  <c r="O340" s="354"/>
      <c r="P340" s="354"/>
      <c r="Q340" s="354"/>
      <c r="R340" s="354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46"/>
      <c r="AC340" s="619">
        <v>160</v>
      </c>
      <c r="AD340" s="689"/>
      <c r="AE340" s="588">
        <f t="shared" si="6"/>
        <v>0</v>
      </c>
      <c r="AF340" s="579"/>
    </row>
    <row r="341" spans="1:32">
      <c r="A341" s="350" t="s">
        <v>78</v>
      </c>
      <c r="B341" s="354"/>
      <c r="C341" s="354"/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46"/>
      <c r="AC341" s="619">
        <v>125</v>
      </c>
      <c r="AD341" s="83"/>
      <c r="AE341" s="588">
        <f t="shared" si="6"/>
        <v>0</v>
      </c>
      <c r="AF341" s="579"/>
    </row>
    <row r="342" spans="1:32">
      <c r="A342" s="350" t="s">
        <v>111</v>
      </c>
      <c r="B342" s="354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7"/>
      <c r="T342" s="357"/>
      <c r="U342" s="357"/>
      <c r="V342" s="357"/>
      <c r="W342" s="357"/>
      <c r="X342" s="357"/>
      <c r="Y342" s="357"/>
      <c r="Z342" s="357"/>
      <c r="AA342" s="357"/>
      <c r="AB342" s="346"/>
      <c r="AC342" s="619">
        <v>480</v>
      </c>
      <c r="AD342" s="83"/>
      <c r="AE342" s="588">
        <f t="shared" si="6"/>
        <v>0</v>
      </c>
      <c r="AF342" s="579"/>
    </row>
    <row r="343" spans="1:32">
      <c r="A343" s="350" t="s">
        <v>303</v>
      </c>
      <c r="B343" s="354"/>
      <c r="C343" s="354"/>
      <c r="D343" s="354"/>
      <c r="E343" s="354"/>
      <c r="F343" s="354"/>
      <c r="G343" s="354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7"/>
      <c r="T343" s="357"/>
      <c r="U343" s="357"/>
      <c r="V343" s="357"/>
      <c r="W343" s="357"/>
      <c r="X343" s="357"/>
      <c r="Y343" s="357"/>
      <c r="Z343" s="357"/>
      <c r="AA343" s="357"/>
      <c r="AB343" s="346"/>
      <c r="AC343" s="619">
        <v>285</v>
      </c>
      <c r="AD343" s="90"/>
      <c r="AE343" s="588">
        <f t="shared" si="6"/>
        <v>0</v>
      </c>
      <c r="AF343" s="579"/>
    </row>
    <row r="344" spans="1:32">
      <c r="A344" s="350" t="s">
        <v>306</v>
      </c>
      <c r="B344" s="354"/>
      <c r="C344" s="354"/>
      <c r="D344" s="354"/>
      <c r="E344" s="354"/>
      <c r="F344" s="354"/>
      <c r="G344" s="354"/>
      <c r="H344" s="354"/>
      <c r="I344" s="354"/>
      <c r="J344" s="354"/>
      <c r="K344" s="354"/>
      <c r="L344" s="354"/>
      <c r="M344" s="354"/>
      <c r="N344" s="354">
        <f>AD344</f>
        <v>0.27600000000000002</v>
      </c>
      <c r="O344" s="354"/>
      <c r="P344" s="354"/>
      <c r="Q344" s="354"/>
      <c r="R344" s="354"/>
      <c r="S344" s="357"/>
      <c r="T344" s="357"/>
      <c r="U344" s="357"/>
      <c r="V344" s="357"/>
      <c r="W344" s="357"/>
      <c r="X344" s="357"/>
      <c r="Y344" s="357"/>
      <c r="Z344" s="357"/>
      <c r="AA344" s="357"/>
      <c r="AB344" s="346">
        <v>1.6E-2</v>
      </c>
      <c r="AC344" s="619">
        <v>180</v>
      </c>
      <c r="AD344" s="90">
        <v>0.27600000000000002</v>
      </c>
      <c r="AE344" s="588">
        <f t="shared" si="6"/>
        <v>49.680000000000007</v>
      </c>
      <c r="AF344" s="579"/>
    </row>
    <row r="345" spans="1:32">
      <c r="A345" s="350" t="s">
        <v>85</v>
      </c>
      <c r="B345" s="354"/>
      <c r="C345" s="354"/>
      <c r="D345" s="354"/>
      <c r="E345" s="354"/>
      <c r="F345" s="354"/>
      <c r="G345" s="354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7"/>
      <c r="T345" s="357"/>
      <c r="U345" s="357"/>
      <c r="V345" s="357"/>
      <c r="W345" s="357"/>
      <c r="X345" s="357"/>
      <c r="Y345" s="357"/>
      <c r="Z345" s="357"/>
      <c r="AA345" s="357"/>
      <c r="AB345" s="346"/>
      <c r="AC345" s="619">
        <v>1500</v>
      </c>
      <c r="AD345" s="90"/>
      <c r="AE345" s="588">
        <f t="shared" si="6"/>
        <v>0</v>
      </c>
      <c r="AF345" s="579"/>
    </row>
    <row r="346" spans="1:32">
      <c r="A346" s="350" t="s">
        <v>143</v>
      </c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7"/>
      <c r="T346" s="357"/>
      <c r="U346" s="357"/>
      <c r="V346" s="357"/>
      <c r="W346" s="357"/>
      <c r="X346" s="357"/>
      <c r="Y346" s="357"/>
      <c r="Z346" s="357"/>
      <c r="AA346" s="357"/>
      <c r="AB346" s="346"/>
      <c r="AC346" s="619">
        <v>350</v>
      </c>
      <c r="AD346" s="90"/>
      <c r="AE346" s="588">
        <f t="shared" si="6"/>
        <v>0</v>
      </c>
      <c r="AF346" s="579"/>
    </row>
    <row r="347" spans="1:32">
      <c r="A347" s="350" t="s">
        <v>89</v>
      </c>
      <c r="B347" s="354"/>
      <c r="C347" s="354"/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7"/>
      <c r="T347" s="357"/>
      <c r="U347" s="357"/>
      <c r="V347" s="357"/>
      <c r="W347" s="357"/>
      <c r="X347" s="357"/>
      <c r="Y347" s="357"/>
      <c r="Z347" s="357"/>
      <c r="AA347" s="357"/>
      <c r="AB347" s="346"/>
      <c r="AC347" s="619">
        <v>850</v>
      </c>
      <c r="AD347" s="90"/>
      <c r="AE347" s="588">
        <f t="shared" si="6"/>
        <v>0</v>
      </c>
      <c r="AF347" s="579"/>
    </row>
    <row r="348" spans="1:32">
      <c r="A348" s="350" t="s">
        <v>304</v>
      </c>
      <c r="B348" s="354"/>
      <c r="C348" s="354"/>
      <c r="D348" s="354"/>
      <c r="E348" s="354"/>
      <c r="F348" s="354"/>
      <c r="G348" s="354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7"/>
      <c r="T348" s="357"/>
      <c r="U348" s="357"/>
      <c r="V348" s="357"/>
      <c r="W348" s="357"/>
      <c r="X348" s="357"/>
      <c r="Y348" s="357"/>
      <c r="Z348" s="357"/>
      <c r="AA348" s="357"/>
      <c r="AB348" s="346"/>
      <c r="AC348" s="619">
        <v>45</v>
      </c>
      <c r="AD348" s="168"/>
      <c r="AE348" s="588">
        <f t="shared" si="6"/>
        <v>0</v>
      </c>
      <c r="AF348" s="579"/>
    </row>
    <row r="349" spans="1:32">
      <c r="A349" s="350" t="s">
        <v>77</v>
      </c>
      <c r="B349" s="354"/>
      <c r="C349" s="354"/>
      <c r="D349" s="354"/>
      <c r="E349" s="354"/>
      <c r="F349" s="354"/>
      <c r="G349" s="354"/>
      <c r="H349" s="354"/>
      <c r="I349" s="354"/>
      <c r="J349" s="354">
        <f>AD349</f>
        <v>2</v>
      </c>
      <c r="K349" s="354"/>
      <c r="L349" s="354"/>
      <c r="M349" s="354"/>
      <c r="N349" s="354"/>
      <c r="O349" s="354"/>
      <c r="P349" s="354"/>
      <c r="Q349" s="354"/>
      <c r="R349" s="354"/>
      <c r="S349" s="357"/>
      <c r="T349" s="357"/>
      <c r="U349" s="357"/>
      <c r="V349" s="357"/>
      <c r="W349" s="357"/>
      <c r="X349" s="357"/>
      <c r="Y349" s="357"/>
      <c r="Z349" s="357"/>
      <c r="AA349" s="357"/>
      <c r="AB349" s="346">
        <v>0.2</v>
      </c>
      <c r="AC349" s="619">
        <v>45</v>
      </c>
      <c r="AD349" s="90">
        <v>2</v>
      </c>
      <c r="AE349" s="588">
        <f t="shared" si="6"/>
        <v>90</v>
      </c>
      <c r="AF349" s="579"/>
    </row>
    <row r="350" spans="1:32">
      <c r="A350" s="350" t="s">
        <v>123</v>
      </c>
      <c r="B350" s="354"/>
      <c r="C350" s="354"/>
      <c r="D350" s="354"/>
      <c r="E350" s="354"/>
      <c r="F350" s="354"/>
      <c r="G350" s="354"/>
      <c r="H350" s="354"/>
      <c r="I350" s="354"/>
      <c r="J350" s="354"/>
      <c r="K350" s="354"/>
      <c r="L350" s="354"/>
      <c r="M350" s="354"/>
      <c r="N350" s="354"/>
      <c r="O350" s="354"/>
      <c r="P350" s="354"/>
      <c r="Q350" s="354"/>
      <c r="R350" s="354"/>
      <c r="S350" s="357"/>
      <c r="T350" s="357"/>
      <c r="U350" s="357"/>
      <c r="V350" s="357"/>
      <c r="W350" s="357"/>
      <c r="X350" s="357"/>
      <c r="Y350" s="357"/>
      <c r="Z350" s="357"/>
      <c r="AA350" s="357"/>
      <c r="AB350" s="346"/>
      <c r="AC350" s="619">
        <v>230</v>
      </c>
      <c r="AD350" s="90"/>
      <c r="AE350" s="588">
        <f t="shared" si="6"/>
        <v>0</v>
      </c>
      <c r="AF350" s="579"/>
    </row>
    <row r="351" spans="1:32">
      <c r="A351" s="350" t="s">
        <v>114</v>
      </c>
      <c r="B351" s="354"/>
      <c r="C351" s="354"/>
      <c r="D351" s="354"/>
      <c r="E351" s="354"/>
      <c r="F351" s="354"/>
      <c r="G351" s="354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7"/>
      <c r="T351" s="357"/>
      <c r="U351" s="357"/>
      <c r="V351" s="357"/>
      <c r="W351" s="357"/>
      <c r="X351" s="357"/>
      <c r="Y351" s="357"/>
      <c r="Z351" s="357"/>
      <c r="AA351" s="357"/>
      <c r="AB351" s="346"/>
      <c r="AC351" s="619">
        <v>330</v>
      </c>
      <c r="AD351" s="90"/>
      <c r="AE351" s="588">
        <f t="shared" si="6"/>
        <v>0</v>
      </c>
      <c r="AF351" s="579"/>
    </row>
    <row r="352" spans="1:32">
      <c r="A352" s="350" t="s">
        <v>113</v>
      </c>
      <c r="B352" s="354"/>
      <c r="C352" s="354"/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7"/>
      <c r="T352" s="357"/>
      <c r="U352" s="357"/>
      <c r="V352" s="357"/>
      <c r="W352" s="357"/>
      <c r="X352" s="357"/>
      <c r="Y352" s="357"/>
      <c r="Z352" s="357"/>
      <c r="AA352" s="357"/>
      <c r="AB352" s="346"/>
      <c r="AC352" s="619">
        <v>285</v>
      </c>
      <c r="AD352" s="90"/>
      <c r="AE352" s="588">
        <f t="shared" si="6"/>
        <v>0</v>
      </c>
      <c r="AF352" s="579"/>
    </row>
    <row r="353" spans="1:32">
      <c r="A353" s="350" t="s">
        <v>93</v>
      </c>
      <c r="B353" s="354"/>
      <c r="C353" s="354"/>
      <c r="D353" s="354"/>
      <c r="E353" s="354"/>
      <c r="F353" s="354"/>
      <c r="G353" s="354"/>
      <c r="H353" s="354"/>
      <c r="I353" s="354"/>
      <c r="J353" s="354"/>
      <c r="K353" s="354"/>
      <c r="L353" s="354">
        <f>AD353</f>
        <v>1.456</v>
      </c>
      <c r="M353" s="354"/>
      <c r="N353" s="354"/>
      <c r="O353" s="354"/>
      <c r="P353" s="354"/>
      <c r="Q353" s="354"/>
      <c r="R353" s="354"/>
      <c r="S353" s="357"/>
      <c r="T353" s="357"/>
      <c r="U353" s="357"/>
      <c r="V353" s="357"/>
      <c r="W353" s="357"/>
      <c r="X353" s="357"/>
      <c r="Y353" s="357"/>
      <c r="Z353" s="357"/>
      <c r="AA353" s="357"/>
      <c r="AB353" s="346">
        <v>0.12</v>
      </c>
      <c r="AC353" s="619">
        <v>385</v>
      </c>
      <c r="AD353" s="90">
        <v>1.456</v>
      </c>
      <c r="AE353" s="588">
        <f t="shared" si="6"/>
        <v>560.55999999999995</v>
      </c>
      <c r="AF353" s="579"/>
    </row>
    <row r="354" spans="1:32">
      <c r="A354" s="358" t="s">
        <v>68</v>
      </c>
      <c r="B354" s="354"/>
      <c r="C354" s="354"/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7"/>
      <c r="T354" s="357"/>
      <c r="U354" s="357"/>
      <c r="V354" s="357"/>
      <c r="W354" s="357"/>
      <c r="X354" s="357"/>
      <c r="Y354" s="357"/>
      <c r="Z354" s="357"/>
      <c r="AA354" s="357"/>
      <c r="AB354" s="346"/>
      <c r="AC354" s="619">
        <v>320</v>
      </c>
      <c r="AD354" s="90"/>
      <c r="AE354" s="588">
        <f t="shared" si="6"/>
        <v>0</v>
      </c>
      <c r="AF354" s="579"/>
    </row>
    <row r="355" spans="1:32">
      <c r="A355" s="350" t="s">
        <v>112</v>
      </c>
      <c r="B355" s="354"/>
      <c r="C355" s="354"/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7"/>
      <c r="T355" s="357"/>
      <c r="U355" s="357"/>
      <c r="V355" s="357"/>
      <c r="W355" s="357"/>
      <c r="X355" s="357"/>
      <c r="Y355" s="357"/>
      <c r="Z355" s="357"/>
      <c r="AA355" s="357"/>
      <c r="AB355" s="346"/>
      <c r="AC355" s="619">
        <v>475</v>
      </c>
      <c r="AD355" s="90"/>
      <c r="AE355" s="588">
        <f t="shared" si="6"/>
        <v>0</v>
      </c>
      <c r="AF355" s="579"/>
    </row>
    <row r="356" spans="1:32">
      <c r="A356" s="350" t="s">
        <v>66</v>
      </c>
      <c r="B356" s="354"/>
      <c r="C356" s="354"/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/>
      <c r="P356" s="354">
        <f>AD356</f>
        <v>0.12</v>
      </c>
      <c r="Q356" s="354"/>
      <c r="R356" s="354"/>
      <c r="S356" s="357"/>
      <c r="T356" s="357"/>
      <c r="U356" s="357"/>
      <c r="V356" s="357"/>
      <c r="W356" s="357"/>
      <c r="X356" s="357"/>
      <c r="Y356" s="357"/>
      <c r="Z356" s="357"/>
      <c r="AA356" s="357"/>
      <c r="AB356" s="346">
        <v>8.0000000000000002E-3</v>
      </c>
      <c r="AC356" s="619">
        <v>650</v>
      </c>
      <c r="AD356" s="90">
        <v>0.12</v>
      </c>
      <c r="AE356" s="588">
        <f t="shared" si="6"/>
        <v>78</v>
      </c>
      <c r="AF356" s="579"/>
    </row>
    <row r="357" spans="1:32">
      <c r="A357" s="350" t="s">
        <v>86</v>
      </c>
      <c r="B357" s="354"/>
      <c r="C357" s="354"/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7"/>
      <c r="T357" s="357"/>
      <c r="U357" s="357"/>
      <c r="V357" s="357"/>
      <c r="W357" s="357"/>
      <c r="X357" s="357"/>
      <c r="Y357" s="357"/>
      <c r="Z357" s="357"/>
      <c r="AA357" s="357"/>
      <c r="AB357" s="346"/>
      <c r="AC357" s="619">
        <v>65</v>
      </c>
      <c r="AD357" s="90"/>
      <c r="AE357" s="588">
        <f t="shared" si="6"/>
        <v>0</v>
      </c>
      <c r="AF357" s="579"/>
    </row>
    <row r="358" spans="1:32">
      <c r="A358" s="350" t="s">
        <v>96</v>
      </c>
      <c r="B358" s="354"/>
      <c r="C358" s="354"/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7"/>
      <c r="T358" s="357"/>
      <c r="U358" s="357"/>
      <c r="V358" s="357"/>
      <c r="W358" s="357"/>
      <c r="X358" s="357"/>
      <c r="Y358" s="357"/>
      <c r="Z358" s="357"/>
      <c r="AA358" s="357"/>
      <c r="AB358" s="346"/>
      <c r="AC358" s="619">
        <v>45</v>
      </c>
      <c r="AD358" s="90"/>
      <c r="AE358" s="588">
        <f t="shared" si="6"/>
        <v>0</v>
      </c>
      <c r="AF358" s="579"/>
    </row>
    <row r="359" spans="1:32">
      <c r="A359" s="350" t="s">
        <v>99</v>
      </c>
      <c r="B359" s="354"/>
      <c r="C359" s="354"/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7"/>
      <c r="T359" s="357"/>
      <c r="U359" s="357"/>
      <c r="V359" s="357"/>
      <c r="W359" s="357"/>
      <c r="X359" s="357"/>
      <c r="Y359" s="357"/>
      <c r="Z359" s="357"/>
      <c r="AA359" s="357"/>
      <c r="AB359" s="346"/>
      <c r="AC359" s="619">
        <v>95</v>
      </c>
      <c r="AD359" s="90"/>
      <c r="AE359" s="588">
        <f t="shared" si="6"/>
        <v>0</v>
      </c>
      <c r="AF359" s="579"/>
    </row>
    <row r="360" spans="1:32">
      <c r="A360" s="350" t="s">
        <v>65</v>
      </c>
      <c r="B360" s="354"/>
      <c r="C360" s="354"/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7"/>
      <c r="T360" s="357"/>
      <c r="U360" s="357"/>
      <c r="V360" s="357"/>
      <c r="W360" s="357"/>
      <c r="X360" s="357"/>
      <c r="Y360" s="357"/>
      <c r="Z360" s="357"/>
      <c r="AA360" s="357"/>
      <c r="AB360" s="346"/>
      <c r="AC360" s="619">
        <v>550</v>
      </c>
      <c r="AD360" s="90"/>
      <c r="AE360" s="588">
        <f t="shared" si="6"/>
        <v>0</v>
      </c>
      <c r="AF360" s="579"/>
    </row>
    <row r="361" spans="1:32">
      <c r="A361" s="350" t="s">
        <v>95</v>
      </c>
      <c r="B361" s="354"/>
      <c r="C361" s="354"/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7"/>
      <c r="T361" s="357"/>
      <c r="U361" s="357"/>
      <c r="V361" s="357"/>
      <c r="W361" s="357"/>
      <c r="X361" s="357"/>
      <c r="Y361" s="357"/>
      <c r="Z361" s="357"/>
      <c r="AA361" s="357"/>
      <c r="AB361" s="346"/>
      <c r="AC361" s="619">
        <v>250</v>
      </c>
      <c r="AD361" s="168"/>
      <c r="AE361" s="588">
        <f t="shared" si="6"/>
        <v>0</v>
      </c>
      <c r="AF361" s="579"/>
    </row>
    <row r="362" spans="1:32">
      <c r="A362" s="350" t="s">
        <v>62</v>
      </c>
      <c r="B362" s="354"/>
      <c r="C362" s="354"/>
      <c r="D362" s="354">
        <f>AD362</f>
        <v>0.11</v>
      </c>
      <c r="E362" s="354"/>
      <c r="F362" s="354"/>
      <c r="G362" s="354"/>
      <c r="H362" s="354"/>
      <c r="I362" s="354"/>
      <c r="J362" s="354"/>
      <c r="K362" s="354"/>
      <c r="L362" s="354"/>
      <c r="M362" s="354"/>
      <c r="N362" s="354"/>
      <c r="O362" s="354"/>
      <c r="P362" s="354"/>
      <c r="Q362" s="354"/>
      <c r="R362" s="354"/>
      <c r="S362" s="357"/>
      <c r="T362" s="357"/>
      <c r="U362" s="357"/>
      <c r="V362" s="357"/>
      <c r="W362" s="357"/>
      <c r="X362" s="357"/>
      <c r="Y362" s="357"/>
      <c r="Z362" s="357"/>
      <c r="AA362" s="357"/>
      <c r="AB362" s="346">
        <v>7.0000000000000001E-3</v>
      </c>
      <c r="AC362" s="619">
        <v>250</v>
      </c>
      <c r="AD362" s="90">
        <v>0.11</v>
      </c>
      <c r="AE362" s="588">
        <f t="shared" si="6"/>
        <v>27.5</v>
      </c>
      <c r="AF362" s="579"/>
    </row>
    <row r="363" spans="1:32">
      <c r="A363" s="350" t="s">
        <v>120</v>
      </c>
      <c r="B363" s="354"/>
      <c r="C363" s="354"/>
      <c r="D363" s="354"/>
      <c r="E363" s="354"/>
      <c r="F363" s="354"/>
      <c r="G363" s="354"/>
      <c r="H363" s="354"/>
      <c r="I363" s="354"/>
      <c r="J363" s="354"/>
      <c r="K363" s="354"/>
      <c r="L363" s="354">
        <v>0.05</v>
      </c>
      <c r="M363" s="354"/>
      <c r="N363" s="354">
        <v>0.05</v>
      </c>
      <c r="O363" s="354"/>
      <c r="P363" s="354"/>
      <c r="Q363" s="354"/>
      <c r="R363" s="354"/>
      <c r="S363" s="357"/>
      <c r="T363" s="357"/>
      <c r="U363" s="357"/>
      <c r="V363" s="357"/>
      <c r="W363" s="357"/>
      <c r="X363" s="357"/>
      <c r="Y363" s="357"/>
      <c r="Z363" s="357"/>
      <c r="AA363" s="357"/>
      <c r="AB363" s="346">
        <v>3.7999999999999999E-2</v>
      </c>
      <c r="AC363" s="619">
        <v>45</v>
      </c>
      <c r="AD363" s="90">
        <v>0.1</v>
      </c>
      <c r="AE363" s="588">
        <f t="shared" si="6"/>
        <v>4.5</v>
      </c>
      <c r="AF363" s="579"/>
    </row>
    <row r="364" spans="1:32">
      <c r="A364" s="350" t="s">
        <v>72</v>
      </c>
      <c r="B364" s="354"/>
      <c r="C364" s="354"/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/>
      <c r="P364" s="354"/>
      <c r="Q364" s="354"/>
      <c r="R364" s="354"/>
      <c r="S364" s="357"/>
      <c r="T364" s="357"/>
      <c r="U364" s="357"/>
      <c r="V364" s="357"/>
      <c r="W364" s="357"/>
      <c r="X364" s="357"/>
      <c r="Y364" s="357"/>
      <c r="Z364" s="357"/>
      <c r="AA364" s="357"/>
      <c r="AB364" s="346"/>
      <c r="AC364" s="619">
        <v>55</v>
      </c>
      <c r="AD364" s="90"/>
      <c r="AE364" s="588">
        <f t="shared" si="6"/>
        <v>0</v>
      </c>
      <c r="AF364" s="579"/>
    </row>
    <row r="365" spans="1:32">
      <c r="A365" s="350" t="s">
        <v>107</v>
      </c>
      <c r="B365" s="354"/>
      <c r="C365" s="354"/>
      <c r="D365" s="354"/>
      <c r="E365" s="354"/>
      <c r="F365" s="354"/>
      <c r="G365" s="354"/>
      <c r="H365" s="354"/>
      <c r="I365" s="354"/>
      <c r="J365" s="354"/>
      <c r="K365" s="354"/>
      <c r="L365" s="354">
        <v>6.6000000000000003E-2</v>
      </c>
      <c r="M365" s="354"/>
      <c r="N365" s="354">
        <v>0.05</v>
      </c>
      <c r="O365" s="354"/>
      <c r="P365" s="354"/>
      <c r="Q365" s="354"/>
      <c r="R365" s="354"/>
      <c r="S365" s="357"/>
      <c r="T365" s="357"/>
      <c r="U365" s="357"/>
      <c r="V365" s="357"/>
      <c r="W365" s="357"/>
      <c r="X365" s="357"/>
      <c r="Y365" s="357"/>
      <c r="Z365" s="357"/>
      <c r="AA365" s="357"/>
      <c r="AB365" s="346">
        <v>0.01</v>
      </c>
      <c r="AC365" s="619">
        <v>180</v>
      </c>
      <c r="AD365" s="90">
        <v>0.11600000000000001</v>
      </c>
      <c r="AE365" s="588">
        <f t="shared" si="6"/>
        <v>20.880000000000003</v>
      </c>
      <c r="AF365" s="579"/>
    </row>
    <row r="366" spans="1:32">
      <c r="A366" s="350" t="s">
        <v>69</v>
      </c>
      <c r="B366" s="354">
        <v>0.09</v>
      </c>
      <c r="C366" s="354"/>
      <c r="D366" s="354"/>
      <c r="E366" s="354"/>
      <c r="F366" s="354"/>
      <c r="G366" s="354"/>
      <c r="H366" s="354"/>
      <c r="I366" s="354"/>
      <c r="J366" s="354">
        <v>0.11</v>
      </c>
      <c r="K366" s="354"/>
      <c r="L366" s="354"/>
      <c r="M366" s="354"/>
      <c r="N366" s="354"/>
      <c r="O366" s="354"/>
      <c r="P366" s="354"/>
      <c r="Q366" s="354"/>
      <c r="R366" s="354"/>
      <c r="S366" s="357"/>
      <c r="T366" s="354"/>
      <c r="U366" s="357"/>
      <c r="V366" s="357"/>
      <c r="W366" s="357"/>
      <c r="X366" s="357"/>
      <c r="Y366" s="357"/>
      <c r="Z366" s="357"/>
      <c r="AA366" s="357"/>
      <c r="AB366" s="346">
        <v>0.01</v>
      </c>
      <c r="AC366" s="619">
        <v>750</v>
      </c>
      <c r="AD366" s="90">
        <v>0.19800000000000001</v>
      </c>
      <c r="AE366" s="588">
        <f t="shared" si="6"/>
        <v>148.5</v>
      </c>
      <c r="AF366" s="579"/>
    </row>
    <row r="367" spans="1:32">
      <c r="A367" s="358" t="s">
        <v>70</v>
      </c>
      <c r="B367" s="354">
        <v>0.7</v>
      </c>
      <c r="C367" s="354"/>
      <c r="D367" s="354"/>
      <c r="E367" s="354"/>
      <c r="F367" s="354"/>
      <c r="G367" s="354"/>
      <c r="H367" s="354"/>
      <c r="I367" s="354"/>
      <c r="J367" s="354">
        <v>0.7</v>
      </c>
      <c r="K367" s="354"/>
      <c r="L367" s="354"/>
      <c r="M367" s="354"/>
      <c r="N367" s="354"/>
      <c r="O367" s="354"/>
      <c r="P367" s="354"/>
      <c r="Q367" s="354"/>
      <c r="R367" s="354"/>
      <c r="S367" s="357"/>
      <c r="T367" s="357"/>
      <c r="U367" s="357"/>
      <c r="V367" s="357"/>
      <c r="W367" s="357"/>
      <c r="X367" s="357"/>
      <c r="Y367" s="357"/>
      <c r="Z367" s="357"/>
      <c r="AA367" s="357"/>
      <c r="AB367" s="346">
        <v>7.4999999999999997E-2</v>
      </c>
      <c r="AC367" s="619">
        <v>66.900000000000006</v>
      </c>
      <c r="AD367" s="90">
        <v>1.4</v>
      </c>
      <c r="AE367" s="588">
        <f t="shared" si="6"/>
        <v>93.66</v>
      </c>
      <c r="AF367" s="579"/>
    </row>
    <row r="368" spans="1:32">
      <c r="A368" s="350" t="s">
        <v>109</v>
      </c>
      <c r="B368" s="1"/>
      <c r="C368" s="354"/>
      <c r="D368" s="354"/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/>
      <c r="P368" s="354">
        <f>AD368</f>
        <v>0.48</v>
      </c>
      <c r="Q368" s="354"/>
      <c r="R368" s="354"/>
      <c r="S368" s="357"/>
      <c r="T368" s="357"/>
      <c r="U368" s="357"/>
      <c r="V368" s="357"/>
      <c r="W368" s="357"/>
      <c r="X368" s="357"/>
      <c r="Y368" s="357"/>
      <c r="Z368" s="357"/>
      <c r="AA368" s="357"/>
      <c r="AB368" s="346">
        <v>0.02</v>
      </c>
      <c r="AC368" s="619">
        <v>285</v>
      </c>
      <c r="AD368" s="90">
        <v>0.48</v>
      </c>
      <c r="AE368" s="588">
        <f t="shared" si="6"/>
        <v>136.79999999999998</v>
      </c>
      <c r="AF368" s="579"/>
    </row>
    <row r="369" spans="1:32">
      <c r="A369" s="350" t="s">
        <v>117</v>
      </c>
      <c r="B369" s="354"/>
      <c r="C369" s="354"/>
      <c r="D369" s="354"/>
      <c r="E369" s="354"/>
      <c r="F369" s="354"/>
      <c r="G369" s="354"/>
      <c r="H369" s="354"/>
      <c r="I369" s="354"/>
      <c r="J369" s="354"/>
      <c r="K369" s="354"/>
      <c r="L369" s="354">
        <v>0.05</v>
      </c>
      <c r="M369" s="354"/>
      <c r="N369" s="354">
        <v>0.05</v>
      </c>
      <c r="O369" s="354"/>
      <c r="P369" s="354"/>
      <c r="Q369" s="354"/>
      <c r="R369" s="354"/>
      <c r="S369" s="357"/>
      <c r="T369" s="357"/>
      <c r="U369" s="357"/>
      <c r="V369" s="357"/>
      <c r="W369" s="357"/>
      <c r="X369" s="357"/>
      <c r="Y369" s="357"/>
      <c r="Z369" s="357"/>
      <c r="AA369" s="357"/>
      <c r="AB369" s="346">
        <v>0.03</v>
      </c>
      <c r="AC369" s="619">
        <v>45</v>
      </c>
      <c r="AD369" s="90">
        <v>0.1</v>
      </c>
      <c r="AE369" s="588">
        <f t="shared" si="6"/>
        <v>4.5</v>
      </c>
      <c r="AF369" s="579"/>
    </row>
    <row r="370" spans="1:32">
      <c r="A370" s="350" t="s">
        <v>83</v>
      </c>
      <c r="B370" s="354"/>
      <c r="C370" s="354"/>
      <c r="D370" s="354"/>
      <c r="E370" s="354"/>
      <c r="F370" s="354"/>
      <c r="G370" s="354"/>
      <c r="H370" s="354"/>
      <c r="I370" s="354"/>
      <c r="J370" s="354"/>
      <c r="K370" s="354"/>
      <c r="L370" s="354"/>
      <c r="M370" s="354"/>
      <c r="N370" s="354"/>
      <c r="O370" s="354"/>
      <c r="P370" s="354"/>
      <c r="Q370" s="354"/>
      <c r="R370" s="354"/>
      <c r="S370" s="357"/>
      <c r="T370" s="357"/>
      <c r="U370" s="357"/>
      <c r="V370" s="357"/>
      <c r="W370" s="357"/>
      <c r="X370" s="357"/>
      <c r="Y370" s="357"/>
      <c r="Z370" s="357"/>
      <c r="AA370" s="357"/>
      <c r="AB370" s="346"/>
      <c r="AC370" s="619">
        <v>45</v>
      </c>
      <c r="AD370" s="90"/>
      <c r="AE370" s="588">
        <f t="shared" si="6"/>
        <v>0</v>
      </c>
      <c r="AF370" s="579"/>
    </row>
    <row r="371" spans="1:32">
      <c r="A371" s="350" t="s">
        <v>100</v>
      </c>
      <c r="B371" s="354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7"/>
      <c r="T371" s="357"/>
      <c r="U371" s="357"/>
      <c r="V371" s="357"/>
      <c r="W371" s="357"/>
      <c r="X371" s="357"/>
      <c r="Y371" s="357"/>
      <c r="Z371" s="357"/>
      <c r="AA371" s="357"/>
      <c r="AB371" s="346"/>
      <c r="AC371" s="619">
        <v>550</v>
      </c>
      <c r="AD371" s="90"/>
      <c r="AE371" s="588">
        <f t="shared" si="6"/>
        <v>0</v>
      </c>
      <c r="AF371" s="579"/>
    </row>
    <row r="372" spans="1:32">
      <c r="A372" s="350" t="s">
        <v>110</v>
      </c>
      <c r="B372" s="354"/>
      <c r="C372" s="354"/>
      <c r="D372" s="354"/>
      <c r="E372" s="354"/>
      <c r="F372" s="354"/>
      <c r="G372" s="354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7"/>
      <c r="T372" s="357"/>
      <c r="U372" s="357"/>
      <c r="V372" s="357"/>
      <c r="W372" s="357"/>
      <c r="X372" s="357"/>
      <c r="Y372" s="357"/>
      <c r="Z372" s="357"/>
      <c r="AA372" s="357"/>
      <c r="AB372" s="346"/>
      <c r="AC372" s="619">
        <v>285</v>
      </c>
      <c r="AD372" s="90"/>
      <c r="AE372" s="588">
        <f t="shared" si="6"/>
        <v>0</v>
      </c>
      <c r="AF372" s="579"/>
    </row>
    <row r="373" spans="1:32">
      <c r="A373" s="350" t="s">
        <v>81</v>
      </c>
      <c r="B373" s="354"/>
      <c r="C373" s="354"/>
      <c r="D373" s="354"/>
      <c r="E373" s="354"/>
      <c r="F373" s="354"/>
      <c r="G373" s="354"/>
      <c r="H373" s="354"/>
      <c r="I373" s="354"/>
      <c r="J373" s="354"/>
      <c r="K373" s="354"/>
      <c r="L373" s="354">
        <f>AD373</f>
        <v>0.05</v>
      </c>
      <c r="M373" s="354"/>
      <c r="N373" s="354"/>
      <c r="O373" s="354"/>
      <c r="P373" s="354"/>
      <c r="Q373" s="354"/>
      <c r="R373" s="354"/>
      <c r="S373" s="357"/>
      <c r="T373" s="357"/>
      <c r="U373" s="357"/>
      <c r="V373" s="357"/>
      <c r="W373" s="357"/>
      <c r="X373" s="357"/>
      <c r="Y373" s="357"/>
      <c r="Z373" s="357"/>
      <c r="AA373" s="357"/>
      <c r="AB373" s="346">
        <v>2E-3</v>
      </c>
      <c r="AC373" s="619">
        <v>250</v>
      </c>
      <c r="AD373" s="90">
        <v>0.05</v>
      </c>
      <c r="AE373" s="588">
        <f t="shared" si="6"/>
        <v>12.5</v>
      </c>
      <c r="AF373" s="579"/>
    </row>
    <row r="374" spans="1:32">
      <c r="A374" s="350" t="s">
        <v>122</v>
      </c>
      <c r="B374" s="354"/>
      <c r="C374" s="354"/>
      <c r="D374" s="354"/>
      <c r="E374" s="354"/>
      <c r="F374" s="354"/>
      <c r="G374" s="354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7"/>
      <c r="T374" s="357"/>
      <c r="U374" s="357"/>
      <c r="V374" s="357"/>
      <c r="W374" s="357"/>
      <c r="X374" s="357"/>
      <c r="Y374" s="357"/>
      <c r="Z374" s="357"/>
      <c r="AA374" s="357"/>
      <c r="AB374" s="346"/>
      <c r="AC374" s="619">
        <v>180</v>
      </c>
      <c r="AD374" s="90"/>
      <c r="AE374" s="588">
        <f t="shared" si="6"/>
        <v>0</v>
      </c>
      <c r="AF374" s="579"/>
    </row>
    <row r="375" spans="1:32">
      <c r="A375" s="350" t="s">
        <v>121</v>
      </c>
      <c r="B375" s="354"/>
      <c r="C375" s="354"/>
      <c r="D375" s="354"/>
      <c r="E375" s="354"/>
      <c r="F375" s="354"/>
      <c r="G375" s="354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7"/>
      <c r="T375" s="357"/>
      <c r="U375" s="357"/>
      <c r="V375" s="357"/>
      <c r="W375" s="357"/>
      <c r="X375" s="357"/>
      <c r="Y375" s="357"/>
      <c r="Z375" s="357"/>
      <c r="AA375" s="357"/>
      <c r="AB375" s="346"/>
      <c r="AC375" s="619">
        <v>230</v>
      </c>
      <c r="AD375" s="90"/>
      <c r="AE375" s="588">
        <f t="shared" si="6"/>
        <v>0</v>
      </c>
      <c r="AF375" s="579"/>
    </row>
    <row r="376" spans="1:32">
      <c r="A376" s="350" t="s">
        <v>73</v>
      </c>
      <c r="B376" s="354"/>
      <c r="C376" s="354"/>
      <c r="D376" s="354">
        <f>AD376</f>
        <v>0.31</v>
      </c>
      <c r="E376" s="354"/>
      <c r="F376" s="354"/>
      <c r="G376" s="354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7"/>
      <c r="T376" s="357"/>
      <c r="U376" s="357"/>
      <c r="V376" s="357"/>
      <c r="W376" s="357"/>
      <c r="X376" s="357"/>
      <c r="Y376" s="357"/>
      <c r="Z376" s="357"/>
      <c r="AA376" s="357"/>
      <c r="AB376" s="346">
        <v>1.4999999999999999E-2</v>
      </c>
      <c r="AC376" s="619">
        <v>85</v>
      </c>
      <c r="AD376" s="90">
        <v>0.31</v>
      </c>
      <c r="AE376" s="588">
        <f t="shared" si="6"/>
        <v>26.35</v>
      </c>
      <c r="AF376" s="579"/>
    </row>
    <row r="377" spans="1:32">
      <c r="A377" s="350" t="s">
        <v>118</v>
      </c>
      <c r="B377" s="354"/>
      <c r="C377" s="354"/>
      <c r="D377" s="354"/>
      <c r="E377" s="354"/>
      <c r="F377" s="354"/>
      <c r="G377" s="354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7"/>
      <c r="T377" s="357"/>
      <c r="U377" s="357"/>
      <c r="V377" s="357"/>
      <c r="W377" s="357"/>
      <c r="X377" s="357"/>
      <c r="Y377" s="357"/>
      <c r="Z377" s="357"/>
      <c r="AA377" s="357"/>
      <c r="AB377" s="346"/>
      <c r="AC377" s="619">
        <v>45</v>
      </c>
      <c r="AD377" s="90"/>
      <c r="AE377" s="588">
        <f t="shared" si="6"/>
        <v>0</v>
      </c>
      <c r="AF377" s="579"/>
    </row>
    <row r="378" spans="1:32">
      <c r="A378" s="350" t="s">
        <v>74</v>
      </c>
      <c r="B378" s="354">
        <v>8.9999999999999993E-3</v>
      </c>
      <c r="C378" s="354"/>
      <c r="D378" s="354"/>
      <c r="E378" s="354"/>
      <c r="F378" s="354"/>
      <c r="G378" s="354"/>
      <c r="H378" s="354"/>
      <c r="I378" s="354"/>
      <c r="J378" s="354">
        <v>1.4999999999999999E-2</v>
      </c>
      <c r="K378" s="354"/>
      <c r="L378" s="354">
        <v>1.4999999999999999E-2</v>
      </c>
      <c r="M378" s="354"/>
      <c r="N378" s="354"/>
      <c r="O378" s="354"/>
      <c r="P378" s="354"/>
      <c r="Q378" s="354"/>
      <c r="R378" s="354"/>
      <c r="S378" s="357"/>
      <c r="T378" s="357"/>
      <c r="U378" s="357"/>
      <c r="V378" s="357"/>
      <c r="W378" s="357"/>
      <c r="X378" s="357"/>
      <c r="Y378" s="357"/>
      <c r="Z378" s="357"/>
      <c r="AA378" s="357"/>
      <c r="AB378" s="346">
        <v>2E-3</v>
      </c>
      <c r="AC378" s="619">
        <v>30</v>
      </c>
      <c r="AD378" s="90">
        <v>3.9E-2</v>
      </c>
      <c r="AE378" s="588">
        <f t="shared" si="6"/>
        <v>1.17</v>
      </c>
      <c r="AF378" s="579"/>
    </row>
    <row r="379" spans="1:32">
      <c r="A379" s="350" t="s">
        <v>88</v>
      </c>
      <c r="B379" s="354"/>
      <c r="C379" s="354"/>
      <c r="D379" s="354"/>
      <c r="E379" s="354"/>
      <c r="F379" s="354"/>
      <c r="G379" s="354"/>
      <c r="H379" s="354"/>
      <c r="I379" s="354"/>
      <c r="J379" s="354"/>
      <c r="K379" s="354"/>
      <c r="L379" s="354"/>
      <c r="M379" s="354"/>
      <c r="N379" s="354"/>
      <c r="O379" s="354"/>
      <c r="P379" s="354"/>
      <c r="Q379" s="354"/>
      <c r="R379" s="354"/>
      <c r="S379" s="357"/>
      <c r="T379" s="357"/>
      <c r="U379" s="357"/>
      <c r="V379" s="357"/>
      <c r="W379" s="357"/>
      <c r="X379" s="357"/>
      <c r="Y379" s="357"/>
      <c r="Z379" s="357"/>
      <c r="AA379" s="357"/>
      <c r="AB379" s="346"/>
      <c r="AC379" s="619">
        <v>200</v>
      </c>
      <c r="AD379" s="90"/>
      <c r="AE379" s="588">
        <f t="shared" si="6"/>
        <v>0</v>
      </c>
      <c r="AF379" s="579"/>
    </row>
    <row r="380" spans="1:32">
      <c r="A380" s="350" t="s">
        <v>91</v>
      </c>
      <c r="B380" s="354"/>
      <c r="C380" s="354"/>
      <c r="D380" s="354"/>
      <c r="E380" s="354"/>
      <c r="F380" s="354"/>
      <c r="G380" s="354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7"/>
      <c r="T380" s="357"/>
      <c r="U380" s="357"/>
      <c r="V380" s="357"/>
      <c r="W380" s="357"/>
      <c r="X380" s="357"/>
      <c r="Y380" s="357"/>
      <c r="Z380" s="357"/>
      <c r="AA380" s="357"/>
      <c r="AB380" s="346"/>
      <c r="AC380" s="619">
        <v>750</v>
      </c>
      <c r="AD380" s="90"/>
      <c r="AE380" s="588">
        <f t="shared" si="6"/>
        <v>0</v>
      </c>
      <c r="AF380" s="579"/>
    </row>
    <row r="381" spans="1:32">
      <c r="A381" s="350" t="s">
        <v>97</v>
      </c>
      <c r="B381" s="354"/>
      <c r="C381" s="354"/>
      <c r="D381" s="354"/>
      <c r="E381" s="354"/>
      <c r="F381" s="354"/>
      <c r="G381" s="354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7"/>
      <c r="T381" s="357"/>
      <c r="U381" s="357"/>
      <c r="V381" s="357"/>
      <c r="W381" s="357"/>
      <c r="X381" s="357"/>
      <c r="Y381" s="357"/>
      <c r="Z381" s="357"/>
      <c r="AA381" s="357"/>
      <c r="AB381" s="346"/>
      <c r="AC381" s="619">
        <v>280</v>
      </c>
      <c r="AD381" s="90"/>
      <c r="AE381" s="588">
        <f t="shared" si="6"/>
        <v>0</v>
      </c>
      <c r="AF381" s="579"/>
    </row>
    <row r="382" spans="1:32">
      <c r="A382" s="611" t="s">
        <v>102</v>
      </c>
      <c r="B382" s="354"/>
      <c r="C382" s="354"/>
      <c r="D382" s="354"/>
      <c r="E382" s="354"/>
      <c r="F382" s="354">
        <v>0.42</v>
      </c>
      <c r="G382" s="354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>
        <v>1.2</v>
      </c>
      <c r="S382" s="357"/>
      <c r="T382" s="357"/>
      <c r="U382" s="357"/>
      <c r="V382" s="357"/>
      <c r="W382" s="357"/>
      <c r="X382" s="357"/>
      <c r="Y382" s="357"/>
      <c r="Z382" s="357"/>
      <c r="AA382" s="354"/>
      <c r="AB382" s="346">
        <v>0.08</v>
      </c>
      <c r="AC382" s="619">
        <v>90</v>
      </c>
      <c r="AD382" s="90">
        <v>1.62</v>
      </c>
      <c r="AE382" s="588">
        <f t="shared" si="6"/>
        <v>145.80000000000001</v>
      </c>
      <c r="AF382" s="579"/>
    </row>
    <row r="383" spans="1:32">
      <c r="A383" s="612" t="s">
        <v>71</v>
      </c>
      <c r="B383" s="354"/>
      <c r="C383" s="354"/>
      <c r="D383" s="354">
        <v>0.06</v>
      </c>
      <c r="E383" s="354"/>
      <c r="F383" s="354"/>
      <c r="G383" s="354"/>
      <c r="H383" s="354"/>
      <c r="I383" s="354"/>
      <c r="J383" s="354"/>
      <c r="K383" s="354"/>
      <c r="L383" s="354"/>
      <c r="M383" s="354"/>
      <c r="N383" s="354"/>
      <c r="O383" s="354"/>
      <c r="P383" s="354"/>
      <c r="Q383" s="354"/>
      <c r="R383" s="354"/>
      <c r="S383" s="357"/>
      <c r="T383" s="357"/>
      <c r="U383" s="357"/>
      <c r="V383" s="357"/>
      <c r="W383" s="357"/>
      <c r="X383" s="357"/>
      <c r="Y383" s="357"/>
      <c r="Z383" s="357"/>
      <c r="AA383" s="357"/>
      <c r="AB383" s="346">
        <v>4.0000000000000001E-3</v>
      </c>
      <c r="AC383" s="619">
        <v>650</v>
      </c>
      <c r="AD383" s="90">
        <v>2.4E-2</v>
      </c>
      <c r="AE383" s="588">
        <f t="shared" si="6"/>
        <v>15.6</v>
      </c>
      <c r="AF383" s="579"/>
    </row>
    <row r="384" spans="1:32">
      <c r="A384" s="612" t="s">
        <v>94</v>
      </c>
      <c r="B384" s="354"/>
      <c r="C384" s="354"/>
      <c r="D384" s="354"/>
      <c r="E384" s="354"/>
      <c r="F384" s="354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7"/>
      <c r="T384" s="357"/>
      <c r="U384" s="357"/>
      <c r="V384" s="357"/>
      <c r="W384" s="357"/>
      <c r="X384" s="357"/>
      <c r="Y384" s="357"/>
      <c r="Z384" s="357"/>
      <c r="AA384" s="357"/>
      <c r="AB384" s="346"/>
      <c r="AC384" s="620">
        <v>285</v>
      </c>
      <c r="AD384" s="90"/>
      <c r="AE384" s="588">
        <f t="shared" si="6"/>
        <v>0</v>
      </c>
      <c r="AF384" s="579"/>
    </row>
    <row r="385" spans="1:32">
      <c r="A385" s="612" t="s">
        <v>84</v>
      </c>
      <c r="B385" s="354"/>
      <c r="C385" s="354"/>
      <c r="D385" s="354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7"/>
      <c r="T385" s="357"/>
      <c r="U385" s="357"/>
      <c r="V385" s="357"/>
      <c r="W385" s="357"/>
      <c r="X385" s="357"/>
      <c r="Y385" s="357"/>
      <c r="Z385" s="357"/>
      <c r="AA385" s="357"/>
      <c r="AB385" s="346"/>
      <c r="AC385" s="619">
        <v>150</v>
      </c>
      <c r="AD385" s="90"/>
      <c r="AE385" s="588">
        <f t="shared" si="6"/>
        <v>0</v>
      </c>
      <c r="AF385" s="579"/>
    </row>
    <row r="386" spans="1:32" ht="15.75" thickBot="1">
      <c r="A386" s="613" t="s">
        <v>82</v>
      </c>
      <c r="B386" s="605">
        <v>21</v>
      </c>
      <c r="C386" s="376"/>
      <c r="D386" s="376"/>
      <c r="E386" s="376"/>
      <c r="F386" s="376"/>
      <c r="G386" s="376"/>
      <c r="H386" s="376"/>
      <c r="I386" s="376"/>
      <c r="J386" s="376"/>
      <c r="K386" s="376"/>
      <c r="L386" s="376"/>
      <c r="M386" s="376"/>
      <c r="N386" s="376"/>
      <c r="O386" s="376"/>
      <c r="P386" s="376"/>
      <c r="Q386" s="376"/>
      <c r="R386" s="376"/>
      <c r="S386" s="414"/>
      <c r="T386" s="414"/>
      <c r="U386" s="414"/>
      <c r="V386" s="414"/>
      <c r="W386" s="414"/>
      <c r="X386" s="414"/>
      <c r="Y386" s="414"/>
      <c r="Z386" s="414"/>
      <c r="AA386" s="414"/>
      <c r="AB386" s="574">
        <v>2</v>
      </c>
      <c r="AC386" s="624">
        <v>9</v>
      </c>
      <c r="AD386" s="627">
        <v>21</v>
      </c>
      <c r="AE386" s="591">
        <f t="shared" si="6"/>
        <v>189</v>
      </c>
      <c r="AF386" s="579"/>
    </row>
    <row r="387" spans="1:32" ht="15.75" thickBot="1">
      <c r="A387" s="608" t="s">
        <v>305</v>
      </c>
      <c r="B387" s="618"/>
      <c r="C387" s="614"/>
      <c r="D387" s="614"/>
      <c r="E387" s="614"/>
      <c r="F387" s="614"/>
      <c r="G387" s="614"/>
      <c r="H387" s="614"/>
      <c r="I387" s="614"/>
      <c r="J387" s="614"/>
      <c r="K387" s="614"/>
      <c r="L387" s="614"/>
      <c r="M387" s="614"/>
      <c r="N387" s="614"/>
      <c r="O387" s="614"/>
      <c r="P387" s="614"/>
      <c r="Q387" s="614"/>
      <c r="R387" s="614"/>
      <c r="S387" s="370"/>
      <c r="T387" s="370"/>
      <c r="U387" s="370"/>
      <c r="V387" s="370"/>
      <c r="W387" s="370"/>
      <c r="X387" s="370"/>
      <c r="Y387" s="370"/>
      <c r="Z387" s="370"/>
      <c r="AA387" s="370"/>
      <c r="AB387" s="615"/>
      <c r="AC387" s="576"/>
      <c r="AD387" s="614"/>
      <c r="AE387" s="371">
        <f>SUM(AE339:AE386)</f>
        <v>1604.9999999999998</v>
      </c>
      <c r="AF387" s="584">
        <f>I324-AE387</f>
        <v>0</v>
      </c>
    </row>
    <row r="388" spans="1:32" ht="31.5" customHeight="1">
      <c r="A388" s="187" t="s">
        <v>49</v>
      </c>
      <c r="B388" s="189"/>
      <c r="C388" s="189"/>
      <c r="D388" s="189"/>
      <c r="E388" s="189"/>
      <c r="F388" s="189" t="s">
        <v>131</v>
      </c>
      <c r="G388" s="478"/>
      <c r="H388" s="193" t="s">
        <v>130</v>
      </c>
      <c r="I388" s="189"/>
      <c r="J388" s="189" t="s">
        <v>75</v>
      </c>
      <c r="K388" s="189"/>
      <c r="L388" s="189"/>
      <c r="M388" s="189"/>
      <c r="N388" s="835" t="s">
        <v>132</v>
      </c>
      <c r="O388" s="835"/>
      <c r="P388" s="835"/>
      <c r="Q388" s="835"/>
      <c r="R388" s="192"/>
      <c r="S388" s="189"/>
      <c r="T388" s="189"/>
      <c r="U388" s="189" t="s">
        <v>76</v>
      </c>
      <c r="V388" s="189"/>
      <c r="W388" s="189"/>
      <c r="X388" s="3"/>
      <c r="Y388" s="188"/>
      <c r="AE388" s="86"/>
    </row>
    <row r="389" spans="1:32">
      <c r="A389" s="25" t="s">
        <v>52</v>
      </c>
      <c r="B389" s="630"/>
      <c r="C389" s="630"/>
      <c r="D389" s="630"/>
      <c r="E389" s="630"/>
      <c r="F389" s="630"/>
      <c r="G389" s="25" t="s">
        <v>53</v>
      </c>
      <c r="H389" s="630"/>
      <c r="I389" s="630"/>
      <c r="J389" s="630"/>
      <c r="K389" s="630"/>
      <c r="L389" s="630"/>
      <c r="M389" s="630"/>
      <c r="P389" s="26" t="s">
        <v>128</v>
      </c>
      <c r="Q389" s="87"/>
      <c r="R389" s="631" t="s">
        <v>129</v>
      </c>
      <c r="S389" s="25" t="s">
        <v>56</v>
      </c>
    </row>
    <row r="391" spans="1:32" ht="15" customHeight="1"/>
    <row r="392" spans="1:32">
      <c r="A392" s="130" t="s">
        <v>0</v>
      </c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637"/>
      <c r="S392" s="130"/>
      <c r="T392" s="130"/>
      <c r="U392" s="130"/>
      <c r="V392" s="589"/>
      <c r="W392" s="589"/>
      <c r="X392" s="589"/>
      <c r="Y392" s="589"/>
      <c r="Z392" s="637"/>
      <c r="AA392" s="637"/>
      <c r="AB392" s="130"/>
      <c r="AC392" s="638"/>
      <c r="AD392" s="691"/>
      <c r="AE392" s="84"/>
    </row>
    <row r="393" spans="1:32">
      <c r="A393" s="130" t="s">
        <v>1</v>
      </c>
      <c r="B393" s="130"/>
      <c r="C393" s="130" t="s">
        <v>273</v>
      </c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637"/>
      <c r="S393" s="130"/>
      <c r="T393" s="130"/>
      <c r="U393" s="589"/>
      <c r="V393" s="589"/>
      <c r="W393" s="589"/>
      <c r="X393" s="589"/>
      <c r="Y393" s="589"/>
      <c r="Z393" s="589"/>
      <c r="AA393" s="589"/>
      <c r="AB393" s="130"/>
      <c r="AC393" s="638"/>
      <c r="AD393" s="691"/>
      <c r="AE393" s="84"/>
    </row>
    <row r="394" spans="1:32">
      <c r="A394" s="589" t="s">
        <v>2</v>
      </c>
      <c r="B394" s="130"/>
      <c r="C394" s="130"/>
      <c r="D394" s="130"/>
      <c r="E394" s="130"/>
      <c r="F394" s="638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29" t="s">
        <v>58</v>
      </c>
      <c r="S394" s="637"/>
      <c r="T394" s="130"/>
      <c r="U394" s="589"/>
      <c r="V394" s="589"/>
      <c r="W394" s="589"/>
      <c r="X394" s="589"/>
      <c r="Y394" s="589"/>
      <c r="Z394" s="589"/>
      <c r="AA394" s="589"/>
      <c r="AB394" s="130"/>
      <c r="AC394" s="638"/>
      <c r="AD394" s="691"/>
      <c r="AE394" s="84"/>
    </row>
    <row r="395" spans="1:32">
      <c r="A395" s="174" t="s">
        <v>327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828"/>
      <c r="S395" s="828"/>
      <c r="T395" s="828"/>
      <c r="U395" s="828"/>
      <c r="V395" s="828"/>
      <c r="W395" s="828"/>
      <c r="X395" s="828"/>
      <c r="Y395" s="828"/>
      <c r="Z395" s="130"/>
      <c r="AA395" s="130"/>
      <c r="AB395" s="130"/>
      <c r="AC395" s="130"/>
      <c r="AD395" s="130"/>
      <c r="AE395" s="85"/>
    </row>
    <row r="396" spans="1:32" ht="15.75" thickBot="1">
      <c r="A396" s="829" t="s">
        <v>3</v>
      </c>
      <c r="B396" s="830"/>
      <c r="C396" s="831" t="s">
        <v>4</v>
      </c>
      <c r="D396" s="829"/>
      <c r="E396" s="830"/>
      <c r="F396" s="831" t="s">
        <v>5</v>
      </c>
      <c r="G396" s="832"/>
      <c r="H396" s="775"/>
      <c r="I396" s="943" t="s">
        <v>6</v>
      </c>
      <c r="J396" s="944"/>
      <c r="K396" s="945"/>
      <c r="L396" s="131"/>
      <c r="M396" s="132"/>
      <c r="N396" s="133"/>
      <c r="O396" s="131"/>
      <c r="P396" s="130"/>
      <c r="Q396" s="130"/>
      <c r="R396" s="828"/>
      <c r="S396" s="828"/>
      <c r="T396" s="828"/>
      <c r="U396" s="828"/>
      <c r="V396" s="828"/>
      <c r="W396" s="828"/>
      <c r="X396" s="828"/>
      <c r="Y396" s="828"/>
      <c r="Z396" s="637"/>
      <c r="AA396" s="637"/>
      <c r="AB396" s="637"/>
      <c r="AC396" s="637"/>
      <c r="AD396" s="134" t="s">
        <v>7</v>
      </c>
      <c r="AE396" s="86"/>
    </row>
    <row r="397" spans="1:32">
      <c r="A397" s="806" t="s">
        <v>8</v>
      </c>
      <c r="B397" s="807"/>
      <c r="C397" s="824" t="s">
        <v>9</v>
      </c>
      <c r="D397" s="833"/>
      <c r="E397" s="826"/>
      <c r="F397" s="824" t="s">
        <v>10</v>
      </c>
      <c r="G397" s="827"/>
      <c r="H397" s="777"/>
      <c r="I397" s="946"/>
      <c r="J397" s="947"/>
      <c r="K397" s="948"/>
      <c r="L397" s="824" t="s">
        <v>12</v>
      </c>
      <c r="M397" s="833"/>
      <c r="N397" s="826"/>
      <c r="O397" s="635" t="s">
        <v>13</v>
      </c>
      <c r="P397" s="637"/>
      <c r="Q397" s="637"/>
      <c r="R397" s="637"/>
      <c r="S397" s="637"/>
      <c r="T397" s="637"/>
      <c r="U397" s="637"/>
      <c r="V397" s="637"/>
      <c r="W397" s="637"/>
      <c r="X397" s="638" t="s">
        <v>14</v>
      </c>
      <c r="Y397" s="637"/>
      <c r="Z397" s="637"/>
      <c r="AA397" s="637"/>
      <c r="AB397" s="637"/>
      <c r="AC397" s="637"/>
      <c r="AD397" s="135" t="s">
        <v>15</v>
      </c>
      <c r="AE397" s="86"/>
    </row>
    <row r="398" spans="1:32">
      <c r="A398" s="632" t="s">
        <v>16</v>
      </c>
      <c r="B398" s="632"/>
      <c r="C398" s="824" t="s">
        <v>17</v>
      </c>
      <c r="D398" s="833"/>
      <c r="E398" s="826"/>
      <c r="F398" s="824" t="s">
        <v>18</v>
      </c>
      <c r="G398" s="827"/>
      <c r="H398" s="777"/>
      <c r="I398" s="946"/>
      <c r="J398" s="947"/>
      <c r="K398" s="948"/>
      <c r="L398" s="824" t="s">
        <v>20</v>
      </c>
      <c r="M398" s="833"/>
      <c r="N398" s="826"/>
      <c r="O398" s="635" t="s">
        <v>21</v>
      </c>
      <c r="P398" s="637"/>
      <c r="Q398" s="637"/>
      <c r="R398" s="637"/>
      <c r="S398" s="637"/>
      <c r="T398" s="637"/>
      <c r="U398" s="637"/>
      <c r="V398" s="637"/>
      <c r="W398" s="637"/>
      <c r="X398" s="637"/>
      <c r="Y398" s="637"/>
      <c r="Z398" s="637"/>
      <c r="AA398" s="637"/>
      <c r="AB398" s="637"/>
      <c r="AC398" s="637"/>
      <c r="AD398" s="136"/>
      <c r="AE398" s="86"/>
    </row>
    <row r="399" spans="1:32">
      <c r="A399" s="636" t="s">
        <v>22</v>
      </c>
      <c r="B399" s="636"/>
      <c r="C399" s="824" t="s">
        <v>23</v>
      </c>
      <c r="D399" s="833"/>
      <c r="E399" s="826"/>
      <c r="F399" s="824" t="s">
        <v>24</v>
      </c>
      <c r="G399" s="827"/>
      <c r="H399" s="777"/>
      <c r="I399" s="946"/>
      <c r="J399" s="947"/>
      <c r="K399" s="948"/>
      <c r="L399" s="137"/>
      <c r="M399" s="130" t="s">
        <v>23</v>
      </c>
      <c r="N399" s="130"/>
      <c r="O399" s="635" t="s">
        <v>25</v>
      </c>
      <c r="P399" s="637"/>
      <c r="Q399" s="637"/>
      <c r="R399" s="174"/>
      <c r="S399" s="174"/>
      <c r="T399" s="257"/>
      <c r="U399" s="174"/>
      <c r="V399" s="174"/>
      <c r="W399" s="174"/>
      <c r="X399" s="174"/>
      <c r="Y399" s="211"/>
      <c r="Z399" s="130"/>
      <c r="AA399" s="130"/>
      <c r="AB399" s="639"/>
      <c r="AC399" s="130"/>
      <c r="AD399" s="138"/>
      <c r="AE399" s="86"/>
    </row>
    <row r="400" spans="1:32">
      <c r="A400" s="139"/>
      <c r="B400" s="634"/>
      <c r="C400" s="130"/>
      <c r="D400" s="130"/>
      <c r="E400" s="629"/>
      <c r="F400" s="130"/>
      <c r="G400" s="130"/>
      <c r="H400" s="629"/>
      <c r="I400" s="949"/>
      <c r="J400" s="950"/>
      <c r="K400" s="951"/>
      <c r="L400" s="137"/>
      <c r="M400" s="130"/>
      <c r="N400" s="130"/>
      <c r="O400" s="137"/>
      <c r="P400" s="637"/>
      <c r="Q400" s="174"/>
      <c r="R400" s="174" t="s">
        <v>327</v>
      </c>
      <c r="S400" s="637"/>
      <c r="T400" s="637"/>
      <c r="U400" s="637"/>
      <c r="V400" s="637"/>
      <c r="W400" s="637"/>
      <c r="X400" s="637"/>
      <c r="Y400" s="637"/>
      <c r="Z400" s="637"/>
      <c r="AA400" s="637"/>
      <c r="AB400" s="637"/>
      <c r="AC400" s="637"/>
      <c r="AD400" s="141"/>
      <c r="AE400" s="86"/>
    </row>
    <row r="401" spans="1:31" ht="15.75" thickBot="1">
      <c r="A401" s="142">
        <v>1</v>
      </c>
      <c r="B401" s="143"/>
      <c r="C401" s="144"/>
      <c r="D401" s="144">
        <v>3</v>
      </c>
      <c r="E401" s="145"/>
      <c r="F401" s="144"/>
      <c r="G401" s="144">
        <v>4</v>
      </c>
      <c r="H401" s="145"/>
      <c r="I401" s="144"/>
      <c r="J401" s="144">
        <v>5</v>
      </c>
      <c r="K401" s="145"/>
      <c r="L401" s="146"/>
      <c r="M401" s="144">
        <v>6</v>
      </c>
      <c r="N401" s="144"/>
      <c r="O401" s="147">
        <v>7</v>
      </c>
      <c r="P401" s="130" t="s">
        <v>28</v>
      </c>
      <c r="Q401" s="942" t="s">
        <v>61</v>
      </c>
      <c r="R401" s="942"/>
      <c r="S401" s="942"/>
      <c r="T401" s="942"/>
      <c r="U401" s="942"/>
      <c r="V401" s="942"/>
      <c r="W401" s="942"/>
      <c r="X401" s="942"/>
      <c r="Y401" s="942"/>
      <c r="Z401" s="130" t="s">
        <v>29</v>
      </c>
      <c r="AA401" s="637"/>
      <c r="AB401" s="637"/>
      <c r="AC401" s="637"/>
      <c r="AD401" s="138"/>
      <c r="AE401" s="86"/>
    </row>
    <row r="402" spans="1:31" ht="15.75" thickBot="1">
      <c r="A402" s="590" t="s">
        <v>308</v>
      </c>
      <c r="B402" s="148"/>
      <c r="C402" s="919">
        <v>107</v>
      </c>
      <c r="D402" s="920"/>
      <c r="E402" s="921"/>
      <c r="F402" s="880">
        <v>15</v>
      </c>
      <c r="G402" s="881"/>
      <c r="H402" s="882"/>
      <c r="I402" s="919">
        <f>C402*F402</f>
        <v>1605</v>
      </c>
      <c r="J402" s="920"/>
      <c r="K402" s="921"/>
      <c r="L402" s="919">
        <f>F402*C402</f>
        <v>1605</v>
      </c>
      <c r="M402" s="920"/>
      <c r="N402" s="921"/>
      <c r="O402" s="149"/>
      <c r="P402" s="637"/>
      <c r="Q402" s="637"/>
      <c r="R402" s="637"/>
      <c r="S402" s="637"/>
      <c r="T402" s="637"/>
      <c r="U402" s="637"/>
      <c r="V402" s="637"/>
      <c r="W402" s="637"/>
      <c r="X402" s="637"/>
      <c r="Y402" s="637"/>
      <c r="Z402" s="637"/>
      <c r="AA402" s="637"/>
      <c r="AB402" s="637"/>
      <c r="AC402" s="637"/>
      <c r="AD402" s="136"/>
      <c r="AE402" s="86"/>
    </row>
    <row r="403" spans="1:31">
      <c r="A403" s="169"/>
      <c r="B403" s="151"/>
      <c r="C403" s="152"/>
      <c r="D403" s="152"/>
      <c r="E403" s="151"/>
      <c r="F403" s="152"/>
      <c r="G403" s="152"/>
      <c r="H403" s="151"/>
      <c r="I403" s="152"/>
      <c r="J403" s="152"/>
      <c r="K403" s="152"/>
      <c r="L403" s="153"/>
      <c r="M403" s="152"/>
      <c r="N403" s="151"/>
      <c r="O403" s="48"/>
      <c r="P403" s="130" t="s">
        <v>30</v>
      </c>
      <c r="Q403" s="130"/>
      <c r="R403" s="130"/>
      <c r="S403" s="130"/>
      <c r="T403" s="130"/>
      <c r="U403" s="130"/>
      <c r="V403" s="130"/>
      <c r="W403" s="130"/>
      <c r="X403" s="130"/>
      <c r="Y403" s="130"/>
      <c r="Z403" s="154"/>
      <c r="AA403" s="637"/>
      <c r="AB403" s="637"/>
      <c r="AC403" s="637"/>
      <c r="AD403" s="138"/>
      <c r="AE403" s="86"/>
    </row>
    <row r="404" spans="1:31">
      <c r="A404" s="150"/>
      <c r="B404" s="151"/>
      <c r="C404" s="152"/>
      <c r="D404" s="152"/>
      <c r="E404" s="151"/>
      <c r="F404" s="152"/>
      <c r="G404" s="152"/>
      <c r="H404" s="151"/>
      <c r="I404" s="152"/>
      <c r="J404" s="152"/>
      <c r="K404" s="152"/>
      <c r="L404" s="153"/>
      <c r="M404" s="152"/>
      <c r="N404" s="49"/>
      <c r="O404" s="48"/>
      <c r="P404" s="637"/>
      <c r="Q404" s="637"/>
      <c r="R404" s="637"/>
      <c r="S404" s="637"/>
      <c r="T404" s="637"/>
      <c r="U404" s="637"/>
      <c r="V404" s="637"/>
      <c r="W404" s="637"/>
      <c r="X404" s="637"/>
      <c r="Y404" s="637"/>
      <c r="Z404" s="637"/>
      <c r="AA404" s="637"/>
      <c r="AB404" s="637"/>
      <c r="AC404" s="637"/>
      <c r="AD404" s="136"/>
      <c r="AE404" s="86"/>
    </row>
    <row r="405" spans="1:31" ht="15.75" thickBot="1">
      <c r="A405" s="155"/>
      <c r="B405" s="156"/>
      <c r="C405" s="157"/>
      <c r="D405" s="157"/>
      <c r="E405" s="156"/>
      <c r="F405" s="157"/>
      <c r="G405" s="157"/>
      <c r="H405" s="156"/>
      <c r="I405" s="130"/>
      <c r="J405" s="130"/>
      <c r="K405" s="130"/>
      <c r="L405" s="137"/>
      <c r="M405" s="130"/>
      <c r="N405" s="139"/>
      <c r="O405" s="637"/>
      <c r="P405" s="130" t="s">
        <v>31</v>
      </c>
      <c r="Q405" s="637"/>
      <c r="R405" s="637"/>
      <c r="S405" s="637" t="s">
        <v>76</v>
      </c>
      <c r="T405" s="637"/>
      <c r="U405" s="637"/>
      <c r="V405" s="637"/>
      <c r="W405" s="637"/>
      <c r="X405" s="637"/>
      <c r="Y405" s="637"/>
      <c r="Z405" s="154"/>
      <c r="AA405" s="637"/>
      <c r="AB405" s="637"/>
      <c r="AC405" s="637"/>
      <c r="AD405" s="159"/>
      <c r="AE405" s="86"/>
    </row>
    <row r="406" spans="1:31" ht="15.75" thickBot="1">
      <c r="A406" s="130"/>
      <c r="B406" s="130"/>
      <c r="C406" s="130"/>
      <c r="D406" s="130"/>
      <c r="E406" s="130"/>
      <c r="F406" s="130" t="s">
        <v>32</v>
      </c>
      <c r="G406" s="639"/>
      <c r="H406" s="130">
        <f>SUM(F402)</f>
        <v>15</v>
      </c>
      <c r="I406" s="161"/>
      <c r="J406" s="162"/>
      <c r="K406" s="162"/>
      <c r="L406" s="163"/>
      <c r="M406" s="162"/>
      <c r="N406" s="164"/>
      <c r="O406" s="165"/>
      <c r="P406" s="637"/>
      <c r="Q406" s="637"/>
      <c r="R406" s="637"/>
      <c r="S406" s="637"/>
      <c r="T406" s="637"/>
      <c r="U406" s="637"/>
      <c r="V406" s="637"/>
      <c r="W406" s="637"/>
      <c r="X406" s="637"/>
      <c r="Y406" s="637"/>
      <c r="Z406" s="637"/>
      <c r="AA406" s="637"/>
      <c r="AB406" s="637"/>
      <c r="AC406" s="637"/>
      <c r="AD406" s="690"/>
      <c r="AE406" s="86"/>
    </row>
    <row r="407" spans="1:31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86"/>
    </row>
    <row r="408" spans="1:31">
      <c r="A408" s="50" t="s">
        <v>33</v>
      </c>
      <c r="B408" s="51"/>
      <c r="C408" s="48"/>
      <c r="D408" s="48"/>
      <c r="E408" s="48"/>
      <c r="F408" s="48"/>
      <c r="G408" s="48"/>
      <c r="H408" s="48"/>
      <c r="I408" s="48"/>
      <c r="J408" s="48"/>
      <c r="K408" s="48"/>
      <c r="L408" s="52" t="s">
        <v>34</v>
      </c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9"/>
      <c r="AB408" s="792" t="s">
        <v>57</v>
      </c>
      <c r="AC408" s="792" t="s">
        <v>59</v>
      </c>
      <c r="AD408" s="688" t="s">
        <v>35</v>
      </c>
      <c r="AE408" s="798" t="s">
        <v>60</v>
      </c>
    </row>
    <row r="409" spans="1:31">
      <c r="A409" s="640"/>
      <c r="B409" s="762" t="s">
        <v>36</v>
      </c>
      <c r="C409" s="763"/>
      <c r="D409" s="763"/>
      <c r="E409" s="763"/>
      <c r="F409" s="763"/>
      <c r="G409" s="763"/>
      <c r="H409" s="763"/>
      <c r="I409" s="764"/>
      <c r="J409" s="762" t="s">
        <v>37</v>
      </c>
      <c r="K409" s="763"/>
      <c r="L409" s="763"/>
      <c r="M409" s="763"/>
      <c r="N409" s="763"/>
      <c r="O409" s="763"/>
      <c r="P409" s="763"/>
      <c r="Q409" s="763"/>
      <c r="R409" s="763"/>
      <c r="S409" s="764"/>
      <c r="T409" s="762" t="s">
        <v>39</v>
      </c>
      <c r="U409" s="763"/>
      <c r="V409" s="763"/>
      <c r="W409" s="763"/>
      <c r="X409" s="628" t="s">
        <v>40</v>
      </c>
      <c r="Y409" s="54"/>
      <c r="Z409" s="54"/>
      <c r="AA409" s="55"/>
      <c r="AB409" s="793"/>
      <c r="AC409" s="796"/>
      <c r="AD409" s="692" t="s">
        <v>41</v>
      </c>
      <c r="AE409" s="799"/>
    </row>
    <row r="410" spans="1:31">
      <c r="A410" s="641"/>
      <c r="B410" s="765"/>
      <c r="C410" s="766"/>
      <c r="D410" s="766"/>
      <c r="E410" s="766"/>
      <c r="F410" s="766"/>
      <c r="G410" s="766"/>
      <c r="H410" s="766"/>
      <c r="I410" s="767"/>
      <c r="J410" s="765"/>
      <c r="K410" s="766"/>
      <c r="L410" s="766"/>
      <c r="M410" s="766"/>
      <c r="N410" s="766"/>
      <c r="O410" s="766"/>
      <c r="P410" s="766"/>
      <c r="Q410" s="766"/>
      <c r="R410" s="766"/>
      <c r="S410" s="767"/>
      <c r="T410" s="765"/>
      <c r="U410" s="766"/>
      <c r="V410" s="766"/>
      <c r="W410" s="766"/>
      <c r="X410" s="58" t="s">
        <v>42</v>
      </c>
      <c r="Y410" s="59"/>
      <c r="Z410" s="59"/>
      <c r="AA410" s="642"/>
      <c r="AB410" s="793"/>
      <c r="AC410" s="796"/>
      <c r="AD410" s="688" t="s">
        <v>43</v>
      </c>
      <c r="AE410" s="799"/>
    </row>
    <row r="411" spans="1:31">
      <c r="A411" s="641" t="s">
        <v>44</v>
      </c>
      <c r="B411" s="768" t="s">
        <v>291</v>
      </c>
      <c r="C411" s="769"/>
      <c r="D411" s="768" t="s">
        <v>292</v>
      </c>
      <c r="E411" s="769"/>
      <c r="F411" s="768"/>
      <c r="G411" s="769"/>
      <c r="H411" s="780"/>
      <c r="I411" s="781"/>
      <c r="J411" s="768" t="s">
        <v>293</v>
      </c>
      <c r="K411" s="769"/>
      <c r="L411" s="768" t="s">
        <v>294</v>
      </c>
      <c r="M411" s="769"/>
      <c r="N411" s="768" t="s">
        <v>212</v>
      </c>
      <c r="O411" s="769"/>
      <c r="P411" s="768" t="s">
        <v>309</v>
      </c>
      <c r="Q411" s="769"/>
      <c r="R411" s="786"/>
      <c r="S411" s="787"/>
      <c r="T411" s="774"/>
      <c r="U411" s="775"/>
      <c r="V411" s="774"/>
      <c r="W411" s="775"/>
      <c r="X411" s="774"/>
      <c r="Y411" s="775"/>
      <c r="Z411" s="774"/>
      <c r="AA411" s="775"/>
      <c r="AB411" s="794"/>
      <c r="AC411" s="796"/>
      <c r="AD411" s="61"/>
      <c r="AE411" s="799"/>
    </row>
    <row r="412" spans="1:31">
      <c r="A412" s="641"/>
      <c r="B412" s="770"/>
      <c r="C412" s="771"/>
      <c r="D412" s="770"/>
      <c r="E412" s="771"/>
      <c r="F412" s="770"/>
      <c r="G412" s="771"/>
      <c r="H412" s="782"/>
      <c r="I412" s="783"/>
      <c r="J412" s="770"/>
      <c r="K412" s="771"/>
      <c r="L412" s="770"/>
      <c r="M412" s="771"/>
      <c r="N412" s="770"/>
      <c r="O412" s="771"/>
      <c r="P412" s="770"/>
      <c r="Q412" s="771"/>
      <c r="R412" s="788"/>
      <c r="S412" s="789"/>
      <c r="T412" s="776"/>
      <c r="U412" s="777"/>
      <c r="V412" s="776"/>
      <c r="W412" s="777"/>
      <c r="X412" s="776"/>
      <c r="Y412" s="777"/>
      <c r="Z412" s="776"/>
      <c r="AA412" s="777"/>
      <c r="AB412" s="794"/>
      <c r="AC412" s="796"/>
      <c r="AD412" s="62" t="s">
        <v>45</v>
      </c>
      <c r="AE412" s="799"/>
    </row>
    <row r="413" spans="1:31">
      <c r="A413" s="642"/>
      <c r="B413" s="772"/>
      <c r="C413" s="773"/>
      <c r="D413" s="772"/>
      <c r="E413" s="773"/>
      <c r="F413" s="772"/>
      <c r="G413" s="773"/>
      <c r="H413" s="784"/>
      <c r="I413" s="785"/>
      <c r="J413" s="772"/>
      <c r="K413" s="773"/>
      <c r="L413" s="772"/>
      <c r="M413" s="773"/>
      <c r="N413" s="772"/>
      <c r="O413" s="773"/>
      <c r="P413" s="772"/>
      <c r="Q413" s="773"/>
      <c r="R413" s="790"/>
      <c r="S413" s="791"/>
      <c r="T413" s="778"/>
      <c r="U413" s="779"/>
      <c r="V413" s="778"/>
      <c r="W413" s="779"/>
      <c r="X413" s="778"/>
      <c r="Y413" s="779"/>
      <c r="Z413" s="778"/>
      <c r="AA413" s="779"/>
      <c r="AB413" s="795"/>
      <c r="AC413" s="797"/>
      <c r="AD413" s="63" t="s">
        <v>46</v>
      </c>
      <c r="AE413" s="800"/>
    </row>
    <row r="414" spans="1:31">
      <c r="A414" s="64">
        <v>1</v>
      </c>
      <c r="B414" s="65">
        <v>4</v>
      </c>
      <c r="C414" s="65">
        <v>5</v>
      </c>
      <c r="D414" s="65">
        <v>6</v>
      </c>
      <c r="E414" s="65">
        <v>7</v>
      </c>
      <c r="F414" s="65">
        <v>8</v>
      </c>
      <c r="G414" s="65">
        <v>9</v>
      </c>
      <c r="H414" s="65">
        <v>10</v>
      </c>
      <c r="I414" s="65">
        <v>11</v>
      </c>
      <c r="J414" s="65">
        <v>12</v>
      </c>
      <c r="K414" s="65">
        <v>13</v>
      </c>
      <c r="L414" s="65">
        <v>14</v>
      </c>
      <c r="M414" s="65">
        <v>15</v>
      </c>
      <c r="N414" s="65">
        <v>16</v>
      </c>
      <c r="O414" s="65">
        <v>17</v>
      </c>
      <c r="P414" s="65">
        <v>20</v>
      </c>
      <c r="Q414" s="65">
        <v>21</v>
      </c>
      <c r="R414" s="65">
        <v>22</v>
      </c>
      <c r="S414" s="65">
        <v>23</v>
      </c>
      <c r="T414" s="65">
        <v>24</v>
      </c>
      <c r="U414" s="65">
        <v>25</v>
      </c>
      <c r="V414" s="65">
        <v>26</v>
      </c>
      <c r="W414" s="65">
        <v>27</v>
      </c>
      <c r="X414" s="65">
        <v>28</v>
      </c>
      <c r="Y414" s="65">
        <v>29</v>
      </c>
      <c r="Z414" s="65">
        <v>30</v>
      </c>
      <c r="AA414" s="66">
        <v>31</v>
      </c>
      <c r="AB414" s="66">
        <v>32</v>
      </c>
      <c r="AC414" s="66">
        <v>33</v>
      </c>
      <c r="AD414" s="66">
        <v>34</v>
      </c>
      <c r="AE414" s="67"/>
    </row>
    <row r="415" spans="1:31">
      <c r="A415" s="68" t="s">
        <v>47</v>
      </c>
      <c r="B415" s="69">
        <f>SUM(F402)</f>
        <v>15</v>
      </c>
      <c r="C415" s="69"/>
      <c r="D415" s="69">
        <f>SUM(F402)</f>
        <v>15</v>
      </c>
      <c r="E415" s="69"/>
      <c r="F415" s="69">
        <f>SUM(F402)</f>
        <v>15</v>
      </c>
      <c r="G415" s="69"/>
      <c r="H415" s="69">
        <f>SUM(F402)</f>
        <v>15</v>
      </c>
      <c r="I415" s="69"/>
      <c r="J415" s="69">
        <f>SUM(F402)</f>
        <v>15</v>
      </c>
      <c r="K415" s="69"/>
      <c r="L415" s="69">
        <f>SUM(F402)</f>
        <v>15</v>
      </c>
      <c r="M415" s="69"/>
      <c r="N415" s="69">
        <f>SUM(F402)</f>
        <v>15</v>
      </c>
      <c r="O415" s="69"/>
      <c r="P415" s="69">
        <f>SUM(F402)</f>
        <v>15</v>
      </c>
      <c r="Q415" s="69"/>
      <c r="R415" s="69">
        <f>SUM(F402)</f>
        <v>15</v>
      </c>
      <c r="S415" s="69"/>
      <c r="T415" s="69"/>
      <c r="U415" s="69"/>
      <c r="V415" s="69"/>
      <c r="W415" s="69"/>
      <c r="X415" s="69"/>
      <c r="Y415" s="69"/>
      <c r="Z415" s="69"/>
      <c r="AA415" s="69"/>
      <c r="AB415" s="70"/>
      <c r="AC415" s="69"/>
      <c r="AD415" s="71"/>
      <c r="AE415" s="72"/>
    </row>
    <row r="416" spans="1:31" ht="15.75" thickBot="1">
      <c r="A416" s="81" t="s">
        <v>48</v>
      </c>
      <c r="B416" s="571">
        <v>0.18</v>
      </c>
      <c r="C416" s="571"/>
      <c r="D416" s="571">
        <v>0.2</v>
      </c>
      <c r="E416" s="571"/>
      <c r="F416" s="571"/>
      <c r="G416" s="571"/>
      <c r="H416" s="571"/>
      <c r="I416" s="571"/>
      <c r="J416" s="571">
        <v>0.3</v>
      </c>
      <c r="K416" s="571"/>
      <c r="L416" s="571">
        <v>0.2</v>
      </c>
      <c r="M416" s="571"/>
      <c r="N416" s="571">
        <v>0.08</v>
      </c>
      <c r="O416" s="606"/>
      <c r="P416" s="571">
        <v>0.1</v>
      </c>
      <c r="Q416" s="606"/>
      <c r="R416" s="606"/>
      <c r="S416" s="73"/>
      <c r="T416" s="73"/>
      <c r="U416" s="73"/>
      <c r="V416" s="73"/>
      <c r="W416" s="73"/>
      <c r="X416" s="73"/>
      <c r="Y416" s="73"/>
      <c r="Z416" s="73"/>
      <c r="AA416" s="73"/>
      <c r="AB416" s="74"/>
      <c r="AC416" s="73"/>
      <c r="AD416" s="73"/>
      <c r="AE416" s="75"/>
    </row>
    <row r="417" spans="1:32" ht="15.75" thickTop="1">
      <c r="A417" s="609" t="s">
        <v>103</v>
      </c>
      <c r="B417" s="353"/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353"/>
      <c r="O417" s="353"/>
      <c r="P417" s="353"/>
      <c r="Q417" s="353"/>
      <c r="R417" s="353"/>
      <c r="S417" s="356"/>
      <c r="T417" s="356"/>
      <c r="U417" s="356"/>
      <c r="V417" s="356"/>
      <c r="W417" s="356"/>
      <c r="X417" s="356"/>
      <c r="Y417" s="356"/>
      <c r="Z417" s="356"/>
      <c r="AA417" s="356"/>
      <c r="AB417" s="346"/>
      <c r="AC417" s="622">
        <v>150</v>
      </c>
      <c r="AD417" s="353"/>
      <c r="AE417" s="588">
        <f t="shared" ref="AE417:AE464" si="7">AC417*AD417</f>
        <v>0</v>
      </c>
      <c r="AF417" s="579"/>
    </row>
    <row r="418" spans="1:32">
      <c r="A418" s="610" t="s">
        <v>108</v>
      </c>
      <c r="B418" s="354"/>
      <c r="C418" s="354"/>
      <c r="D418" s="354"/>
      <c r="E418" s="354"/>
      <c r="F418" s="354"/>
      <c r="G418" s="354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7"/>
      <c r="T418" s="357"/>
      <c r="U418" s="357"/>
      <c r="V418" s="357"/>
      <c r="W418" s="357"/>
      <c r="X418" s="357"/>
      <c r="Y418" s="357"/>
      <c r="Z418" s="357"/>
      <c r="AA418" s="357"/>
      <c r="AB418" s="346"/>
      <c r="AC418" s="619">
        <v>160</v>
      </c>
      <c r="AD418" s="353"/>
      <c r="AE418" s="588">
        <f t="shared" si="7"/>
        <v>0</v>
      </c>
      <c r="AF418" s="579"/>
    </row>
    <row r="419" spans="1:32">
      <c r="A419" s="350" t="s">
        <v>78</v>
      </c>
      <c r="B419" s="354"/>
      <c r="C419" s="354"/>
      <c r="D419" s="354"/>
      <c r="E419" s="354"/>
      <c r="F419" s="354"/>
      <c r="G419" s="354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7"/>
      <c r="T419" s="357"/>
      <c r="U419" s="357"/>
      <c r="V419" s="357"/>
      <c r="W419" s="357"/>
      <c r="X419" s="357"/>
      <c r="Y419" s="357"/>
      <c r="Z419" s="357"/>
      <c r="AA419" s="357"/>
      <c r="AB419" s="346"/>
      <c r="AC419" s="619">
        <v>125</v>
      </c>
      <c r="AD419" s="353"/>
      <c r="AE419" s="588">
        <f t="shared" si="7"/>
        <v>0</v>
      </c>
      <c r="AF419" s="579"/>
    </row>
    <row r="420" spans="1:32">
      <c r="A420" s="350" t="s">
        <v>111</v>
      </c>
      <c r="B420" s="354"/>
      <c r="C420" s="354"/>
      <c r="D420" s="354"/>
      <c r="E420" s="354"/>
      <c r="F420" s="354"/>
      <c r="G420" s="354"/>
      <c r="H420" s="354"/>
      <c r="I420" s="354"/>
      <c r="J420" s="354"/>
      <c r="K420" s="354"/>
      <c r="L420" s="354"/>
      <c r="M420" s="354"/>
      <c r="N420" s="354"/>
      <c r="O420" s="354"/>
      <c r="P420" s="354"/>
      <c r="Q420" s="354"/>
      <c r="R420" s="354"/>
      <c r="S420" s="357"/>
      <c r="T420" s="357"/>
      <c r="U420" s="357"/>
      <c r="V420" s="357"/>
      <c r="W420" s="357"/>
      <c r="X420" s="357"/>
      <c r="Y420" s="357"/>
      <c r="Z420" s="357"/>
      <c r="AA420" s="357"/>
      <c r="AB420" s="346"/>
      <c r="AC420" s="619">
        <v>480</v>
      </c>
      <c r="AD420" s="353"/>
      <c r="AE420" s="588">
        <f t="shared" si="7"/>
        <v>0</v>
      </c>
      <c r="AF420" s="579"/>
    </row>
    <row r="421" spans="1:32">
      <c r="A421" s="350" t="s">
        <v>303</v>
      </c>
      <c r="B421" s="354"/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7"/>
      <c r="T421" s="357"/>
      <c r="U421" s="357"/>
      <c r="V421" s="357"/>
      <c r="W421" s="357"/>
      <c r="X421" s="357"/>
      <c r="Y421" s="357"/>
      <c r="Z421" s="357"/>
      <c r="AA421" s="357"/>
      <c r="AB421" s="346"/>
      <c r="AC421" s="619">
        <v>285</v>
      </c>
      <c r="AD421" s="354"/>
      <c r="AE421" s="588">
        <f t="shared" si="7"/>
        <v>0</v>
      </c>
      <c r="AF421" s="579"/>
    </row>
    <row r="422" spans="1:32">
      <c r="A422" s="350" t="s">
        <v>306</v>
      </c>
      <c r="B422" s="354"/>
      <c r="C422" s="354"/>
      <c r="D422" s="354"/>
      <c r="E422" s="354"/>
      <c r="F422" s="354"/>
      <c r="G422" s="354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7"/>
      <c r="T422" s="357"/>
      <c r="U422" s="357"/>
      <c r="V422" s="357"/>
      <c r="W422" s="357"/>
      <c r="X422" s="357"/>
      <c r="Y422" s="357"/>
      <c r="Z422" s="357"/>
      <c r="AA422" s="357"/>
      <c r="AB422" s="346"/>
      <c r="AC422" s="619">
        <v>180</v>
      </c>
      <c r="AD422" s="354"/>
      <c r="AE422" s="588">
        <f t="shared" si="7"/>
        <v>0</v>
      </c>
      <c r="AF422" s="579"/>
    </row>
    <row r="423" spans="1:32">
      <c r="A423" s="350" t="s">
        <v>85</v>
      </c>
      <c r="B423" s="354"/>
      <c r="C423" s="354"/>
      <c r="D423" s="354"/>
      <c r="E423" s="354"/>
      <c r="F423" s="354"/>
      <c r="G423" s="354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7"/>
      <c r="T423" s="357"/>
      <c r="U423" s="357"/>
      <c r="V423" s="357"/>
      <c r="W423" s="357"/>
      <c r="X423" s="357"/>
      <c r="Y423" s="357"/>
      <c r="Z423" s="357"/>
      <c r="AA423" s="357"/>
      <c r="AB423" s="346"/>
      <c r="AC423" s="619">
        <v>1500</v>
      </c>
      <c r="AD423" s="354"/>
      <c r="AE423" s="588">
        <f t="shared" si="7"/>
        <v>0</v>
      </c>
      <c r="AF423" s="579"/>
    </row>
    <row r="424" spans="1:32">
      <c r="A424" s="350" t="s">
        <v>143</v>
      </c>
      <c r="B424" s="354"/>
      <c r="C424" s="354"/>
      <c r="D424" s="354"/>
      <c r="E424" s="354"/>
      <c r="F424" s="354"/>
      <c r="G424" s="354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7"/>
      <c r="T424" s="357"/>
      <c r="U424" s="357"/>
      <c r="V424" s="357"/>
      <c r="W424" s="357"/>
      <c r="X424" s="357"/>
      <c r="Y424" s="357"/>
      <c r="Z424" s="357"/>
      <c r="AA424" s="357"/>
      <c r="AB424" s="346"/>
      <c r="AC424" s="619">
        <v>350</v>
      </c>
      <c r="AD424" s="354"/>
      <c r="AE424" s="588">
        <f t="shared" si="7"/>
        <v>0</v>
      </c>
      <c r="AF424" s="579"/>
    </row>
    <row r="425" spans="1:32">
      <c r="A425" s="350" t="s">
        <v>89</v>
      </c>
      <c r="B425" s="354"/>
      <c r="C425" s="354"/>
      <c r="D425" s="354">
        <v>0.06</v>
      </c>
      <c r="E425" s="354"/>
      <c r="F425" s="354"/>
      <c r="G425" s="354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7"/>
      <c r="T425" s="357"/>
      <c r="U425" s="357"/>
      <c r="V425" s="357"/>
      <c r="W425" s="357"/>
      <c r="X425" s="357"/>
      <c r="Y425" s="357"/>
      <c r="Z425" s="357"/>
      <c r="AA425" s="357"/>
      <c r="AB425" s="346">
        <v>4.0000000000000001E-3</v>
      </c>
      <c r="AC425" s="619">
        <v>850</v>
      </c>
      <c r="AD425" s="354">
        <v>0.06</v>
      </c>
      <c r="AE425" s="588">
        <f t="shared" si="7"/>
        <v>51</v>
      </c>
      <c r="AF425" s="579"/>
    </row>
    <row r="426" spans="1:32">
      <c r="A426" s="350" t="s">
        <v>304</v>
      </c>
      <c r="B426" s="354"/>
      <c r="C426" s="354"/>
      <c r="D426" s="354"/>
      <c r="E426" s="354"/>
      <c r="F426" s="354"/>
      <c r="G426" s="354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7"/>
      <c r="T426" s="357"/>
      <c r="U426" s="357"/>
      <c r="V426" s="357"/>
      <c r="W426" s="357"/>
      <c r="X426" s="357"/>
      <c r="Y426" s="357"/>
      <c r="Z426" s="357"/>
      <c r="AA426" s="357"/>
      <c r="AB426" s="346"/>
      <c r="AC426" s="619">
        <v>45</v>
      </c>
      <c r="AD426" s="354"/>
      <c r="AE426" s="588">
        <f t="shared" si="7"/>
        <v>0</v>
      </c>
      <c r="AF426" s="579"/>
    </row>
    <row r="427" spans="1:32">
      <c r="A427" s="350" t="s">
        <v>77</v>
      </c>
      <c r="B427" s="354"/>
      <c r="C427" s="354"/>
      <c r="D427" s="354"/>
      <c r="E427" s="354"/>
      <c r="F427" s="354"/>
      <c r="G427" s="354"/>
      <c r="H427" s="354"/>
      <c r="I427" s="354"/>
      <c r="J427" s="354">
        <v>1.27</v>
      </c>
      <c r="K427" s="354"/>
      <c r="L427" s="354"/>
      <c r="M427" s="354"/>
      <c r="N427" s="354"/>
      <c r="O427" s="354"/>
      <c r="P427" s="354"/>
      <c r="Q427" s="354"/>
      <c r="R427" s="354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46">
        <v>8.5000000000000006E-2</v>
      </c>
      <c r="AC427" s="619">
        <v>45</v>
      </c>
      <c r="AD427" s="354">
        <v>1.27</v>
      </c>
      <c r="AE427" s="588">
        <f t="shared" si="7"/>
        <v>57.15</v>
      </c>
      <c r="AF427" s="579"/>
    </row>
    <row r="428" spans="1:32">
      <c r="A428" s="350" t="s">
        <v>123</v>
      </c>
      <c r="B428" s="354"/>
      <c r="C428" s="354"/>
      <c r="D428" s="354"/>
      <c r="E428" s="354"/>
      <c r="F428" s="354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7"/>
      <c r="T428" s="357"/>
      <c r="U428" s="357"/>
      <c r="V428" s="357"/>
      <c r="W428" s="357"/>
      <c r="X428" s="357"/>
      <c r="Y428" s="357"/>
      <c r="Z428" s="357"/>
      <c r="AA428" s="357"/>
      <c r="AB428" s="346"/>
      <c r="AC428" s="619">
        <v>230</v>
      </c>
      <c r="AD428" s="354"/>
      <c r="AE428" s="588">
        <f t="shared" si="7"/>
        <v>0</v>
      </c>
      <c r="AF428" s="579"/>
    </row>
    <row r="429" spans="1:32">
      <c r="A429" s="350" t="s">
        <v>114</v>
      </c>
      <c r="B429" s="354"/>
      <c r="C429" s="354"/>
      <c r="D429" s="354"/>
      <c r="E429" s="354"/>
      <c r="F429" s="354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7"/>
      <c r="T429" s="357"/>
      <c r="U429" s="357"/>
      <c r="V429" s="357"/>
      <c r="W429" s="357"/>
      <c r="X429" s="357"/>
      <c r="Y429" s="357"/>
      <c r="Z429" s="357"/>
      <c r="AA429" s="357"/>
      <c r="AB429" s="346"/>
      <c r="AC429" s="619">
        <v>330</v>
      </c>
      <c r="AD429" s="354"/>
      <c r="AE429" s="588">
        <f t="shared" si="7"/>
        <v>0</v>
      </c>
      <c r="AF429" s="579"/>
    </row>
    <row r="430" spans="1:32">
      <c r="A430" s="350" t="s">
        <v>113</v>
      </c>
      <c r="B430" s="354"/>
      <c r="C430" s="354"/>
      <c r="D430" s="354"/>
      <c r="E430" s="354"/>
      <c r="F430" s="354"/>
      <c r="G430" s="354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7"/>
      <c r="T430" s="357"/>
      <c r="U430" s="357"/>
      <c r="V430" s="357"/>
      <c r="W430" s="357"/>
      <c r="X430" s="357"/>
      <c r="Y430" s="357"/>
      <c r="Z430" s="357"/>
      <c r="AA430" s="357"/>
      <c r="AB430" s="346"/>
      <c r="AC430" s="619">
        <v>285</v>
      </c>
      <c r="AD430" s="354"/>
      <c r="AE430" s="588">
        <f t="shared" si="7"/>
        <v>0</v>
      </c>
      <c r="AF430" s="579"/>
    </row>
    <row r="431" spans="1:32">
      <c r="A431" s="350" t="s">
        <v>93</v>
      </c>
      <c r="B431" s="354"/>
      <c r="C431" s="354"/>
      <c r="D431" s="354"/>
      <c r="E431" s="354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7"/>
      <c r="T431" s="357"/>
      <c r="U431" s="357"/>
      <c r="V431" s="357"/>
      <c r="W431" s="357"/>
      <c r="X431" s="357"/>
      <c r="Y431" s="357"/>
      <c r="Z431" s="357"/>
      <c r="AA431" s="357"/>
      <c r="AB431" s="346"/>
      <c r="AC431" s="619">
        <v>385</v>
      </c>
      <c r="AD431" s="354"/>
      <c r="AE431" s="588">
        <f t="shared" si="7"/>
        <v>0</v>
      </c>
      <c r="AF431" s="579"/>
    </row>
    <row r="432" spans="1:32">
      <c r="A432" s="358" t="s">
        <v>68</v>
      </c>
      <c r="B432" s="354"/>
      <c r="C432" s="354"/>
      <c r="D432" s="354"/>
      <c r="E432" s="354"/>
      <c r="F432" s="354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7"/>
      <c r="T432" s="357"/>
      <c r="U432" s="357"/>
      <c r="V432" s="357"/>
      <c r="W432" s="357"/>
      <c r="X432" s="357"/>
      <c r="Y432" s="357"/>
      <c r="Z432" s="357"/>
      <c r="AA432" s="357"/>
      <c r="AB432" s="346"/>
      <c r="AC432" s="619">
        <v>320</v>
      </c>
      <c r="AD432" s="354"/>
      <c r="AE432" s="588">
        <f t="shared" si="7"/>
        <v>0</v>
      </c>
      <c r="AF432" s="579"/>
    </row>
    <row r="433" spans="1:32">
      <c r="A433" s="350" t="s">
        <v>112</v>
      </c>
      <c r="B433" s="354"/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7"/>
      <c r="T433" s="357"/>
      <c r="U433" s="357"/>
      <c r="V433" s="357"/>
      <c r="W433" s="357"/>
      <c r="X433" s="357"/>
      <c r="Y433" s="357"/>
      <c r="Z433" s="357"/>
      <c r="AA433" s="357"/>
      <c r="AB433" s="346"/>
      <c r="AC433" s="619">
        <v>475</v>
      </c>
      <c r="AD433" s="354"/>
      <c r="AE433" s="588">
        <f t="shared" si="7"/>
        <v>0</v>
      </c>
      <c r="AF433" s="579"/>
    </row>
    <row r="434" spans="1:32">
      <c r="A434" s="350" t="s">
        <v>66</v>
      </c>
      <c r="B434" s="354"/>
      <c r="C434" s="354"/>
      <c r="D434" s="354"/>
      <c r="E434" s="354"/>
      <c r="F434" s="354"/>
      <c r="G434" s="354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7"/>
      <c r="T434" s="357"/>
      <c r="U434" s="357"/>
      <c r="V434" s="357"/>
      <c r="W434" s="357"/>
      <c r="X434" s="357"/>
      <c r="Y434" s="357"/>
      <c r="Z434" s="357"/>
      <c r="AA434" s="357"/>
      <c r="AB434" s="346"/>
      <c r="AC434" s="619">
        <v>650</v>
      </c>
      <c r="AD434" s="354"/>
      <c r="AE434" s="588">
        <f t="shared" si="7"/>
        <v>0</v>
      </c>
      <c r="AF434" s="579"/>
    </row>
    <row r="435" spans="1:32">
      <c r="A435" s="350" t="s">
        <v>86</v>
      </c>
      <c r="B435" s="354"/>
      <c r="C435" s="354"/>
      <c r="D435" s="354"/>
      <c r="E435" s="354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7"/>
      <c r="T435" s="357"/>
      <c r="U435" s="357"/>
      <c r="V435" s="357"/>
      <c r="W435" s="357"/>
      <c r="X435" s="357"/>
      <c r="Y435" s="357"/>
      <c r="Z435" s="357"/>
      <c r="AA435" s="357"/>
      <c r="AB435" s="346"/>
      <c r="AC435" s="619">
        <v>65</v>
      </c>
      <c r="AD435" s="354"/>
      <c r="AE435" s="588">
        <f t="shared" si="7"/>
        <v>0</v>
      </c>
      <c r="AF435" s="579"/>
    </row>
    <row r="436" spans="1:32">
      <c r="A436" s="350" t="s">
        <v>96</v>
      </c>
      <c r="B436" s="354">
        <v>0.15</v>
      </c>
      <c r="C436" s="354"/>
      <c r="D436" s="354"/>
      <c r="E436" s="354"/>
      <c r="F436" s="354"/>
      <c r="G436" s="354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7"/>
      <c r="T436" s="357"/>
      <c r="U436" s="357"/>
      <c r="V436" s="357"/>
      <c r="W436" s="357"/>
      <c r="X436" s="357"/>
      <c r="Y436" s="357"/>
      <c r="Z436" s="357"/>
      <c r="AA436" s="357"/>
      <c r="AB436" s="346">
        <v>0.01</v>
      </c>
      <c r="AC436" s="619">
        <v>45</v>
      </c>
      <c r="AD436" s="354">
        <v>0.15</v>
      </c>
      <c r="AE436" s="588">
        <f t="shared" si="7"/>
        <v>6.75</v>
      </c>
      <c r="AF436" s="579"/>
    </row>
    <row r="437" spans="1:32">
      <c r="A437" s="350" t="s">
        <v>99</v>
      </c>
      <c r="B437" s="354"/>
      <c r="C437" s="354"/>
      <c r="D437" s="354"/>
      <c r="E437" s="354"/>
      <c r="F437" s="354"/>
      <c r="G437" s="354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7"/>
      <c r="T437" s="357"/>
      <c r="U437" s="357"/>
      <c r="V437" s="357"/>
      <c r="W437" s="357"/>
      <c r="X437" s="357"/>
      <c r="Y437" s="357"/>
      <c r="Z437" s="357"/>
      <c r="AA437" s="357"/>
      <c r="AB437" s="346"/>
      <c r="AC437" s="619">
        <v>95</v>
      </c>
      <c r="AD437" s="354"/>
      <c r="AE437" s="588">
        <f t="shared" si="7"/>
        <v>0</v>
      </c>
      <c r="AF437" s="579"/>
    </row>
    <row r="438" spans="1:32">
      <c r="A438" s="350" t="s">
        <v>65</v>
      </c>
      <c r="B438" s="354"/>
      <c r="C438" s="354"/>
      <c r="D438" s="354"/>
      <c r="E438" s="354"/>
      <c r="F438" s="354"/>
      <c r="G438" s="354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7"/>
      <c r="T438" s="357"/>
      <c r="U438" s="357"/>
      <c r="V438" s="357"/>
      <c r="W438" s="357"/>
      <c r="X438" s="357"/>
      <c r="Y438" s="357"/>
      <c r="Z438" s="357"/>
      <c r="AA438" s="357"/>
      <c r="AB438" s="346"/>
      <c r="AC438" s="619">
        <v>550</v>
      </c>
      <c r="AD438" s="354"/>
      <c r="AE438" s="588">
        <f t="shared" si="7"/>
        <v>0</v>
      </c>
      <c r="AF438" s="579"/>
    </row>
    <row r="439" spans="1:32">
      <c r="A439" s="350" t="s">
        <v>95</v>
      </c>
      <c r="B439" s="354"/>
      <c r="C439" s="354"/>
      <c r="D439" s="354"/>
      <c r="E439" s="354"/>
      <c r="F439" s="354"/>
      <c r="G439" s="354"/>
      <c r="H439" s="354"/>
      <c r="I439" s="354"/>
      <c r="J439" s="354">
        <v>1.02</v>
      </c>
      <c r="K439" s="354"/>
      <c r="L439" s="354"/>
      <c r="M439" s="354"/>
      <c r="N439" s="354"/>
      <c r="O439" s="354"/>
      <c r="P439" s="354"/>
      <c r="Q439" s="354"/>
      <c r="R439" s="354"/>
      <c r="S439" s="357"/>
      <c r="T439" s="357"/>
      <c r="U439" s="357"/>
      <c r="V439" s="357"/>
      <c r="W439" s="357"/>
      <c r="X439" s="357"/>
      <c r="Y439" s="357"/>
      <c r="Z439" s="357"/>
      <c r="AA439" s="357"/>
      <c r="AB439" s="346">
        <v>7.0000000000000007E-2</v>
      </c>
      <c r="AC439" s="619">
        <v>250</v>
      </c>
      <c r="AD439" s="354">
        <v>1.02</v>
      </c>
      <c r="AE439" s="588">
        <f t="shared" si="7"/>
        <v>255</v>
      </c>
      <c r="AF439" s="579"/>
    </row>
    <row r="440" spans="1:32">
      <c r="A440" s="350" t="s">
        <v>62</v>
      </c>
      <c r="B440" s="354"/>
      <c r="C440" s="354"/>
      <c r="D440" s="354"/>
      <c r="E440" s="354"/>
      <c r="F440" s="354"/>
      <c r="G440" s="354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7"/>
      <c r="T440" s="357"/>
      <c r="U440" s="357"/>
      <c r="V440" s="357"/>
      <c r="W440" s="357"/>
      <c r="X440" s="357"/>
      <c r="Y440" s="357"/>
      <c r="Z440" s="357"/>
      <c r="AA440" s="357"/>
      <c r="AB440" s="346"/>
      <c r="AC440" s="619">
        <v>250</v>
      </c>
      <c r="AD440" s="354"/>
      <c r="AE440" s="588">
        <f t="shared" si="7"/>
        <v>0</v>
      </c>
      <c r="AF440" s="579"/>
    </row>
    <row r="441" spans="1:32">
      <c r="A441" s="350" t="s">
        <v>120</v>
      </c>
      <c r="B441" s="354"/>
      <c r="C441" s="354"/>
      <c r="D441" s="354"/>
      <c r="E441" s="354"/>
      <c r="F441" s="354"/>
      <c r="G441" s="354"/>
      <c r="H441" s="354"/>
      <c r="I441" s="354"/>
      <c r="J441" s="354">
        <v>9.1999999999999998E-2</v>
      </c>
      <c r="K441" s="354"/>
      <c r="L441" s="354"/>
      <c r="M441" s="354"/>
      <c r="N441" s="354"/>
      <c r="O441" s="354"/>
      <c r="P441" s="354"/>
      <c r="Q441" s="354"/>
      <c r="R441" s="354"/>
      <c r="S441" s="357"/>
      <c r="T441" s="357"/>
      <c r="U441" s="357"/>
      <c r="V441" s="357"/>
      <c r="W441" s="357"/>
      <c r="X441" s="357"/>
      <c r="Y441" s="357"/>
      <c r="Z441" s="357"/>
      <c r="AA441" s="357"/>
      <c r="AB441" s="346">
        <v>0.01</v>
      </c>
      <c r="AC441" s="619">
        <v>45</v>
      </c>
      <c r="AD441" s="354">
        <v>9.1999999999999998E-2</v>
      </c>
      <c r="AE441" s="588">
        <f t="shared" si="7"/>
        <v>4.1399999999999997</v>
      </c>
      <c r="AF441" s="579"/>
    </row>
    <row r="442" spans="1:32">
      <c r="A442" s="350" t="s">
        <v>72</v>
      </c>
      <c r="B442" s="354"/>
      <c r="C442" s="354"/>
      <c r="D442" s="354"/>
      <c r="E442" s="354"/>
      <c r="F442" s="354"/>
      <c r="G442" s="354"/>
      <c r="H442" s="354"/>
      <c r="I442" s="354"/>
      <c r="J442" s="354">
        <v>0.18</v>
      </c>
      <c r="K442" s="354"/>
      <c r="L442" s="354"/>
      <c r="M442" s="354"/>
      <c r="N442" s="354"/>
      <c r="O442" s="354"/>
      <c r="P442" s="354"/>
      <c r="Q442" s="354"/>
      <c r="R442" s="354"/>
      <c r="S442" s="357"/>
      <c r="T442" s="357"/>
      <c r="U442" s="357"/>
      <c r="V442" s="357"/>
      <c r="W442" s="357"/>
      <c r="X442" s="357"/>
      <c r="Y442" s="357"/>
      <c r="Z442" s="357"/>
      <c r="AA442" s="357"/>
      <c r="AB442" s="346">
        <v>1.2E-2</v>
      </c>
      <c r="AC442" s="619">
        <v>55</v>
      </c>
      <c r="AD442" s="354">
        <v>0.18</v>
      </c>
      <c r="AE442" s="588">
        <f t="shared" si="7"/>
        <v>9.9</v>
      </c>
      <c r="AF442" s="579"/>
    </row>
    <row r="443" spans="1:32">
      <c r="A443" s="350" t="s">
        <v>107</v>
      </c>
      <c r="B443" s="354">
        <v>0.1</v>
      </c>
      <c r="C443" s="354"/>
      <c r="D443" s="354"/>
      <c r="E443" s="354"/>
      <c r="F443" s="354"/>
      <c r="G443" s="354"/>
      <c r="H443" s="354"/>
      <c r="I443" s="354"/>
      <c r="J443" s="354">
        <v>0.1</v>
      </c>
      <c r="K443" s="354"/>
      <c r="L443" s="354"/>
      <c r="M443" s="354"/>
      <c r="N443" s="354"/>
      <c r="O443" s="354"/>
      <c r="P443" s="354"/>
      <c r="Q443" s="354"/>
      <c r="R443" s="354"/>
      <c r="S443" s="357"/>
      <c r="T443" s="357"/>
      <c r="U443" s="357"/>
      <c r="V443" s="357"/>
      <c r="W443" s="357"/>
      <c r="X443" s="357"/>
      <c r="Y443" s="357"/>
      <c r="Z443" s="357"/>
      <c r="AA443" s="357"/>
      <c r="AB443" s="346">
        <v>1.4999999999999999E-2</v>
      </c>
      <c r="AC443" s="619">
        <v>180</v>
      </c>
      <c r="AD443" s="354">
        <v>0.2</v>
      </c>
      <c r="AE443" s="588">
        <f t="shared" si="7"/>
        <v>36</v>
      </c>
      <c r="AF443" s="579"/>
    </row>
    <row r="444" spans="1:32">
      <c r="A444" s="350" t="s">
        <v>69</v>
      </c>
      <c r="B444" s="354"/>
      <c r="C444" s="354"/>
      <c r="D444" s="354"/>
      <c r="E444" s="354"/>
      <c r="F444" s="354"/>
      <c r="G444" s="354"/>
      <c r="H444" s="354"/>
      <c r="I444" s="354"/>
      <c r="J444" s="354"/>
      <c r="K444" s="354"/>
      <c r="L444" s="354"/>
      <c r="M444" s="354"/>
      <c r="N444" s="354"/>
      <c r="O444" s="354"/>
      <c r="P444" s="354"/>
      <c r="Q444" s="354"/>
      <c r="R444" s="354"/>
      <c r="S444" s="357"/>
      <c r="T444" s="357"/>
      <c r="U444" s="357"/>
      <c r="V444" s="357"/>
      <c r="W444" s="357"/>
      <c r="X444" s="357"/>
      <c r="Y444" s="357"/>
      <c r="Z444" s="357"/>
      <c r="AA444" s="357"/>
      <c r="AB444" s="346">
        <v>5.0000000000000001E-3</v>
      </c>
      <c r="AC444" s="619">
        <v>750</v>
      </c>
      <c r="AD444" s="354"/>
      <c r="AE444" s="588">
        <f t="shared" si="7"/>
        <v>0</v>
      </c>
      <c r="AF444" s="579"/>
    </row>
    <row r="445" spans="1:32">
      <c r="A445" s="358" t="s">
        <v>70</v>
      </c>
      <c r="B445" s="354"/>
      <c r="C445" s="354"/>
      <c r="D445" s="354">
        <v>1.2</v>
      </c>
      <c r="E445" s="354"/>
      <c r="F445" s="354"/>
      <c r="G445" s="354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7"/>
      <c r="T445" s="357"/>
      <c r="U445" s="357"/>
      <c r="V445" s="357"/>
      <c r="W445" s="357"/>
      <c r="X445" s="357"/>
      <c r="Y445" s="357"/>
      <c r="Z445" s="357"/>
      <c r="AA445" s="357"/>
      <c r="AB445" s="346">
        <v>0.08</v>
      </c>
      <c r="AC445" s="619">
        <v>66.900000000000006</v>
      </c>
      <c r="AD445" s="354">
        <v>1.2</v>
      </c>
      <c r="AE445" s="588">
        <f t="shared" si="7"/>
        <v>80.28</v>
      </c>
      <c r="AF445" s="579"/>
    </row>
    <row r="446" spans="1:32">
      <c r="A446" s="350" t="s">
        <v>109</v>
      </c>
      <c r="B446" s="354">
        <v>0.3</v>
      </c>
      <c r="C446" s="354"/>
      <c r="D446" s="354"/>
      <c r="E446" s="354"/>
      <c r="F446" s="354"/>
      <c r="G446" s="354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7"/>
      <c r="T446" s="357"/>
      <c r="U446" s="357"/>
      <c r="V446" s="357"/>
      <c r="W446" s="357"/>
      <c r="X446" s="357"/>
      <c r="Y446" s="357"/>
      <c r="Z446" s="357"/>
      <c r="AA446" s="357"/>
      <c r="AB446" s="346">
        <v>0.02</v>
      </c>
      <c r="AC446" s="619">
        <v>285</v>
      </c>
      <c r="AD446" s="354">
        <v>0.3</v>
      </c>
      <c r="AE446" s="588">
        <f t="shared" si="7"/>
        <v>85.5</v>
      </c>
      <c r="AF446" s="579"/>
    </row>
    <row r="447" spans="1:32">
      <c r="A447" s="350" t="s">
        <v>117</v>
      </c>
      <c r="B447" s="354"/>
      <c r="C447" s="354"/>
      <c r="D447" s="354"/>
      <c r="E447" s="354"/>
      <c r="F447" s="354"/>
      <c r="G447" s="354"/>
      <c r="H447" s="354"/>
      <c r="I447" s="354"/>
      <c r="J447" s="354">
        <v>0.3</v>
      </c>
      <c r="K447" s="354"/>
      <c r="L447" s="354"/>
      <c r="M447" s="354"/>
      <c r="N447" s="354"/>
      <c r="O447" s="354"/>
      <c r="P447" s="354"/>
      <c r="Q447" s="354"/>
      <c r="R447" s="354"/>
      <c r="S447" s="357"/>
      <c r="T447" s="357"/>
      <c r="U447" s="357"/>
      <c r="V447" s="357"/>
      <c r="W447" s="357"/>
      <c r="X447" s="357"/>
      <c r="Y447" s="357"/>
      <c r="Z447" s="357"/>
      <c r="AA447" s="357"/>
      <c r="AB447" s="346">
        <v>0.02</v>
      </c>
      <c r="AC447" s="619">
        <v>45</v>
      </c>
      <c r="AD447" s="354">
        <v>0.3</v>
      </c>
      <c r="AE447" s="588">
        <f t="shared" si="7"/>
        <v>13.5</v>
      </c>
      <c r="AF447" s="579"/>
    </row>
    <row r="448" spans="1:32">
      <c r="A448" s="350" t="s">
        <v>83</v>
      </c>
      <c r="B448" s="354">
        <v>0.18</v>
      </c>
      <c r="C448" s="354"/>
      <c r="D448" s="354"/>
      <c r="E448" s="354"/>
      <c r="F448" s="354"/>
      <c r="G448" s="354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7"/>
      <c r="T448" s="357"/>
      <c r="U448" s="357"/>
      <c r="V448" s="357"/>
      <c r="W448" s="357"/>
      <c r="X448" s="357"/>
      <c r="Y448" s="357"/>
      <c r="Z448" s="357"/>
      <c r="AA448" s="357"/>
      <c r="AB448" s="346">
        <v>1.2E-2</v>
      </c>
      <c r="AC448" s="619">
        <v>45</v>
      </c>
      <c r="AD448" s="354">
        <v>0.18</v>
      </c>
      <c r="AE448" s="588">
        <f t="shared" si="7"/>
        <v>8.1</v>
      </c>
      <c r="AF448" s="579"/>
    </row>
    <row r="449" spans="1:32">
      <c r="A449" s="350" t="s">
        <v>100</v>
      </c>
      <c r="B449" s="354"/>
      <c r="C449" s="354"/>
      <c r="D449" s="354"/>
      <c r="E449" s="354"/>
      <c r="F449" s="354"/>
      <c r="G449" s="354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7"/>
      <c r="T449" s="357"/>
      <c r="U449" s="357"/>
      <c r="V449" s="357"/>
      <c r="W449" s="357"/>
      <c r="X449" s="357"/>
      <c r="Y449" s="357"/>
      <c r="Z449" s="357"/>
      <c r="AA449" s="357"/>
      <c r="AB449" s="346"/>
      <c r="AC449" s="619">
        <v>550</v>
      </c>
      <c r="AD449" s="354"/>
      <c r="AE449" s="588">
        <f t="shared" si="7"/>
        <v>0</v>
      </c>
      <c r="AF449" s="579"/>
    </row>
    <row r="450" spans="1:32">
      <c r="A450" s="350" t="s">
        <v>110</v>
      </c>
      <c r="B450" s="354"/>
      <c r="C450" s="354"/>
      <c r="D450" s="354"/>
      <c r="E450" s="354"/>
      <c r="F450" s="354"/>
      <c r="G450" s="354"/>
      <c r="H450" s="354"/>
      <c r="I450" s="354"/>
      <c r="J450" s="354"/>
      <c r="K450" s="354"/>
      <c r="L450" s="354"/>
      <c r="M450" s="354"/>
      <c r="N450" s="354"/>
      <c r="O450" s="354"/>
      <c r="P450" s="354"/>
      <c r="Q450" s="354"/>
      <c r="R450" s="354"/>
      <c r="S450" s="357"/>
      <c r="T450" s="357"/>
      <c r="U450" s="357"/>
      <c r="V450" s="357"/>
      <c r="W450" s="357"/>
      <c r="X450" s="357"/>
      <c r="Y450" s="357"/>
      <c r="Z450" s="357"/>
      <c r="AA450" s="357"/>
      <c r="AB450" s="346"/>
      <c r="AC450" s="619">
        <v>285</v>
      </c>
      <c r="AD450" s="354"/>
      <c r="AE450" s="588">
        <f t="shared" si="7"/>
        <v>0</v>
      </c>
      <c r="AF450" s="579"/>
    </row>
    <row r="451" spans="1:32">
      <c r="A451" s="350" t="s">
        <v>81</v>
      </c>
      <c r="B451" s="354"/>
      <c r="C451" s="354"/>
      <c r="D451" s="354"/>
      <c r="E451" s="354"/>
      <c r="F451" s="354"/>
      <c r="G451" s="354"/>
      <c r="H451" s="354"/>
      <c r="I451" s="354"/>
      <c r="J451" s="354"/>
      <c r="K451" s="354"/>
      <c r="L451" s="354"/>
      <c r="M451" s="354"/>
      <c r="N451" s="354"/>
      <c r="O451" s="354"/>
      <c r="P451" s="354"/>
      <c r="Q451" s="354"/>
      <c r="R451" s="354"/>
      <c r="S451" s="357"/>
      <c r="T451" s="357"/>
      <c r="U451" s="357"/>
      <c r="V451" s="357"/>
      <c r="W451" s="357"/>
      <c r="X451" s="357"/>
      <c r="Y451" s="357"/>
      <c r="Z451" s="357"/>
      <c r="AA451" s="357"/>
      <c r="AB451" s="346"/>
      <c r="AC451" s="619">
        <v>250</v>
      </c>
      <c r="AD451" s="354"/>
      <c r="AE451" s="588">
        <f t="shared" si="7"/>
        <v>0</v>
      </c>
      <c r="AF451" s="579"/>
    </row>
    <row r="452" spans="1:32">
      <c r="A452" s="350" t="s">
        <v>122</v>
      </c>
      <c r="B452" s="354"/>
      <c r="C452" s="354"/>
      <c r="D452" s="354"/>
      <c r="E452" s="354"/>
      <c r="F452" s="354"/>
      <c r="G452" s="354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7"/>
      <c r="T452" s="357"/>
      <c r="U452" s="357"/>
      <c r="V452" s="357"/>
      <c r="W452" s="357"/>
      <c r="X452" s="357"/>
      <c r="Y452" s="357"/>
      <c r="Z452" s="357"/>
      <c r="AA452" s="357"/>
      <c r="AB452" s="346"/>
      <c r="AC452" s="619">
        <v>180</v>
      </c>
      <c r="AD452" s="354"/>
      <c r="AE452" s="588">
        <f t="shared" si="7"/>
        <v>0</v>
      </c>
      <c r="AF452" s="579"/>
    </row>
    <row r="453" spans="1:32">
      <c r="A453" s="350" t="s">
        <v>121</v>
      </c>
      <c r="B453" s="354"/>
      <c r="C453" s="354"/>
      <c r="D453" s="354"/>
      <c r="E453" s="354"/>
      <c r="F453" s="354"/>
      <c r="G453" s="354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7"/>
      <c r="T453" s="357"/>
      <c r="U453" s="357"/>
      <c r="V453" s="357"/>
      <c r="W453" s="357"/>
      <c r="X453" s="357"/>
      <c r="Y453" s="357"/>
      <c r="Z453" s="357"/>
      <c r="AA453" s="357"/>
      <c r="AB453" s="346"/>
      <c r="AC453" s="619">
        <v>230</v>
      </c>
      <c r="AD453" s="354"/>
      <c r="AE453" s="588">
        <f t="shared" si="7"/>
        <v>0</v>
      </c>
      <c r="AF453" s="579"/>
    </row>
    <row r="454" spans="1:32">
      <c r="A454" s="350" t="s">
        <v>73</v>
      </c>
      <c r="B454" s="354">
        <v>0.15</v>
      </c>
      <c r="C454" s="354"/>
      <c r="D454" s="354">
        <v>0.18</v>
      </c>
      <c r="E454" s="354"/>
      <c r="F454" s="354"/>
      <c r="G454" s="354"/>
      <c r="H454" s="354"/>
      <c r="I454" s="354"/>
      <c r="J454" s="354"/>
      <c r="K454" s="354"/>
      <c r="L454" s="354">
        <v>0.19</v>
      </c>
      <c r="M454" s="354"/>
      <c r="N454" s="354"/>
      <c r="O454" s="354"/>
      <c r="P454" s="354"/>
      <c r="Q454" s="354"/>
      <c r="R454" s="354"/>
      <c r="S454" s="357"/>
      <c r="T454" s="357"/>
      <c r="U454" s="357"/>
      <c r="V454" s="357"/>
      <c r="W454" s="357"/>
      <c r="X454" s="357"/>
      <c r="Y454" s="357"/>
      <c r="Z454" s="357"/>
      <c r="AA454" s="357"/>
      <c r="AB454" s="346">
        <v>4.8000000000000001E-2</v>
      </c>
      <c r="AC454" s="619">
        <v>85</v>
      </c>
      <c r="AD454" s="354">
        <v>0.52</v>
      </c>
      <c r="AE454" s="588">
        <f t="shared" si="7"/>
        <v>44.2</v>
      </c>
      <c r="AF454" s="579"/>
    </row>
    <row r="455" spans="1:32">
      <c r="A455" s="350" t="s">
        <v>118</v>
      </c>
      <c r="B455" s="354"/>
      <c r="C455" s="354"/>
      <c r="D455" s="354"/>
      <c r="E455" s="354"/>
      <c r="F455" s="354"/>
      <c r="G455" s="354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7"/>
      <c r="T455" s="357"/>
      <c r="U455" s="357"/>
      <c r="V455" s="357"/>
      <c r="W455" s="357"/>
      <c r="X455" s="357"/>
      <c r="Y455" s="357"/>
      <c r="Z455" s="357"/>
      <c r="AA455" s="357"/>
      <c r="AB455" s="346"/>
      <c r="AC455" s="619">
        <v>45</v>
      </c>
      <c r="AD455" s="354"/>
      <c r="AE455" s="588">
        <f t="shared" si="7"/>
        <v>0</v>
      </c>
      <c r="AF455" s="579"/>
    </row>
    <row r="456" spans="1:32">
      <c r="A456" s="350" t="s">
        <v>74</v>
      </c>
      <c r="B456" s="354">
        <v>1.7999999999999999E-2</v>
      </c>
      <c r="C456" s="354"/>
      <c r="D456" s="354"/>
      <c r="E456" s="354"/>
      <c r="F456" s="354"/>
      <c r="G456" s="354"/>
      <c r="H456" s="354"/>
      <c r="I456" s="354"/>
      <c r="J456" s="354">
        <v>2.1000000000000001E-2</v>
      </c>
      <c r="K456" s="354"/>
      <c r="L456" s="354"/>
      <c r="M456" s="354"/>
      <c r="N456" s="354"/>
      <c r="O456" s="354"/>
      <c r="P456" s="354"/>
      <c r="Q456" s="354"/>
      <c r="R456" s="354"/>
      <c r="S456" s="357"/>
      <c r="T456" s="357"/>
      <c r="U456" s="357"/>
      <c r="V456" s="357"/>
      <c r="W456" s="357"/>
      <c r="X456" s="357"/>
      <c r="Y456" s="357"/>
      <c r="Z456" s="357"/>
      <c r="AA456" s="357"/>
      <c r="AB456" s="346">
        <v>2E-3</v>
      </c>
      <c r="AC456" s="619">
        <v>30</v>
      </c>
      <c r="AD456" s="354">
        <v>3.9E-2</v>
      </c>
      <c r="AE456" s="588">
        <f t="shared" si="7"/>
        <v>1.17</v>
      </c>
      <c r="AF456" s="579"/>
    </row>
    <row r="457" spans="1:32">
      <c r="A457" s="350" t="s">
        <v>88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7"/>
      <c r="T457" s="357"/>
      <c r="U457" s="357"/>
      <c r="V457" s="357"/>
      <c r="W457" s="357"/>
      <c r="X457" s="357"/>
      <c r="Y457" s="357"/>
      <c r="Z457" s="357"/>
      <c r="AA457" s="357"/>
      <c r="AB457" s="346"/>
      <c r="AC457" s="619">
        <v>200</v>
      </c>
      <c r="AD457" s="354"/>
      <c r="AE457" s="588">
        <f t="shared" si="7"/>
        <v>0</v>
      </c>
      <c r="AF457" s="579"/>
    </row>
    <row r="458" spans="1:32">
      <c r="A458" s="350" t="s">
        <v>91</v>
      </c>
      <c r="B458" s="354"/>
      <c r="C458" s="354"/>
      <c r="D458" s="354"/>
      <c r="E458" s="354"/>
      <c r="F458" s="354"/>
      <c r="G458" s="354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7"/>
      <c r="T458" s="357"/>
      <c r="U458" s="357"/>
      <c r="V458" s="357"/>
      <c r="W458" s="357"/>
      <c r="X458" s="357"/>
      <c r="Y458" s="357"/>
      <c r="Z458" s="357"/>
      <c r="AA458" s="357"/>
      <c r="AB458" s="346"/>
      <c r="AC458" s="619">
        <v>750</v>
      </c>
      <c r="AD458" s="354"/>
      <c r="AE458" s="588">
        <f t="shared" si="7"/>
        <v>0</v>
      </c>
      <c r="AF458" s="579"/>
    </row>
    <row r="459" spans="1:32">
      <c r="A459" s="350" t="s">
        <v>97</v>
      </c>
      <c r="B459" s="354">
        <v>1.6519999999999999</v>
      </c>
      <c r="C459" s="354"/>
      <c r="D459" s="354"/>
      <c r="E459" s="354"/>
      <c r="F459" s="354"/>
      <c r="G459" s="354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7"/>
      <c r="T459" s="357"/>
      <c r="U459" s="357"/>
      <c r="V459" s="357"/>
      <c r="W459" s="357"/>
      <c r="X459" s="357"/>
      <c r="Y459" s="357"/>
      <c r="Z459" s="357"/>
      <c r="AA459" s="357"/>
      <c r="AB459" s="346">
        <v>0.16</v>
      </c>
      <c r="AC459" s="619">
        <v>280</v>
      </c>
      <c r="AD459" s="354">
        <v>1.6519999999999999</v>
      </c>
      <c r="AE459" s="588">
        <f t="shared" si="7"/>
        <v>462.56</v>
      </c>
      <c r="AF459" s="579"/>
    </row>
    <row r="460" spans="1:32">
      <c r="A460" s="611" t="s">
        <v>102</v>
      </c>
      <c r="B460" s="354"/>
      <c r="C460" s="354"/>
      <c r="D460" s="354"/>
      <c r="E460" s="354"/>
      <c r="F460" s="354"/>
      <c r="G460" s="354"/>
      <c r="H460" s="354"/>
      <c r="I460" s="354"/>
      <c r="J460" s="354"/>
      <c r="K460" s="354"/>
      <c r="L460" s="354"/>
      <c r="M460" s="354"/>
      <c r="N460" s="354">
        <v>1.2</v>
      </c>
      <c r="O460" s="354"/>
      <c r="P460" s="354"/>
      <c r="Q460" s="354"/>
      <c r="R460" s="354"/>
      <c r="S460" s="357"/>
      <c r="T460" s="357"/>
      <c r="U460" s="357"/>
      <c r="V460" s="357"/>
      <c r="W460" s="357"/>
      <c r="X460" s="357"/>
      <c r="Y460" s="357"/>
      <c r="Z460" s="357"/>
      <c r="AA460" s="354"/>
      <c r="AB460" s="346">
        <v>0.05</v>
      </c>
      <c r="AC460" s="619">
        <v>90</v>
      </c>
      <c r="AD460" s="354">
        <v>1.2</v>
      </c>
      <c r="AE460" s="588">
        <f t="shared" si="7"/>
        <v>108</v>
      </c>
      <c r="AF460" s="579"/>
    </row>
    <row r="461" spans="1:32">
      <c r="A461" s="612" t="s">
        <v>71</v>
      </c>
      <c r="B461" s="354"/>
      <c r="C461" s="354"/>
      <c r="D461" s="354"/>
      <c r="E461" s="354"/>
      <c r="F461" s="354"/>
      <c r="G461" s="354"/>
      <c r="H461" s="354"/>
      <c r="I461" s="354"/>
      <c r="J461" s="354"/>
      <c r="K461" s="354"/>
      <c r="L461" s="354"/>
      <c r="M461" s="354"/>
      <c r="N461" s="354"/>
      <c r="O461" s="354"/>
      <c r="P461" s="354"/>
      <c r="Q461" s="354"/>
      <c r="R461" s="354"/>
      <c r="S461" s="357"/>
      <c r="T461" s="357"/>
      <c r="U461" s="357"/>
      <c r="V461" s="357"/>
      <c r="W461" s="357"/>
      <c r="X461" s="357"/>
      <c r="Y461" s="357"/>
      <c r="Z461" s="357"/>
      <c r="AA461" s="357"/>
      <c r="AB461" s="346"/>
      <c r="AC461" s="619">
        <v>650</v>
      </c>
      <c r="AD461" s="354"/>
      <c r="AE461" s="588">
        <f t="shared" si="7"/>
        <v>0</v>
      </c>
      <c r="AF461" s="579"/>
    </row>
    <row r="462" spans="1:32">
      <c r="A462" s="612" t="s">
        <v>94</v>
      </c>
      <c r="B462" s="354"/>
      <c r="C462" s="354"/>
      <c r="D462" s="354"/>
      <c r="E462" s="354"/>
      <c r="F462" s="354"/>
      <c r="G462" s="354"/>
      <c r="H462" s="354"/>
      <c r="I462" s="354"/>
      <c r="J462" s="354"/>
      <c r="K462" s="354"/>
      <c r="L462" s="354">
        <v>0.3</v>
      </c>
      <c r="M462" s="354"/>
      <c r="N462" s="354"/>
      <c r="O462" s="354"/>
      <c r="P462" s="354"/>
      <c r="Q462" s="354"/>
      <c r="R462" s="354"/>
      <c r="S462" s="357"/>
      <c r="T462" s="357"/>
      <c r="U462" s="357"/>
      <c r="V462" s="357"/>
      <c r="W462" s="357"/>
      <c r="X462" s="357"/>
      <c r="Y462" s="357"/>
      <c r="Z462" s="357"/>
      <c r="AA462" s="357"/>
      <c r="AB462" s="346">
        <v>0.02</v>
      </c>
      <c r="AC462" s="620">
        <v>285</v>
      </c>
      <c r="AD462" s="354">
        <v>0.3</v>
      </c>
      <c r="AE462" s="588">
        <f t="shared" si="7"/>
        <v>85.5</v>
      </c>
      <c r="AF462" s="579"/>
    </row>
    <row r="463" spans="1:32">
      <c r="A463" s="612" t="s">
        <v>84</v>
      </c>
      <c r="B463" s="354"/>
      <c r="C463" s="354"/>
      <c r="D463" s="354"/>
      <c r="E463" s="354"/>
      <c r="F463" s="354"/>
      <c r="G463" s="354"/>
      <c r="H463" s="354"/>
      <c r="I463" s="354"/>
      <c r="J463" s="354"/>
      <c r="K463" s="354"/>
      <c r="L463" s="354"/>
      <c r="M463" s="354"/>
      <c r="N463" s="354"/>
      <c r="O463" s="354"/>
      <c r="P463" s="354">
        <v>1.7350000000000001</v>
      </c>
      <c r="Q463" s="354"/>
      <c r="R463" s="354"/>
      <c r="S463" s="357"/>
      <c r="T463" s="357"/>
      <c r="U463" s="357"/>
      <c r="V463" s="357"/>
      <c r="W463" s="357"/>
      <c r="X463" s="357"/>
      <c r="Y463" s="357"/>
      <c r="Z463" s="357"/>
      <c r="AA463" s="357"/>
      <c r="AB463" s="346"/>
      <c r="AC463" s="619">
        <v>150</v>
      </c>
      <c r="AD463" s="354">
        <v>1.7350000000000001</v>
      </c>
      <c r="AE463" s="588">
        <f t="shared" si="7"/>
        <v>260.25</v>
      </c>
      <c r="AF463" s="579"/>
    </row>
    <row r="464" spans="1:32" ht="15.75" thickBot="1">
      <c r="A464" s="613" t="s">
        <v>82</v>
      </c>
      <c r="B464" s="605">
        <v>4</v>
      </c>
      <c r="C464" s="376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414"/>
      <c r="T464" s="414"/>
      <c r="U464" s="414"/>
      <c r="V464" s="414"/>
      <c r="W464" s="414"/>
      <c r="X464" s="414"/>
      <c r="Y464" s="414"/>
      <c r="Z464" s="414"/>
      <c r="AA464" s="414"/>
      <c r="AB464" s="404"/>
      <c r="AC464" s="624">
        <v>9</v>
      </c>
      <c r="AD464" s="605">
        <v>4</v>
      </c>
      <c r="AE464" s="591">
        <f t="shared" si="7"/>
        <v>36</v>
      </c>
      <c r="AF464" s="579"/>
    </row>
    <row r="465" spans="1:32" ht="15" customHeight="1" thickBot="1">
      <c r="A465" s="608" t="s">
        <v>305</v>
      </c>
      <c r="B465" s="618"/>
      <c r="C465" s="614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  <c r="N465" s="614"/>
      <c r="O465" s="614"/>
      <c r="P465" s="616"/>
      <c r="Q465" s="614"/>
      <c r="R465" s="614"/>
      <c r="S465" s="370"/>
      <c r="T465" s="370"/>
      <c r="U465" s="370"/>
      <c r="V465" s="370"/>
      <c r="W465" s="370"/>
      <c r="X465" s="370"/>
      <c r="Y465" s="370"/>
      <c r="Z465" s="370"/>
      <c r="AA465" s="370"/>
      <c r="AB465" s="615"/>
      <c r="AC465" s="576"/>
      <c r="AD465" s="616"/>
      <c r="AE465" s="371">
        <f>SUM(AE417:AE464)</f>
        <v>1605</v>
      </c>
      <c r="AF465" s="584">
        <f>I402-AE465</f>
        <v>0</v>
      </c>
    </row>
    <row r="466" spans="1:32" ht="28.5" customHeight="1">
      <c r="A466" s="187" t="s">
        <v>49</v>
      </c>
      <c r="B466" s="189"/>
      <c r="C466" s="189"/>
      <c r="D466" s="189"/>
      <c r="E466" s="189"/>
      <c r="F466" s="189" t="s">
        <v>131</v>
      </c>
      <c r="G466" s="478"/>
      <c r="H466" s="193" t="s">
        <v>130</v>
      </c>
      <c r="I466" s="189"/>
      <c r="J466" s="189" t="s">
        <v>75</v>
      </c>
      <c r="K466" s="189"/>
      <c r="L466" s="189"/>
      <c r="M466" s="189"/>
      <c r="N466" s="835" t="s">
        <v>132</v>
      </c>
      <c r="O466" s="835"/>
      <c r="P466" s="835"/>
      <c r="Q466" s="835"/>
      <c r="R466" s="192"/>
      <c r="S466" s="189"/>
      <c r="T466" s="189"/>
      <c r="U466" s="189" t="s">
        <v>76</v>
      </c>
      <c r="V466" s="189"/>
      <c r="W466" s="189"/>
      <c r="X466" s="3"/>
      <c r="Y466" s="188"/>
      <c r="AE466" s="86"/>
    </row>
    <row r="467" spans="1:32">
      <c r="A467" s="25" t="s">
        <v>52</v>
      </c>
      <c r="B467" s="630"/>
      <c r="C467" s="630"/>
      <c r="D467" s="630"/>
      <c r="E467" s="630"/>
      <c r="F467" s="630"/>
      <c r="G467" s="25" t="s">
        <v>53</v>
      </c>
      <c r="H467" s="630"/>
      <c r="I467" s="630"/>
      <c r="J467" s="630"/>
      <c r="K467" s="630"/>
      <c r="L467" s="630"/>
      <c r="M467" s="630"/>
      <c r="P467" s="26" t="s">
        <v>128</v>
      </c>
      <c r="Q467" s="87"/>
      <c r="R467" s="631" t="s">
        <v>129</v>
      </c>
      <c r="S467" s="25" t="s">
        <v>56</v>
      </c>
    </row>
    <row r="469" spans="1:32">
      <c r="A469" s="130" t="s">
        <v>0</v>
      </c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637"/>
      <c r="S469" s="130"/>
      <c r="T469" s="130"/>
      <c r="U469" s="130"/>
      <c r="V469" s="589"/>
      <c r="W469" s="589"/>
      <c r="X469" s="589"/>
      <c r="Y469" s="589"/>
      <c r="Z469" s="637"/>
      <c r="AA469" s="637"/>
      <c r="AB469" s="130"/>
      <c r="AC469" s="638"/>
      <c r="AD469" s="691"/>
      <c r="AE469" s="84"/>
    </row>
    <row r="470" spans="1:32">
      <c r="A470" s="130" t="s">
        <v>1</v>
      </c>
      <c r="B470" s="130" t="s">
        <v>273</v>
      </c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637"/>
      <c r="S470" s="130"/>
      <c r="T470" s="130"/>
      <c r="U470" s="589"/>
      <c r="V470" s="589"/>
      <c r="W470" s="589"/>
      <c r="X470" s="589"/>
      <c r="Y470" s="589"/>
      <c r="Z470" s="589"/>
      <c r="AA470" s="589"/>
      <c r="AB470" s="130"/>
      <c r="AC470" s="638"/>
      <c r="AD470" s="691"/>
      <c r="AE470" s="84"/>
    </row>
    <row r="471" spans="1:32">
      <c r="A471" s="589" t="s">
        <v>2</v>
      </c>
      <c r="B471" s="130"/>
      <c r="C471" s="130"/>
      <c r="D471" s="130"/>
      <c r="E471" s="130"/>
      <c r="F471" s="638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29" t="s">
        <v>58</v>
      </c>
      <c r="S471" s="637"/>
      <c r="T471" s="130"/>
      <c r="U471" s="589"/>
      <c r="V471" s="589"/>
      <c r="W471" s="589"/>
      <c r="X471" s="589"/>
      <c r="Y471" s="589"/>
      <c r="Z471" s="589"/>
      <c r="AA471" s="589"/>
      <c r="AB471" s="130"/>
      <c r="AC471" s="638"/>
      <c r="AD471" s="691"/>
      <c r="AE471" s="84"/>
    </row>
    <row r="472" spans="1:32">
      <c r="A472" s="174" t="s">
        <v>328</v>
      </c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828"/>
      <c r="S472" s="828"/>
      <c r="T472" s="828"/>
      <c r="U472" s="828"/>
      <c r="V472" s="828"/>
      <c r="W472" s="828"/>
      <c r="X472" s="828"/>
      <c r="Y472" s="828"/>
      <c r="Z472" s="130"/>
      <c r="AA472" s="130"/>
      <c r="AB472" s="130"/>
      <c r="AC472" s="130"/>
      <c r="AD472" s="130"/>
      <c r="AE472" s="85"/>
    </row>
    <row r="473" spans="1:32" ht="15.75" thickBot="1">
      <c r="A473" s="829" t="s">
        <v>3</v>
      </c>
      <c r="B473" s="830"/>
      <c r="C473" s="831" t="s">
        <v>4</v>
      </c>
      <c r="D473" s="829"/>
      <c r="E473" s="830"/>
      <c r="F473" s="831" t="s">
        <v>5</v>
      </c>
      <c r="G473" s="832"/>
      <c r="H473" s="775"/>
      <c r="I473" s="943" t="s">
        <v>6</v>
      </c>
      <c r="J473" s="944"/>
      <c r="K473" s="945"/>
      <c r="L473" s="131"/>
      <c r="M473" s="132"/>
      <c r="N473" s="133"/>
      <c r="O473" s="131"/>
      <c r="P473" s="130"/>
      <c r="Q473" s="130"/>
      <c r="R473" s="828"/>
      <c r="S473" s="828"/>
      <c r="T473" s="828"/>
      <c r="U473" s="828"/>
      <c r="V473" s="828"/>
      <c r="W473" s="828"/>
      <c r="X473" s="828"/>
      <c r="Y473" s="828"/>
      <c r="Z473" s="637"/>
      <c r="AA473" s="637"/>
      <c r="AB473" s="637"/>
      <c r="AC473" s="637"/>
      <c r="AD473" s="134" t="s">
        <v>7</v>
      </c>
      <c r="AE473" s="86"/>
    </row>
    <row r="474" spans="1:32">
      <c r="A474" s="806" t="s">
        <v>8</v>
      </c>
      <c r="B474" s="807"/>
      <c r="C474" s="824" t="s">
        <v>9</v>
      </c>
      <c r="D474" s="833"/>
      <c r="E474" s="826"/>
      <c r="F474" s="824" t="s">
        <v>10</v>
      </c>
      <c r="G474" s="827"/>
      <c r="H474" s="777"/>
      <c r="I474" s="946"/>
      <c r="J474" s="947"/>
      <c r="K474" s="948"/>
      <c r="L474" s="824" t="s">
        <v>12</v>
      </c>
      <c r="M474" s="833"/>
      <c r="N474" s="826"/>
      <c r="O474" s="635" t="s">
        <v>13</v>
      </c>
      <c r="P474" s="637"/>
      <c r="Q474" s="637"/>
      <c r="R474" s="637"/>
      <c r="S474" s="637"/>
      <c r="T474" s="637"/>
      <c r="U474" s="637"/>
      <c r="V474" s="637"/>
      <c r="W474" s="637"/>
      <c r="X474" s="638" t="s">
        <v>14</v>
      </c>
      <c r="Y474" s="637"/>
      <c r="Z474" s="637"/>
      <c r="AA474" s="637"/>
      <c r="AB474" s="637"/>
      <c r="AC474" s="637"/>
      <c r="AD474" s="135" t="s">
        <v>15</v>
      </c>
      <c r="AE474" s="86"/>
    </row>
    <row r="475" spans="1:32">
      <c r="A475" s="632" t="s">
        <v>16</v>
      </c>
      <c r="B475" s="632"/>
      <c r="C475" s="824" t="s">
        <v>17</v>
      </c>
      <c r="D475" s="833"/>
      <c r="E475" s="826"/>
      <c r="F475" s="824" t="s">
        <v>18</v>
      </c>
      <c r="G475" s="827"/>
      <c r="H475" s="777"/>
      <c r="I475" s="946"/>
      <c r="J475" s="947"/>
      <c r="K475" s="948"/>
      <c r="L475" s="824" t="s">
        <v>20</v>
      </c>
      <c r="M475" s="833"/>
      <c r="N475" s="826"/>
      <c r="O475" s="635" t="s">
        <v>21</v>
      </c>
      <c r="P475" s="637"/>
      <c r="Q475" s="637"/>
      <c r="R475" s="637"/>
      <c r="S475" s="637"/>
      <c r="T475" s="637"/>
      <c r="U475" s="637"/>
      <c r="V475" s="637"/>
      <c r="W475" s="637"/>
      <c r="X475" s="637"/>
      <c r="Y475" s="637"/>
      <c r="Z475" s="637"/>
      <c r="AA475" s="637"/>
      <c r="AB475" s="637"/>
      <c r="AC475" s="637"/>
      <c r="AD475" s="136"/>
      <c r="AE475" s="86"/>
    </row>
    <row r="476" spans="1:32">
      <c r="A476" s="636" t="s">
        <v>22</v>
      </c>
      <c r="B476" s="636"/>
      <c r="C476" s="824" t="s">
        <v>23</v>
      </c>
      <c r="D476" s="833"/>
      <c r="E476" s="826"/>
      <c r="F476" s="824" t="s">
        <v>24</v>
      </c>
      <c r="G476" s="827"/>
      <c r="H476" s="777"/>
      <c r="I476" s="946"/>
      <c r="J476" s="947"/>
      <c r="K476" s="948"/>
      <c r="L476" s="137"/>
      <c r="M476" s="130" t="s">
        <v>23</v>
      </c>
      <c r="N476" s="130"/>
      <c r="O476" s="635" t="s">
        <v>25</v>
      </c>
      <c r="P476" s="637"/>
      <c r="Q476" s="637"/>
      <c r="R476" s="174"/>
      <c r="S476" s="174"/>
      <c r="T476" s="257"/>
      <c r="U476" s="174"/>
      <c r="V476" s="174"/>
      <c r="W476" s="174"/>
      <c r="X476" s="174"/>
      <c r="Y476" s="211"/>
      <c r="Z476" s="130"/>
      <c r="AA476" s="130"/>
      <c r="AB476" s="639"/>
      <c r="AC476" s="130"/>
      <c r="AD476" s="138"/>
      <c r="AE476" s="86"/>
    </row>
    <row r="477" spans="1:32">
      <c r="A477" s="139"/>
      <c r="B477" s="634"/>
      <c r="C477" s="130"/>
      <c r="D477" s="130"/>
      <c r="E477" s="629"/>
      <c r="F477" s="130"/>
      <c r="G477" s="130"/>
      <c r="H477" s="629"/>
      <c r="I477" s="949"/>
      <c r="J477" s="950"/>
      <c r="K477" s="951"/>
      <c r="L477" s="137"/>
      <c r="M477" s="130"/>
      <c r="N477" s="130"/>
      <c r="O477" s="137"/>
      <c r="P477" s="637"/>
      <c r="Q477" s="174"/>
      <c r="R477" s="174" t="s">
        <v>328</v>
      </c>
      <c r="S477" s="637"/>
      <c r="T477" s="637"/>
      <c r="U477" s="637"/>
      <c r="V477" s="637"/>
      <c r="W477" s="637"/>
      <c r="X477" s="637"/>
      <c r="Y477" s="637"/>
      <c r="Z477" s="637"/>
      <c r="AA477" s="637"/>
      <c r="AB477" s="637"/>
      <c r="AC477" s="637"/>
      <c r="AD477" s="141"/>
      <c r="AE477" s="86"/>
    </row>
    <row r="478" spans="1:32" ht="15.75" thickBot="1">
      <c r="A478" s="142">
        <v>1</v>
      </c>
      <c r="B478" s="143"/>
      <c r="C478" s="144"/>
      <c r="D478" s="144">
        <v>3</v>
      </c>
      <c r="E478" s="145"/>
      <c r="F478" s="144"/>
      <c r="G478" s="144">
        <v>4</v>
      </c>
      <c r="H478" s="145"/>
      <c r="I478" s="144"/>
      <c r="J478" s="144">
        <v>5</v>
      </c>
      <c r="K478" s="145"/>
      <c r="L478" s="146"/>
      <c r="M478" s="144">
        <v>6</v>
      </c>
      <c r="N478" s="144"/>
      <c r="O478" s="147">
        <v>7</v>
      </c>
      <c r="P478" s="130" t="s">
        <v>28</v>
      </c>
      <c r="Q478" s="942" t="s">
        <v>61</v>
      </c>
      <c r="R478" s="942"/>
      <c r="S478" s="942"/>
      <c r="T478" s="942"/>
      <c r="U478" s="942"/>
      <c r="V478" s="942"/>
      <c r="W478" s="942"/>
      <c r="X478" s="942"/>
      <c r="Y478" s="942"/>
      <c r="Z478" s="130" t="s">
        <v>29</v>
      </c>
      <c r="AA478" s="637"/>
      <c r="AB478" s="637"/>
      <c r="AC478" s="637"/>
      <c r="AD478" s="138"/>
      <c r="AE478" s="86"/>
    </row>
    <row r="479" spans="1:32" ht="15.75" thickBot="1">
      <c r="A479" s="590" t="s">
        <v>308</v>
      </c>
      <c r="B479" s="148"/>
      <c r="C479" s="919">
        <v>107</v>
      </c>
      <c r="D479" s="920"/>
      <c r="E479" s="921"/>
      <c r="F479" s="880">
        <v>12</v>
      </c>
      <c r="G479" s="881"/>
      <c r="H479" s="882"/>
      <c r="I479" s="919">
        <f>C479*F479</f>
        <v>1284</v>
      </c>
      <c r="J479" s="920"/>
      <c r="K479" s="921"/>
      <c r="L479" s="919">
        <f>F479*C479</f>
        <v>1284</v>
      </c>
      <c r="M479" s="920"/>
      <c r="N479" s="921"/>
      <c r="O479" s="149"/>
      <c r="P479" s="637"/>
      <c r="Q479" s="637"/>
      <c r="R479" s="637"/>
      <c r="S479" s="637"/>
      <c r="T479" s="637"/>
      <c r="U479" s="637"/>
      <c r="V479" s="637"/>
      <c r="W479" s="637"/>
      <c r="X479" s="637"/>
      <c r="Y479" s="637"/>
      <c r="Z479" s="637"/>
      <c r="AA479" s="637"/>
      <c r="AB479" s="637"/>
      <c r="AC479" s="637"/>
      <c r="AD479" s="136"/>
      <c r="AE479" s="86"/>
    </row>
    <row r="480" spans="1:32">
      <c r="A480" s="169"/>
      <c r="B480" s="151"/>
      <c r="C480" s="152"/>
      <c r="D480" s="152"/>
      <c r="E480" s="151"/>
      <c r="F480" s="152"/>
      <c r="G480" s="152"/>
      <c r="H480" s="151"/>
      <c r="I480" s="152"/>
      <c r="J480" s="152"/>
      <c r="K480" s="152"/>
      <c r="L480" s="153"/>
      <c r="M480" s="152"/>
      <c r="N480" s="151"/>
      <c r="O480" s="48"/>
      <c r="P480" s="130" t="s">
        <v>30</v>
      </c>
      <c r="Q480" s="130"/>
      <c r="R480" s="130"/>
      <c r="S480" s="130"/>
      <c r="T480" s="130"/>
      <c r="U480" s="130"/>
      <c r="V480" s="130"/>
      <c r="W480" s="130"/>
      <c r="X480" s="130"/>
      <c r="Y480" s="130"/>
      <c r="Z480" s="154"/>
      <c r="AA480" s="637"/>
      <c r="AB480" s="637"/>
      <c r="AC480" s="637"/>
      <c r="AD480" s="138"/>
      <c r="AE480" s="86"/>
    </row>
    <row r="481" spans="1:32">
      <c r="A481" s="150"/>
      <c r="B481" s="151"/>
      <c r="C481" s="152"/>
      <c r="D481" s="152"/>
      <c r="E481" s="151"/>
      <c r="F481" s="152"/>
      <c r="G481" s="152"/>
      <c r="H481" s="151"/>
      <c r="I481" s="152"/>
      <c r="J481" s="152"/>
      <c r="K481" s="152"/>
      <c r="L481" s="153"/>
      <c r="M481" s="152"/>
      <c r="N481" s="49"/>
      <c r="O481" s="48"/>
      <c r="P481" s="637"/>
      <c r="Q481" s="637"/>
      <c r="R481" s="637"/>
      <c r="S481" s="637"/>
      <c r="T481" s="637"/>
      <c r="U481" s="637"/>
      <c r="V481" s="637"/>
      <c r="W481" s="637"/>
      <c r="X481" s="637"/>
      <c r="Y481" s="637"/>
      <c r="Z481" s="637"/>
      <c r="AA481" s="637"/>
      <c r="AB481" s="637"/>
      <c r="AC481" s="637"/>
      <c r="AD481" s="136"/>
      <c r="AE481" s="86"/>
    </row>
    <row r="482" spans="1:32" ht="15.75" thickBot="1">
      <c r="A482" s="155"/>
      <c r="B482" s="156"/>
      <c r="C482" s="157"/>
      <c r="D482" s="157"/>
      <c r="E482" s="156"/>
      <c r="F482" s="157"/>
      <c r="G482" s="157"/>
      <c r="H482" s="156"/>
      <c r="I482" s="130"/>
      <c r="J482" s="130"/>
      <c r="K482" s="130"/>
      <c r="L482" s="137"/>
      <c r="M482" s="130"/>
      <c r="N482" s="139"/>
      <c r="O482" s="637"/>
      <c r="P482" s="130" t="s">
        <v>31</v>
      </c>
      <c r="Q482" s="637"/>
      <c r="R482" s="637"/>
      <c r="S482" s="637" t="s">
        <v>76</v>
      </c>
      <c r="T482" s="637"/>
      <c r="U482" s="637"/>
      <c r="V482" s="637"/>
      <c r="W482" s="637"/>
      <c r="X482" s="637"/>
      <c r="Y482" s="637"/>
      <c r="Z482" s="154"/>
      <c r="AA482" s="637"/>
      <c r="AB482" s="637"/>
      <c r="AC482" s="637"/>
      <c r="AD482" s="159"/>
      <c r="AE482" s="86"/>
    </row>
    <row r="483" spans="1:32" ht="15.75" thickBot="1">
      <c r="A483" s="130"/>
      <c r="B483" s="130"/>
      <c r="C483" s="130"/>
      <c r="D483" s="130"/>
      <c r="E483" s="130"/>
      <c r="F483" s="130" t="s">
        <v>32</v>
      </c>
      <c r="G483" s="639"/>
      <c r="H483" s="130">
        <f>SUM(F479)</f>
        <v>12</v>
      </c>
      <c r="I483" s="161"/>
      <c r="J483" s="162"/>
      <c r="K483" s="162"/>
      <c r="L483" s="163"/>
      <c r="M483" s="162"/>
      <c r="N483" s="164"/>
      <c r="O483" s="165"/>
      <c r="P483" s="637"/>
      <c r="Q483" s="637"/>
      <c r="R483" s="637"/>
      <c r="S483" s="637"/>
      <c r="T483" s="637"/>
      <c r="U483" s="637"/>
      <c r="V483" s="637"/>
      <c r="W483" s="637"/>
      <c r="X483" s="637"/>
      <c r="Y483" s="637"/>
      <c r="Z483" s="637"/>
      <c r="AA483" s="637"/>
      <c r="AB483" s="637"/>
      <c r="AC483" s="637"/>
      <c r="AD483" s="690"/>
      <c r="AE483" s="86"/>
    </row>
    <row r="484" spans="1:32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86"/>
    </row>
    <row r="485" spans="1:32">
      <c r="A485" s="50" t="s">
        <v>33</v>
      </c>
      <c r="B485" s="51"/>
      <c r="C485" s="48"/>
      <c r="D485" s="48"/>
      <c r="E485" s="48"/>
      <c r="F485" s="48"/>
      <c r="G485" s="48"/>
      <c r="H485" s="48"/>
      <c r="I485" s="48"/>
      <c r="J485" s="48"/>
      <c r="K485" s="48"/>
      <c r="L485" s="52" t="s">
        <v>34</v>
      </c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9"/>
      <c r="AB485" s="792" t="s">
        <v>57</v>
      </c>
      <c r="AC485" s="792" t="s">
        <v>59</v>
      </c>
      <c r="AD485" s="688" t="s">
        <v>35</v>
      </c>
      <c r="AE485" s="798" t="s">
        <v>60</v>
      </c>
    </row>
    <row r="486" spans="1:32">
      <c r="A486" s="640"/>
      <c r="B486" s="762" t="s">
        <v>36</v>
      </c>
      <c r="C486" s="763"/>
      <c r="D486" s="763"/>
      <c r="E486" s="763"/>
      <c r="F486" s="763"/>
      <c r="G486" s="763"/>
      <c r="H486" s="763"/>
      <c r="I486" s="764"/>
      <c r="J486" s="922" t="s">
        <v>37</v>
      </c>
      <c r="K486" s="923"/>
      <c r="L486" s="923"/>
      <c r="M486" s="923"/>
      <c r="N486" s="923"/>
      <c r="O486" s="923"/>
      <c r="P486" s="923"/>
      <c r="Q486" s="923"/>
      <c r="R486" s="923"/>
      <c r="S486" s="924"/>
      <c r="T486" s="762" t="s">
        <v>39</v>
      </c>
      <c r="U486" s="763"/>
      <c r="V486" s="763"/>
      <c r="W486" s="763"/>
      <c r="X486" s="628" t="s">
        <v>40</v>
      </c>
      <c r="Y486" s="54"/>
      <c r="Z486" s="54"/>
      <c r="AA486" s="55"/>
      <c r="AB486" s="793"/>
      <c r="AC486" s="796"/>
      <c r="AD486" s="692" t="s">
        <v>41</v>
      </c>
      <c r="AE486" s="799"/>
    </row>
    <row r="487" spans="1:32">
      <c r="A487" s="641"/>
      <c r="B487" s="765"/>
      <c r="C487" s="766"/>
      <c r="D487" s="766"/>
      <c r="E487" s="766"/>
      <c r="F487" s="766"/>
      <c r="G487" s="766"/>
      <c r="H487" s="766"/>
      <c r="I487" s="767"/>
      <c r="J487" s="925"/>
      <c r="K487" s="926"/>
      <c r="L487" s="926"/>
      <c r="M487" s="926"/>
      <c r="N487" s="926"/>
      <c r="O487" s="926"/>
      <c r="P487" s="926"/>
      <c r="Q487" s="926"/>
      <c r="R487" s="926"/>
      <c r="S487" s="927"/>
      <c r="T487" s="765"/>
      <c r="U487" s="766"/>
      <c r="V487" s="766"/>
      <c r="W487" s="766"/>
      <c r="X487" s="58" t="s">
        <v>42</v>
      </c>
      <c r="Y487" s="59"/>
      <c r="Z487" s="59"/>
      <c r="AA487" s="642"/>
      <c r="AB487" s="793"/>
      <c r="AC487" s="796"/>
      <c r="AD487" s="688" t="s">
        <v>43</v>
      </c>
      <c r="AE487" s="799"/>
    </row>
    <row r="488" spans="1:32">
      <c r="A488" s="641" t="s">
        <v>44</v>
      </c>
      <c r="B488" s="768" t="s">
        <v>295</v>
      </c>
      <c r="C488" s="769"/>
      <c r="D488" s="768" t="s">
        <v>226</v>
      </c>
      <c r="E488" s="769"/>
      <c r="F488" s="768" t="s">
        <v>212</v>
      </c>
      <c r="G488" s="769"/>
      <c r="H488" s="780"/>
      <c r="I488" s="781"/>
      <c r="J488" s="768" t="s">
        <v>225</v>
      </c>
      <c r="K488" s="769"/>
      <c r="L488" s="768" t="s">
        <v>217</v>
      </c>
      <c r="M488" s="769"/>
      <c r="N488" s="768" t="s">
        <v>202</v>
      </c>
      <c r="O488" s="769"/>
      <c r="P488" s="768" t="s">
        <v>212</v>
      </c>
      <c r="Q488" s="769"/>
      <c r="R488" s="786"/>
      <c r="S488" s="787"/>
      <c r="T488" s="774"/>
      <c r="U488" s="775"/>
      <c r="V488" s="774"/>
      <c r="W488" s="775"/>
      <c r="X488" s="774"/>
      <c r="Y488" s="775"/>
      <c r="Z488" s="774"/>
      <c r="AA488" s="775"/>
      <c r="AB488" s="794"/>
      <c r="AC488" s="796"/>
      <c r="AD488" s="61"/>
      <c r="AE488" s="799"/>
    </row>
    <row r="489" spans="1:32">
      <c r="A489" s="641"/>
      <c r="B489" s="770"/>
      <c r="C489" s="771"/>
      <c r="D489" s="770"/>
      <c r="E489" s="771"/>
      <c r="F489" s="770"/>
      <c r="G489" s="771"/>
      <c r="H489" s="782"/>
      <c r="I489" s="783"/>
      <c r="J489" s="770"/>
      <c r="K489" s="771"/>
      <c r="L489" s="770"/>
      <c r="M489" s="771"/>
      <c r="N489" s="770"/>
      <c r="O489" s="771"/>
      <c r="P489" s="770"/>
      <c r="Q489" s="771"/>
      <c r="R489" s="788"/>
      <c r="S489" s="789"/>
      <c r="T489" s="776"/>
      <c r="U489" s="777"/>
      <c r="V489" s="776"/>
      <c r="W489" s="777"/>
      <c r="X489" s="776"/>
      <c r="Y489" s="777"/>
      <c r="Z489" s="776"/>
      <c r="AA489" s="777"/>
      <c r="AB489" s="794"/>
      <c r="AC489" s="796"/>
      <c r="AD489" s="62" t="s">
        <v>45</v>
      </c>
      <c r="AE489" s="799"/>
    </row>
    <row r="490" spans="1:32">
      <c r="A490" s="642"/>
      <c r="B490" s="772"/>
      <c r="C490" s="773"/>
      <c r="D490" s="772"/>
      <c r="E490" s="773"/>
      <c r="F490" s="772"/>
      <c r="G490" s="773"/>
      <c r="H490" s="784"/>
      <c r="I490" s="785"/>
      <c r="J490" s="772"/>
      <c r="K490" s="773"/>
      <c r="L490" s="772"/>
      <c r="M490" s="773"/>
      <c r="N490" s="772"/>
      <c r="O490" s="773"/>
      <c r="P490" s="772"/>
      <c r="Q490" s="773"/>
      <c r="R490" s="790"/>
      <c r="S490" s="791"/>
      <c r="T490" s="778"/>
      <c r="U490" s="779"/>
      <c r="V490" s="778"/>
      <c r="W490" s="779"/>
      <c r="X490" s="778"/>
      <c r="Y490" s="779"/>
      <c r="Z490" s="778"/>
      <c r="AA490" s="779"/>
      <c r="AB490" s="795"/>
      <c r="AC490" s="797"/>
      <c r="AD490" s="63" t="s">
        <v>46</v>
      </c>
      <c r="AE490" s="800"/>
    </row>
    <row r="491" spans="1:32">
      <c r="A491" s="64">
        <v>1</v>
      </c>
      <c r="B491" s="65">
        <v>4</v>
      </c>
      <c r="C491" s="65">
        <v>5</v>
      </c>
      <c r="D491" s="65">
        <v>6</v>
      </c>
      <c r="E491" s="65">
        <v>7</v>
      </c>
      <c r="F491" s="65">
        <v>8</v>
      </c>
      <c r="G491" s="65">
        <v>9</v>
      </c>
      <c r="H491" s="65">
        <v>10</v>
      </c>
      <c r="I491" s="65">
        <v>11</v>
      </c>
      <c r="J491" s="65">
        <v>12</v>
      </c>
      <c r="K491" s="65">
        <v>13</v>
      </c>
      <c r="L491" s="65">
        <v>14</v>
      </c>
      <c r="M491" s="65">
        <v>15</v>
      </c>
      <c r="N491" s="65">
        <v>16</v>
      </c>
      <c r="O491" s="65">
        <v>17</v>
      </c>
      <c r="P491" s="65">
        <v>20</v>
      </c>
      <c r="Q491" s="65">
        <v>21</v>
      </c>
      <c r="R491" s="65">
        <v>22</v>
      </c>
      <c r="S491" s="65">
        <v>23</v>
      </c>
      <c r="T491" s="65">
        <v>24</v>
      </c>
      <c r="U491" s="65">
        <v>25</v>
      </c>
      <c r="V491" s="65">
        <v>26</v>
      </c>
      <c r="W491" s="65">
        <v>27</v>
      </c>
      <c r="X491" s="65">
        <v>28</v>
      </c>
      <c r="Y491" s="65">
        <v>29</v>
      </c>
      <c r="Z491" s="65">
        <v>30</v>
      </c>
      <c r="AA491" s="66">
        <v>31</v>
      </c>
      <c r="AB491" s="66">
        <v>32</v>
      </c>
      <c r="AC491" s="66">
        <v>33</v>
      </c>
      <c r="AD491" s="66">
        <v>34</v>
      </c>
      <c r="AE491" s="67"/>
    </row>
    <row r="492" spans="1:32">
      <c r="A492" s="68" t="s">
        <v>47</v>
      </c>
      <c r="B492" s="69">
        <f>SUM(F479)</f>
        <v>12</v>
      </c>
      <c r="C492" s="69"/>
      <c r="D492" s="69">
        <f>SUM(F479)</f>
        <v>12</v>
      </c>
      <c r="E492" s="69"/>
      <c r="F492" s="69">
        <f>SUM(F479)</f>
        <v>12</v>
      </c>
      <c r="G492" s="69"/>
      <c r="H492" s="69">
        <f>SUM(F479)</f>
        <v>12</v>
      </c>
      <c r="I492" s="69"/>
      <c r="J492" s="69">
        <f>SUM(F479)</f>
        <v>12</v>
      </c>
      <c r="K492" s="69"/>
      <c r="L492" s="69">
        <f>SUM(F479)</f>
        <v>12</v>
      </c>
      <c r="M492" s="69"/>
      <c r="N492" s="69">
        <f>SUM(F479)</f>
        <v>12</v>
      </c>
      <c r="O492" s="69"/>
      <c r="P492" s="69">
        <f>SUM(F479)</f>
        <v>12</v>
      </c>
      <c r="Q492" s="69"/>
      <c r="R492" s="69">
        <f>SUM(F479)</f>
        <v>12</v>
      </c>
      <c r="S492" s="69"/>
      <c r="T492" s="69"/>
      <c r="U492" s="69"/>
      <c r="V492" s="69"/>
      <c r="W492" s="69"/>
      <c r="X492" s="69"/>
      <c r="Y492" s="69"/>
      <c r="Z492" s="69"/>
      <c r="AA492" s="69"/>
      <c r="AB492" s="70"/>
      <c r="AC492" s="69"/>
      <c r="AD492" s="71"/>
      <c r="AE492" s="72"/>
    </row>
    <row r="493" spans="1:32" ht="15.75" thickBot="1">
      <c r="A493" s="81" t="s">
        <v>48</v>
      </c>
      <c r="B493" s="571">
        <v>0.3</v>
      </c>
      <c r="C493" s="571"/>
      <c r="D493" s="571">
        <v>0.2</v>
      </c>
      <c r="E493" s="571"/>
      <c r="F493" s="571">
        <v>0.03</v>
      </c>
      <c r="G493" s="571"/>
      <c r="H493" s="571"/>
      <c r="I493" s="571"/>
      <c r="J493" s="571">
        <v>0.23</v>
      </c>
      <c r="K493" s="571"/>
      <c r="L493" s="571">
        <v>0.03</v>
      </c>
      <c r="M493" s="571"/>
      <c r="N493" s="571">
        <v>0.2</v>
      </c>
      <c r="O493" s="571"/>
      <c r="P493" s="571">
        <v>0.08</v>
      </c>
      <c r="Q493" s="571"/>
      <c r="R493" s="571"/>
      <c r="S493" s="73"/>
      <c r="T493" s="73"/>
      <c r="U493" s="73"/>
      <c r="V493" s="73"/>
      <c r="W493" s="73"/>
      <c r="X493" s="73"/>
      <c r="Y493" s="73"/>
      <c r="Z493" s="73"/>
      <c r="AA493" s="73"/>
      <c r="AB493" s="74"/>
      <c r="AC493" s="73"/>
      <c r="AD493" s="73"/>
      <c r="AE493" s="75"/>
    </row>
    <row r="494" spans="1:32" ht="15.75" thickTop="1">
      <c r="A494" s="609" t="s">
        <v>103</v>
      </c>
      <c r="B494" s="353"/>
      <c r="C494" s="353"/>
      <c r="D494" s="353"/>
      <c r="E494" s="353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353"/>
      <c r="Q494" s="353"/>
      <c r="R494" s="353"/>
      <c r="S494" s="353"/>
      <c r="T494" s="353"/>
      <c r="U494" s="353"/>
      <c r="V494" s="353"/>
      <c r="W494" s="353"/>
      <c r="X494" s="353"/>
      <c r="Y494" s="353"/>
      <c r="Z494" s="353"/>
      <c r="AA494" s="353"/>
      <c r="AB494" s="346"/>
      <c r="AC494" s="622">
        <v>150</v>
      </c>
      <c r="AD494" s="626"/>
      <c r="AE494" s="588">
        <f t="shared" ref="AE494:AE541" si="8">AC494*AD494</f>
        <v>0</v>
      </c>
      <c r="AF494" s="579"/>
    </row>
    <row r="495" spans="1:32">
      <c r="A495" s="610" t="s">
        <v>108</v>
      </c>
      <c r="B495" s="354"/>
      <c r="C495" s="354"/>
      <c r="D495" s="354"/>
      <c r="E495" s="354"/>
      <c r="F495" s="354"/>
      <c r="G495" s="354"/>
      <c r="H495" s="354"/>
      <c r="I495" s="354"/>
      <c r="J495" s="354"/>
      <c r="K495" s="354"/>
      <c r="L495" s="354"/>
      <c r="M495" s="354"/>
      <c r="N495" s="354"/>
      <c r="O495" s="354"/>
      <c r="P495" s="354"/>
      <c r="Q495" s="354"/>
      <c r="R495" s="354"/>
      <c r="S495" s="354"/>
      <c r="T495" s="354"/>
      <c r="U495" s="354"/>
      <c r="V495" s="354"/>
      <c r="W495" s="354"/>
      <c r="X495" s="354"/>
      <c r="Y495" s="354"/>
      <c r="Z495" s="354"/>
      <c r="AA495" s="354"/>
      <c r="AB495" s="346"/>
      <c r="AC495" s="619">
        <v>160</v>
      </c>
      <c r="AD495" s="83"/>
      <c r="AE495" s="588">
        <f t="shared" si="8"/>
        <v>0</v>
      </c>
      <c r="AF495" s="579"/>
    </row>
    <row r="496" spans="1:32">
      <c r="A496" s="350" t="s">
        <v>78</v>
      </c>
      <c r="B496" s="354"/>
      <c r="C496" s="354"/>
      <c r="D496" s="354"/>
      <c r="E496" s="354"/>
      <c r="F496" s="354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  <c r="Z496" s="354"/>
      <c r="AA496" s="354"/>
      <c r="AB496" s="346"/>
      <c r="AC496" s="619">
        <v>125</v>
      </c>
      <c r="AD496" s="83"/>
      <c r="AE496" s="588">
        <f t="shared" si="8"/>
        <v>0</v>
      </c>
      <c r="AF496" s="579"/>
    </row>
    <row r="497" spans="1:32">
      <c r="A497" s="350" t="s">
        <v>111</v>
      </c>
      <c r="B497" s="354"/>
      <c r="C497" s="354"/>
      <c r="D497" s="354"/>
      <c r="E497" s="354"/>
      <c r="F497" s="354"/>
      <c r="G497" s="354"/>
      <c r="H497" s="354"/>
      <c r="I497" s="354"/>
      <c r="J497" s="354">
        <v>1.036</v>
      </c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46">
        <v>0.05</v>
      </c>
      <c r="AC497" s="619">
        <v>480</v>
      </c>
      <c r="AD497" s="83">
        <v>1.036</v>
      </c>
      <c r="AE497" s="588">
        <f t="shared" si="8"/>
        <v>497.28000000000003</v>
      </c>
      <c r="AF497" s="579"/>
    </row>
    <row r="498" spans="1:32">
      <c r="A498" s="350" t="s">
        <v>303</v>
      </c>
      <c r="B498" s="354"/>
      <c r="C498" s="354"/>
      <c r="D498" s="354"/>
      <c r="E498" s="354"/>
      <c r="F498" s="354"/>
      <c r="G498" s="354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  <c r="AA498" s="354"/>
      <c r="AB498" s="346"/>
      <c r="AC498" s="619">
        <v>285</v>
      </c>
      <c r="AD498" s="90"/>
      <c r="AE498" s="588">
        <f t="shared" si="8"/>
        <v>0</v>
      </c>
      <c r="AF498" s="579"/>
    </row>
    <row r="499" spans="1:32">
      <c r="A499" s="350" t="s">
        <v>306</v>
      </c>
      <c r="B499" s="354"/>
      <c r="C499" s="354"/>
      <c r="D499" s="354"/>
      <c r="E499" s="354"/>
      <c r="F499" s="354"/>
      <c r="G499" s="354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46"/>
      <c r="AC499" s="619">
        <v>180</v>
      </c>
      <c r="AD499" s="90"/>
      <c r="AE499" s="588">
        <f t="shared" si="8"/>
        <v>0</v>
      </c>
      <c r="AF499" s="579"/>
    </row>
    <row r="500" spans="1:32">
      <c r="A500" s="350" t="s">
        <v>85</v>
      </c>
      <c r="B500" s="354"/>
      <c r="C500" s="354"/>
      <c r="D500" s="354"/>
      <c r="E500" s="354"/>
      <c r="F500" s="354"/>
      <c r="G500" s="354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  <c r="AA500" s="354"/>
      <c r="AB500" s="346"/>
      <c r="AC500" s="619">
        <v>1500</v>
      </c>
      <c r="AD500" s="90"/>
      <c r="AE500" s="588">
        <f t="shared" si="8"/>
        <v>0</v>
      </c>
      <c r="AF500" s="579"/>
    </row>
    <row r="501" spans="1:32">
      <c r="A501" s="350" t="s">
        <v>143</v>
      </c>
      <c r="B501" s="354"/>
      <c r="C501" s="354"/>
      <c r="D501" s="354"/>
      <c r="E501" s="354"/>
      <c r="F501" s="354"/>
      <c r="G501" s="354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46"/>
      <c r="AC501" s="619">
        <v>350</v>
      </c>
      <c r="AD501" s="90"/>
      <c r="AE501" s="588">
        <f t="shared" si="8"/>
        <v>0</v>
      </c>
      <c r="AF501" s="579"/>
    </row>
    <row r="502" spans="1:32">
      <c r="A502" s="350" t="s">
        <v>89</v>
      </c>
      <c r="B502" s="354"/>
      <c r="C502" s="354"/>
      <c r="D502" s="354"/>
      <c r="E502" s="354"/>
      <c r="F502" s="354"/>
      <c r="G502" s="354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  <c r="AA502" s="354"/>
      <c r="AB502" s="346"/>
      <c r="AC502" s="619">
        <v>850</v>
      </c>
      <c r="AD502" s="90"/>
      <c r="AE502" s="588">
        <f t="shared" si="8"/>
        <v>0</v>
      </c>
      <c r="AF502" s="579"/>
    </row>
    <row r="503" spans="1:32">
      <c r="A503" s="350" t="s">
        <v>304</v>
      </c>
      <c r="B503" s="354"/>
      <c r="C503" s="354"/>
      <c r="D503" s="354"/>
      <c r="E503" s="354"/>
      <c r="F503" s="354"/>
      <c r="G503" s="354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46"/>
      <c r="AC503" s="619">
        <v>45</v>
      </c>
      <c r="AD503" s="168"/>
      <c r="AE503" s="588">
        <f t="shared" si="8"/>
        <v>0</v>
      </c>
      <c r="AF503" s="579"/>
    </row>
    <row r="504" spans="1:32">
      <c r="A504" s="350" t="s">
        <v>77</v>
      </c>
      <c r="B504" s="354"/>
      <c r="C504" s="354"/>
      <c r="D504" s="354"/>
      <c r="E504" s="354"/>
      <c r="F504" s="354"/>
      <c r="G504" s="354"/>
      <c r="H504" s="354"/>
      <c r="I504" s="354"/>
      <c r="J504" s="354">
        <v>2.1059999999999999</v>
      </c>
      <c r="K504" s="354"/>
      <c r="L504" s="354"/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  <c r="AA504" s="354"/>
      <c r="AB504" s="346">
        <v>0.2</v>
      </c>
      <c r="AC504" s="619">
        <v>45</v>
      </c>
      <c r="AD504" s="90">
        <v>2.1059999999999999</v>
      </c>
      <c r="AE504" s="588">
        <f t="shared" si="8"/>
        <v>94.77</v>
      </c>
      <c r="AF504" s="579"/>
    </row>
    <row r="505" spans="1:32">
      <c r="A505" s="350" t="s">
        <v>123</v>
      </c>
      <c r="B505" s="354"/>
      <c r="C505" s="354"/>
      <c r="D505" s="354"/>
      <c r="E505" s="354"/>
      <c r="F505" s="354"/>
      <c r="G505" s="354"/>
      <c r="H505" s="354"/>
      <c r="I505" s="354"/>
      <c r="J505" s="354"/>
      <c r="K505" s="354"/>
      <c r="L505" s="354"/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  <c r="AA505" s="354"/>
      <c r="AB505" s="346"/>
      <c r="AC505" s="619">
        <v>230</v>
      </c>
      <c r="AD505" s="90"/>
      <c r="AE505" s="588">
        <f t="shared" si="8"/>
        <v>0</v>
      </c>
      <c r="AF505" s="579"/>
    </row>
    <row r="506" spans="1:32">
      <c r="A506" s="350" t="s">
        <v>114</v>
      </c>
      <c r="B506" s="354"/>
      <c r="C506" s="354"/>
      <c r="D506" s="354"/>
      <c r="E506" s="354"/>
      <c r="F506" s="354"/>
      <c r="G506" s="354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  <c r="Z506" s="354"/>
      <c r="AA506" s="354"/>
      <c r="AB506" s="346"/>
      <c r="AC506" s="619">
        <v>330</v>
      </c>
      <c r="AD506" s="90"/>
      <c r="AE506" s="588">
        <f t="shared" si="8"/>
        <v>0</v>
      </c>
      <c r="AF506" s="579"/>
    </row>
    <row r="507" spans="1:32">
      <c r="A507" s="350" t="s">
        <v>113</v>
      </c>
      <c r="B507" s="354"/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46"/>
      <c r="AC507" s="619">
        <v>285</v>
      </c>
      <c r="AD507" s="90"/>
      <c r="AE507" s="588">
        <f t="shared" si="8"/>
        <v>0</v>
      </c>
      <c r="AF507" s="579"/>
    </row>
    <row r="508" spans="1:32">
      <c r="A508" s="350" t="s">
        <v>93</v>
      </c>
      <c r="B508" s="354"/>
      <c r="C508" s="354"/>
      <c r="D508" s="354"/>
      <c r="E508" s="354"/>
      <c r="F508" s="354"/>
      <c r="G508" s="354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/>
      <c r="S508" s="354"/>
      <c r="T508" s="354"/>
      <c r="U508" s="354"/>
      <c r="V508" s="354"/>
      <c r="W508" s="354"/>
      <c r="X508" s="354"/>
      <c r="Y508" s="354"/>
      <c r="Z508" s="354"/>
      <c r="AA508" s="354"/>
      <c r="AB508" s="346"/>
      <c r="AC508" s="619">
        <v>385</v>
      </c>
      <c r="AD508" s="90"/>
      <c r="AE508" s="588">
        <f t="shared" si="8"/>
        <v>0</v>
      </c>
      <c r="AF508" s="579"/>
    </row>
    <row r="509" spans="1:32">
      <c r="A509" s="358" t="s">
        <v>68</v>
      </c>
      <c r="B509" s="354"/>
      <c r="C509" s="354"/>
      <c r="D509" s="354"/>
      <c r="E509" s="354"/>
      <c r="F509" s="354"/>
      <c r="G509" s="354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46"/>
      <c r="AC509" s="619">
        <v>320</v>
      </c>
      <c r="AD509" s="90"/>
      <c r="AE509" s="588">
        <f t="shared" si="8"/>
        <v>0</v>
      </c>
      <c r="AF509" s="579"/>
    </row>
    <row r="510" spans="1:32">
      <c r="A510" s="350" t="s">
        <v>112</v>
      </c>
      <c r="B510" s="354"/>
      <c r="C510" s="354"/>
      <c r="D510" s="354"/>
      <c r="E510" s="354"/>
      <c r="F510" s="354"/>
      <c r="G510" s="354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  <c r="AA510" s="354"/>
      <c r="AB510" s="346"/>
      <c r="AC510" s="619">
        <v>475</v>
      </c>
      <c r="AD510" s="90"/>
      <c r="AE510" s="588">
        <f t="shared" si="8"/>
        <v>0</v>
      </c>
      <c r="AF510" s="579"/>
    </row>
    <row r="511" spans="1:32">
      <c r="A511" s="350" t="s">
        <v>66</v>
      </c>
      <c r="B511" s="354"/>
      <c r="C511" s="354"/>
      <c r="D511" s="354">
        <v>0.12</v>
      </c>
      <c r="E511" s="354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46">
        <v>8.0000000000000002E-3</v>
      </c>
      <c r="AC511" s="619">
        <v>650</v>
      </c>
      <c r="AD511" s="90">
        <v>0.12</v>
      </c>
      <c r="AE511" s="588">
        <f t="shared" si="8"/>
        <v>78</v>
      </c>
      <c r="AF511" s="579"/>
    </row>
    <row r="512" spans="1:32">
      <c r="A512" s="350" t="s">
        <v>86</v>
      </c>
      <c r="B512" s="354"/>
      <c r="C512" s="354"/>
      <c r="D512" s="354"/>
      <c r="E512" s="354"/>
      <c r="F512" s="354"/>
      <c r="G512" s="354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  <c r="AA512" s="354"/>
      <c r="AB512" s="346"/>
      <c r="AC512" s="619">
        <v>65</v>
      </c>
      <c r="AD512" s="90"/>
      <c r="AE512" s="588">
        <f t="shared" si="8"/>
        <v>0</v>
      </c>
      <c r="AF512" s="579"/>
    </row>
    <row r="513" spans="1:32">
      <c r="A513" s="350" t="s">
        <v>96</v>
      </c>
      <c r="B513" s="354"/>
      <c r="C513" s="354"/>
      <c r="D513" s="354"/>
      <c r="E513" s="354"/>
      <c r="F513" s="354"/>
      <c r="G513" s="354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  <c r="AA513" s="354"/>
      <c r="AB513" s="346"/>
      <c r="AC513" s="619">
        <v>45</v>
      </c>
      <c r="AD513" s="90"/>
      <c r="AE513" s="588">
        <f t="shared" si="8"/>
        <v>0</v>
      </c>
      <c r="AF513" s="579"/>
    </row>
    <row r="514" spans="1:32">
      <c r="A514" s="350" t="s">
        <v>99</v>
      </c>
      <c r="B514" s="354">
        <v>0.27</v>
      </c>
      <c r="C514" s="354"/>
      <c r="D514" s="354"/>
      <c r="E514" s="354"/>
      <c r="F514" s="354"/>
      <c r="G514" s="354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  <c r="Z514" s="354"/>
      <c r="AA514" s="354"/>
      <c r="AB514" s="346">
        <v>1.7999999999999999E-2</v>
      </c>
      <c r="AC514" s="619">
        <v>95</v>
      </c>
      <c r="AD514" s="90">
        <v>0.27</v>
      </c>
      <c r="AE514" s="588">
        <f t="shared" si="8"/>
        <v>25.650000000000002</v>
      </c>
      <c r="AF514" s="579"/>
    </row>
    <row r="515" spans="1:32">
      <c r="A515" s="350" t="s">
        <v>65</v>
      </c>
      <c r="B515" s="354"/>
      <c r="C515" s="354"/>
      <c r="D515" s="354"/>
      <c r="E515" s="354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46"/>
      <c r="AC515" s="619">
        <v>550</v>
      </c>
      <c r="AD515" s="90"/>
      <c r="AE515" s="588">
        <f t="shared" si="8"/>
        <v>0</v>
      </c>
      <c r="AF515" s="579"/>
    </row>
    <row r="516" spans="1:32">
      <c r="A516" s="350" t="s">
        <v>95</v>
      </c>
      <c r="B516" s="354"/>
      <c r="C516" s="354"/>
      <c r="D516" s="354"/>
      <c r="E516" s="354"/>
      <c r="F516" s="354"/>
      <c r="G516" s="354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  <c r="AA516" s="354"/>
      <c r="AB516" s="346"/>
      <c r="AC516" s="619">
        <v>250</v>
      </c>
      <c r="AD516" s="90"/>
      <c r="AE516" s="588">
        <f t="shared" si="8"/>
        <v>0</v>
      </c>
      <c r="AF516" s="579"/>
    </row>
    <row r="517" spans="1:32">
      <c r="A517" s="350" t="s">
        <v>62</v>
      </c>
      <c r="B517" s="354"/>
      <c r="C517" s="354"/>
      <c r="D517" s="354"/>
      <c r="E517" s="354"/>
      <c r="F517" s="354"/>
      <c r="G517" s="354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46"/>
      <c r="AC517" s="619">
        <v>250</v>
      </c>
      <c r="AD517" s="90"/>
      <c r="AE517" s="588">
        <f t="shared" si="8"/>
        <v>0</v>
      </c>
      <c r="AF517" s="579"/>
    </row>
    <row r="518" spans="1:32">
      <c r="A518" s="350" t="s">
        <v>120</v>
      </c>
      <c r="B518" s="354"/>
      <c r="C518" s="354"/>
      <c r="D518" s="354"/>
      <c r="E518" s="354"/>
      <c r="F518" s="354"/>
      <c r="G518" s="354"/>
      <c r="H518" s="354"/>
      <c r="I518" s="354"/>
      <c r="J518" s="354">
        <v>0.08</v>
      </c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  <c r="AA518" s="354"/>
      <c r="AB518" s="346">
        <v>1.4999999999999999E-2</v>
      </c>
      <c r="AC518" s="619">
        <v>45</v>
      </c>
      <c r="AD518" s="90">
        <v>0.08</v>
      </c>
      <c r="AE518" s="588">
        <f t="shared" si="8"/>
        <v>3.6</v>
      </c>
      <c r="AF518" s="579"/>
    </row>
    <row r="519" spans="1:32">
      <c r="A519" s="350" t="s">
        <v>72</v>
      </c>
      <c r="B519" s="354"/>
      <c r="C519" s="354"/>
      <c r="D519" s="354"/>
      <c r="E519" s="354"/>
      <c r="F519" s="354"/>
      <c r="G519" s="354"/>
      <c r="H519" s="354"/>
      <c r="I519" s="354"/>
      <c r="J519" s="354"/>
      <c r="K519" s="354"/>
      <c r="L519" s="354"/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46"/>
      <c r="AC519" s="619">
        <v>55</v>
      </c>
      <c r="AD519" s="90"/>
      <c r="AE519" s="588">
        <f t="shared" si="8"/>
        <v>0</v>
      </c>
      <c r="AF519" s="579"/>
    </row>
    <row r="520" spans="1:32">
      <c r="A520" s="350" t="s">
        <v>107</v>
      </c>
      <c r="B520" s="354"/>
      <c r="C520" s="354"/>
      <c r="D520" s="354"/>
      <c r="E520" s="354"/>
      <c r="F520" s="354"/>
      <c r="G520" s="354"/>
      <c r="H520" s="354"/>
      <c r="I520" s="354"/>
      <c r="J520" s="354">
        <v>0.12</v>
      </c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  <c r="AA520" s="354"/>
      <c r="AB520" s="346">
        <v>6.0000000000000001E-3</v>
      </c>
      <c r="AC520" s="619">
        <v>180</v>
      </c>
      <c r="AD520" s="90">
        <v>0.12</v>
      </c>
      <c r="AE520" s="588">
        <f t="shared" si="8"/>
        <v>21.599999999999998</v>
      </c>
      <c r="AF520" s="579"/>
    </row>
    <row r="521" spans="1:32">
      <c r="A521" s="350" t="s">
        <v>69</v>
      </c>
      <c r="B521" s="354">
        <v>0.04</v>
      </c>
      <c r="C521" s="354"/>
      <c r="D521" s="354"/>
      <c r="E521" s="354"/>
      <c r="F521" s="354"/>
      <c r="G521" s="354"/>
      <c r="H521" s="354"/>
      <c r="I521" s="354"/>
      <c r="K521" s="354"/>
      <c r="L521" s="354"/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46">
        <v>4.0000000000000001E-3</v>
      </c>
      <c r="AC521" s="619">
        <v>750</v>
      </c>
      <c r="AD521" s="90">
        <v>0.04</v>
      </c>
      <c r="AE521" s="588">
        <f t="shared" si="8"/>
        <v>30</v>
      </c>
      <c r="AF521" s="579"/>
    </row>
    <row r="522" spans="1:32">
      <c r="A522" s="358" t="s">
        <v>70</v>
      </c>
      <c r="B522" s="354">
        <v>1.5</v>
      </c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  <c r="AA522" s="354"/>
      <c r="AB522" s="346">
        <v>0.15</v>
      </c>
      <c r="AC522" s="619">
        <v>66.900000000000006</v>
      </c>
      <c r="AD522" s="90">
        <v>1.5</v>
      </c>
      <c r="AE522" s="588">
        <f t="shared" si="8"/>
        <v>100.35000000000001</v>
      </c>
      <c r="AF522" s="579"/>
    </row>
    <row r="523" spans="1:32">
      <c r="A523" s="350" t="s">
        <v>109</v>
      </c>
      <c r="B523" s="354"/>
      <c r="C523" s="354"/>
      <c r="D523" s="354">
        <v>0.2</v>
      </c>
      <c r="E523" s="354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46">
        <v>0.02</v>
      </c>
      <c r="AC523" s="619">
        <v>285</v>
      </c>
      <c r="AD523" s="90">
        <v>0.2</v>
      </c>
      <c r="AE523" s="588">
        <f t="shared" si="8"/>
        <v>57</v>
      </c>
      <c r="AF523" s="579"/>
    </row>
    <row r="524" spans="1:32">
      <c r="A524" s="350" t="s">
        <v>117</v>
      </c>
      <c r="B524" s="354"/>
      <c r="C524" s="354"/>
      <c r="D524" s="354"/>
      <c r="E524" s="354"/>
      <c r="F524" s="354"/>
      <c r="G524" s="354"/>
      <c r="H524" s="354"/>
      <c r="I524" s="354"/>
      <c r="J524" s="354">
        <v>0.2</v>
      </c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  <c r="AA524" s="354"/>
      <c r="AB524" s="346">
        <v>0.02</v>
      </c>
      <c r="AC524" s="619">
        <v>45</v>
      </c>
      <c r="AD524" s="90">
        <v>0.2</v>
      </c>
      <c r="AE524" s="588">
        <f t="shared" si="8"/>
        <v>9</v>
      </c>
      <c r="AF524" s="579"/>
    </row>
    <row r="525" spans="1:32">
      <c r="A525" s="350" t="s">
        <v>83</v>
      </c>
      <c r="B525" s="354"/>
      <c r="C525" s="354"/>
      <c r="D525" s="354"/>
      <c r="E525" s="354"/>
      <c r="F525" s="354"/>
      <c r="G525" s="354"/>
      <c r="H525" s="354"/>
      <c r="I525" s="354"/>
      <c r="J525" s="354"/>
      <c r="K525" s="354"/>
      <c r="L525" s="354"/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46"/>
      <c r="AC525" s="619">
        <v>45</v>
      </c>
      <c r="AD525" s="90"/>
      <c r="AE525" s="588">
        <f t="shared" si="8"/>
        <v>0</v>
      </c>
      <c r="AF525" s="579"/>
    </row>
    <row r="526" spans="1:32">
      <c r="A526" s="350" t="s">
        <v>100</v>
      </c>
      <c r="B526" s="354"/>
      <c r="C526" s="354"/>
      <c r="D526" s="354"/>
      <c r="E526" s="354"/>
      <c r="F526" s="354"/>
      <c r="G526" s="354"/>
      <c r="H526" s="354"/>
      <c r="I526" s="354"/>
      <c r="J526" s="354"/>
      <c r="K526" s="354"/>
      <c r="L526" s="354"/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  <c r="AA526" s="354"/>
      <c r="AB526" s="346"/>
      <c r="AC526" s="619">
        <v>550</v>
      </c>
      <c r="AD526" s="90"/>
      <c r="AE526" s="588">
        <f t="shared" si="8"/>
        <v>0</v>
      </c>
      <c r="AF526" s="579"/>
    </row>
    <row r="527" spans="1:32">
      <c r="A527" s="350" t="s">
        <v>110</v>
      </c>
      <c r="B527" s="354"/>
      <c r="C527" s="354"/>
      <c r="D527" s="354"/>
      <c r="E527" s="354"/>
      <c r="F527" s="354"/>
      <c r="G527" s="354"/>
      <c r="H527" s="354"/>
      <c r="I527" s="354"/>
      <c r="J527" s="354"/>
      <c r="K527" s="354"/>
      <c r="L527" s="354">
        <v>0.5</v>
      </c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46">
        <v>0.05</v>
      </c>
      <c r="AC527" s="619">
        <v>285</v>
      </c>
      <c r="AD527" s="90">
        <v>0.5</v>
      </c>
      <c r="AE527" s="588">
        <f t="shared" si="8"/>
        <v>142.5</v>
      </c>
      <c r="AF527" s="579"/>
    </row>
    <row r="528" spans="1:32">
      <c r="A528" s="350" t="s">
        <v>81</v>
      </c>
      <c r="B528" s="354"/>
      <c r="C528" s="354"/>
      <c r="D528" s="354"/>
      <c r="E528" s="354"/>
      <c r="F528" s="354"/>
      <c r="G528" s="354"/>
      <c r="H528" s="354"/>
      <c r="I528" s="354"/>
      <c r="J528" s="354">
        <v>0.09</v>
      </c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  <c r="AA528" s="354"/>
      <c r="AB528" s="346">
        <v>4.0000000000000001E-3</v>
      </c>
      <c r="AC528" s="619">
        <v>250</v>
      </c>
      <c r="AD528" s="90">
        <v>0.09</v>
      </c>
      <c r="AE528" s="588">
        <f t="shared" si="8"/>
        <v>22.5</v>
      </c>
      <c r="AF528" s="579"/>
    </row>
    <row r="529" spans="1:32">
      <c r="A529" s="350" t="s">
        <v>122</v>
      </c>
      <c r="B529" s="354"/>
      <c r="C529" s="354"/>
      <c r="D529" s="354"/>
      <c r="E529" s="354"/>
      <c r="F529" s="354"/>
      <c r="G529" s="354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46"/>
      <c r="AC529" s="619">
        <v>180</v>
      </c>
      <c r="AD529" s="90"/>
      <c r="AE529" s="588">
        <f t="shared" si="8"/>
        <v>0</v>
      </c>
      <c r="AF529" s="579"/>
    </row>
    <row r="530" spans="1:32">
      <c r="A530" s="350" t="s">
        <v>121</v>
      </c>
      <c r="B530" s="354"/>
      <c r="C530" s="354"/>
      <c r="D530" s="354"/>
      <c r="E530" s="354"/>
      <c r="F530" s="354"/>
      <c r="G530" s="354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  <c r="AA530" s="354"/>
      <c r="AB530" s="346"/>
      <c r="AC530" s="619">
        <v>230</v>
      </c>
      <c r="AD530" s="90"/>
      <c r="AE530" s="588">
        <f t="shared" si="8"/>
        <v>0</v>
      </c>
      <c r="AF530" s="579"/>
    </row>
    <row r="531" spans="1:32">
      <c r="A531" s="350" t="s">
        <v>73</v>
      </c>
      <c r="B531" s="354"/>
      <c r="C531" s="354"/>
      <c r="D531" s="354">
        <v>5.6000000000000001E-2</v>
      </c>
      <c r="E531" s="354"/>
      <c r="F531" s="354"/>
      <c r="G531" s="354"/>
      <c r="H531" s="354"/>
      <c r="I531" s="354"/>
      <c r="J531" s="354"/>
      <c r="K531" s="354"/>
      <c r="L531" s="354"/>
      <c r="M531" s="354"/>
      <c r="N531" s="354">
        <v>0.1</v>
      </c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46">
        <v>1.4999999999999999E-2</v>
      </c>
      <c r="AC531" s="619">
        <v>85</v>
      </c>
      <c r="AD531" s="90">
        <v>0.156</v>
      </c>
      <c r="AE531" s="588">
        <f t="shared" si="8"/>
        <v>13.26</v>
      </c>
      <c r="AF531" s="579"/>
    </row>
    <row r="532" spans="1:32">
      <c r="A532" s="350" t="s">
        <v>118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4"/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  <c r="AA532" s="354"/>
      <c r="AB532" s="346"/>
      <c r="AC532" s="619">
        <v>45</v>
      </c>
      <c r="AD532" s="90"/>
      <c r="AE532" s="588">
        <f t="shared" si="8"/>
        <v>0</v>
      </c>
      <c r="AF532" s="579"/>
    </row>
    <row r="533" spans="1:32">
      <c r="A533" s="350" t="s">
        <v>74</v>
      </c>
      <c r="B533" s="354">
        <v>1.7000000000000001E-2</v>
      </c>
      <c r="C533" s="354"/>
      <c r="D533" s="354"/>
      <c r="E533" s="354"/>
      <c r="F533" s="354"/>
      <c r="G533" s="354"/>
      <c r="H533" s="354"/>
      <c r="I533" s="354"/>
      <c r="J533" s="354">
        <v>1.6E-2</v>
      </c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46">
        <v>2E-3</v>
      </c>
      <c r="AC533" s="619">
        <v>30</v>
      </c>
      <c r="AD533" s="90">
        <v>3.3000000000000002E-2</v>
      </c>
      <c r="AE533" s="588">
        <f t="shared" si="8"/>
        <v>0.99</v>
      </c>
      <c r="AF533" s="579"/>
    </row>
    <row r="534" spans="1:32">
      <c r="A534" s="350" t="s">
        <v>88</v>
      </c>
      <c r="B534" s="354"/>
      <c r="C534" s="354"/>
      <c r="D534" s="354"/>
      <c r="E534" s="354"/>
      <c r="F534" s="354"/>
      <c r="G534" s="354"/>
      <c r="H534" s="354"/>
      <c r="I534" s="354"/>
      <c r="J534" s="354"/>
      <c r="K534" s="354"/>
      <c r="L534" s="354"/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  <c r="AA534" s="354"/>
      <c r="AB534" s="346"/>
      <c r="AC534" s="619">
        <v>200</v>
      </c>
      <c r="AD534" s="90"/>
      <c r="AE534" s="588">
        <f t="shared" si="8"/>
        <v>0</v>
      </c>
      <c r="AF534" s="579"/>
    </row>
    <row r="535" spans="1:32">
      <c r="A535" s="350" t="s">
        <v>91</v>
      </c>
      <c r="B535" s="354"/>
      <c r="C535" s="354"/>
      <c r="D535" s="354"/>
      <c r="E535" s="354"/>
      <c r="F535" s="354"/>
      <c r="G535" s="354"/>
      <c r="H535" s="354"/>
      <c r="I535" s="354"/>
      <c r="J535" s="354"/>
      <c r="K535" s="354"/>
      <c r="L535" s="354"/>
      <c r="M535" s="354"/>
      <c r="N535" s="354"/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46"/>
      <c r="AC535" s="619">
        <v>750</v>
      </c>
      <c r="AD535" s="90"/>
      <c r="AE535" s="588">
        <f t="shared" si="8"/>
        <v>0</v>
      </c>
      <c r="AF535" s="579"/>
    </row>
    <row r="536" spans="1:32">
      <c r="A536" s="350" t="s">
        <v>97</v>
      </c>
      <c r="B536" s="354"/>
      <c r="C536" s="354"/>
      <c r="D536" s="354"/>
      <c r="E536" s="354"/>
      <c r="F536" s="354"/>
      <c r="G536" s="354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  <c r="AA536" s="354"/>
      <c r="AB536" s="346"/>
      <c r="AC536" s="619">
        <v>280</v>
      </c>
      <c r="AD536" s="90"/>
      <c r="AE536" s="588">
        <f t="shared" si="8"/>
        <v>0</v>
      </c>
      <c r="AF536" s="579"/>
    </row>
    <row r="537" spans="1:32">
      <c r="A537" s="611" t="s">
        <v>102</v>
      </c>
      <c r="B537" s="354"/>
      <c r="C537" s="354"/>
      <c r="D537" s="354"/>
      <c r="E537" s="354"/>
      <c r="F537" s="354">
        <v>0.45</v>
      </c>
      <c r="G537" s="354"/>
      <c r="H537" s="354"/>
      <c r="I537" s="354"/>
      <c r="J537" s="354"/>
      <c r="K537" s="354"/>
      <c r="L537" s="354"/>
      <c r="M537" s="354"/>
      <c r="N537" s="354"/>
      <c r="O537" s="354"/>
      <c r="P537" s="354">
        <v>1.2</v>
      </c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46">
        <v>0.08</v>
      </c>
      <c r="AC537" s="619">
        <v>90</v>
      </c>
      <c r="AD537" s="90">
        <v>1.65</v>
      </c>
      <c r="AE537" s="588">
        <f t="shared" si="8"/>
        <v>148.5</v>
      </c>
      <c r="AF537" s="579"/>
    </row>
    <row r="538" spans="1:32">
      <c r="A538" s="612" t="s">
        <v>71</v>
      </c>
      <c r="B538" s="354"/>
      <c r="C538" s="354"/>
      <c r="D538" s="354"/>
      <c r="E538" s="354"/>
      <c r="F538" s="354"/>
      <c r="G538" s="354"/>
      <c r="H538" s="354"/>
      <c r="I538" s="354"/>
      <c r="J538" s="354"/>
      <c r="K538" s="354"/>
      <c r="L538" s="354"/>
      <c r="M538" s="354"/>
      <c r="N538" s="354">
        <v>0.06</v>
      </c>
      <c r="O538" s="354"/>
      <c r="P538" s="354"/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  <c r="AA538" s="354"/>
      <c r="AB538" s="346">
        <v>4.0000000000000001E-3</v>
      </c>
      <c r="AC538" s="619">
        <v>650</v>
      </c>
      <c r="AD538" s="90">
        <v>0.06</v>
      </c>
      <c r="AE538" s="588">
        <f t="shared" si="8"/>
        <v>39</v>
      </c>
      <c r="AF538" s="579"/>
    </row>
    <row r="539" spans="1:32" ht="15" customHeight="1">
      <c r="A539" s="612" t="s">
        <v>94</v>
      </c>
      <c r="B539" s="354"/>
      <c r="C539" s="354"/>
      <c r="D539" s="354"/>
      <c r="E539" s="354"/>
      <c r="F539" s="354"/>
      <c r="G539" s="354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  <c r="AA539" s="354"/>
      <c r="AB539" s="346"/>
      <c r="AC539" s="620">
        <v>285</v>
      </c>
      <c r="AD539" s="90"/>
      <c r="AE539" s="588">
        <f t="shared" si="8"/>
        <v>0</v>
      </c>
      <c r="AF539" s="579"/>
    </row>
    <row r="540" spans="1:32">
      <c r="A540" s="612" t="s">
        <v>84</v>
      </c>
      <c r="B540" s="354"/>
      <c r="C540" s="354"/>
      <c r="D540" s="354"/>
      <c r="E540" s="354"/>
      <c r="F540" s="354"/>
      <c r="G540" s="354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  <c r="Z540" s="354"/>
      <c r="AA540" s="354"/>
      <c r="AB540" s="346"/>
      <c r="AC540" s="619">
        <v>150</v>
      </c>
      <c r="AD540" s="90"/>
      <c r="AE540" s="588">
        <f t="shared" si="8"/>
        <v>0</v>
      </c>
      <c r="AF540" s="579"/>
    </row>
    <row r="541" spans="1:32" ht="15.75" thickBot="1">
      <c r="A541" s="613" t="s">
        <v>82</v>
      </c>
      <c r="B541" s="376"/>
      <c r="C541" s="376"/>
      <c r="D541" s="376"/>
      <c r="E541" s="376"/>
      <c r="F541" s="376"/>
      <c r="G541" s="376"/>
      <c r="H541" s="376"/>
      <c r="I541" s="376"/>
      <c r="J541" s="376"/>
      <c r="K541" s="376"/>
      <c r="L541" s="376"/>
      <c r="M541" s="376"/>
      <c r="N541" s="376"/>
      <c r="O541" s="376"/>
      <c r="P541" s="376"/>
      <c r="Q541" s="376"/>
      <c r="R541" s="376"/>
      <c r="S541" s="376"/>
      <c r="T541" s="376"/>
      <c r="U541" s="376"/>
      <c r="V541" s="376"/>
      <c r="W541" s="376"/>
      <c r="X541" s="376"/>
      <c r="Y541" s="376"/>
      <c r="Z541" s="376"/>
      <c r="AA541" s="376"/>
      <c r="AB541" s="404"/>
      <c r="AC541" s="621">
        <v>9</v>
      </c>
      <c r="AD541" s="627"/>
      <c r="AE541" s="591">
        <f t="shared" si="8"/>
        <v>0</v>
      </c>
      <c r="AF541" s="579"/>
    </row>
    <row r="542" spans="1:32" ht="15" customHeight="1" thickBot="1">
      <c r="A542" s="608" t="s">
        <v>305</v>
      </c>
      <c r="B542" s="618"/>
      <c r="C542" s="614"/>
      <c r="D542" s="614"/>
      <c r="E542" s="614"/>
      <c r="F542" s="614"/>
      <c r="G542" s="614"/>
      <c r="H542" s="614"/>
      <c r="I542" s="614"/>
      <c r="J542" s="614"/>
      <c r="K542" s="614"/>
      <c r="L542" s="614"/>
      <c r="M542" s="614"/>
      <c r="N542" s="614"/>
      <c r="O542" s="614"/>
      <c r="P542" s="614"/>
      <c r="Q542" s="614"/>
      <c r="R542" s="614"/>
      <c r="S542" s="614"/>
      <c r="T542" s="614"/>
      <c r="U542" s="614"/>
      <c r="V542" s="614"/>
      <c r="W542" s="614"/>
      <c r="X542" s="614"/>
      <c r="Y542" s="614"/>
      <c r="Z542" s="614"/>
      <c r="AA542" s="614"/>
      <c r="AB542" s="615"/>
      <c r="AC542" s="576"/>
      <c r="AD542" s="614"/>
      <c r="AE542" s="371">
        <f>SUM(AE494:AE541)</f>
        <v>1284</v>
      </c>
      <c r="AF542" s="584">
        <f>I479-AE542</f>
        <v>0</v>
      </c>
    </row>
    <row r="543" spans="1:32" ht="30.75" customHeight="1">
      <c r="A543" s="187" t="s">
        <v>49</v>
      </c>
      <c r="B543" s="189"/>
      <c r="C543" s="189"/>
      <c r="D543" s="189"/>
      <c r="E543" s="189"/>
      <c r="F543" s="189" t="s">
        <v>131</v>
      </c>
      <c r="G543" s="478"/>
      <c r="H543" s="193" t="s">
        <v>130</v>
      </c>
      <c r="I543" s="189"/>
      <c r="J543" s="189" t="s">
        <v>75</v>
      </c>
      <c r="K543" s="189"/>
      <c r="L543" s="189"/>
      <c r="M543" s="189"/>
      <c r="N543" s="835" t="s">
        <v>132</v>
      </c>
      <c r="O543" s="835"/>
      <c r="P543" s="835"/>
      <c r="Q543" s="835"/>
      <c r="R543" s="192"/>
      <c r="S543" s="189"/>
      <c r="T543" s="189"/>
      <c r="U543" s="189" t="s">
        <v>76</v>
      </c>
      <c r="V543" s="189"/>
      <c r="W543" s="189"/>
      <c r="X543" s="3"/>
      <c r="Y543" s="188"/>
      <c r="AE543" s="86"/>
    </row>
    <row r="544" spans="1:32">
      <c r="A544" s="25" t="s">
        <v>52</v>
      </c>
      <c r="B544" s="630"/>
      <c r="C544" s="630"/>
      <c r="D544" s="630"/>
      <c r="E544" s="630"/>
      <c r="F544" s="630"/>
      <c r="G544" s="25" t="s">
        <v>53</v>
      </c>
      <c r="H544" s="630"/>
      <c r="I544" s="630"/>
      <c r="J544" s="630"/>
      <c r="K544" s="630"/>
      <c r="L544" s="630"/>
      <c r="M544" s="630"/>
      <c r="P544" s="26" t="s">
        <v>128</v>
      </c>
      <c r="Q544" s="87"/>
      <c r="R544" s="631" t="s">
        <v>129</v>
      </c>
      <c r="S544" s="25" t="s">
        <v>56</v>
      </c>
    </row>
    <row r="548" spans="1:31">
      <c r="A548" s="130" t="s">
        <v>0</v>
      </c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637"/>
      <c r="S548" s="130"/>
      <c r="T548" s="130"/>
      <c r="U548" s="130"/>
      <c r="V548" s="589"/>
      <c r="W548" s="589"/>
      <c r="X548" s="589"/>
      <c r="Y548" s="589"/>
      <c r="Z548" s="637"/>
      <c r="AA548" s="637"/>
      <c r="AB548" s="130"/>
      <c r="AC548" s="638"/>
      <c r="AD548" s="691"/>
      <c r="AE548" s="84"/>
    </row>
    <row r="549" spans="1:31">
      <c r="A549" s="130" t="s">
        <v>1</v>
      </c>
      <c r="B549" s="130"/>
      <c r="C549" s="130" t="s">
        <v>273</v>
      </c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637"/>
      <c r="S549" s="130"/>
      <c r="T549" s="130"/>
      <c r="U549" s="589"/>
      <c r="V549" s="589"/>
      <c r="W549" s="589"/>
      <c r="X549" s="589"/>
      <c r="Y549" s="589"/>
      <c r="Z549" s="589"/>
      <c r="AA549" s="589"/>
      <c r="AB549" s="130"/>
      <c r="AC549" s="638"/>
      <c r="AD549" s="691"/>
      <c r="AE549" s="84"/>
    </row>
    <row r="550" spans="1:31">
      <c r="A550" s="589" t="s">
        <v>2</v>
      </c>
      <c r="B550" s="130"/>
      <c r="C550" s="130"/>
      <c r="D550" s="130"/>
      <c r="E550" s="130"/>
      <c r="F550" s="638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29" t="s">
        <v>58</v>
      </c>
      <c r="S550" s="637"/>
      <c r="T550" s="130"/>
      <c r="U550" s="589"/>
      <c r="V550" s="589"/>
      <c r="W550" s="589"/>
      <c r="X550" s="589"/>
      <c r="Y550" s="589"/>
      <c r="Z550" s="589"/>
      <c r="AA550" s="589"/>
      <c r="AB550" s="130"/>
      <c r="AC550" s="638"/>
      <c r="AD550" s="691"/>
      <c r="AE550" s="84"/>
    </row>
    <row r="551" spans="1:31">
      <c r="A551" s="174" t="s">
        <v>329</v>
      </c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828"/>
      <c r="S551" s="828"/>
      <c r="T551" s="828"/>
      <c r="U551" s="828"/>
      <c r="V551" s="828"/>
      <c r="W551" s="828"/>
      <c r="X551" s="828"/>
      <c r="Y551" s="828"/>
      <c r="Z551" s="130"/>
      <c r="AA551" s="130"/>
      <c r="AB551" s="130"/>
      <c r="AC551" s="130"/>
      <c r="AD551" s="130"/>
      <c r="AE551" s="85"/>
    </row>
    <row r="552" spans="1:31" ht="15.75" thickBot="1">
      <c r="A552" s="829" t="s">
        <v>3</v>
      </c>
      <c r="B552" s="830"/>
      <c r="C552" s="831" t="s">
        <v>4</v>
      </c>
      <c r="D552" s="829"/>
      <c r="E552" s="830"/>
      <c r="F552" s="831" t="s">
        <v>5</v>
      </c>
      <c r="G552" s="832"/>
      <c r="H552" s="775"/>
      <c r="I552" s="943" t="s">
        <v>6</v>
      </c>
      <c r="J552" s="944"/>
      <c r="K552" s="945"/>
      <c r="L552" s="131"/>
      <c r="M552" s="132"/>
      <c r="N552" s="133"/>
      <c r="O552" s="131"/>
      <c r="P552" s="130"/>
      <c r="Q552" s="130"/>
      <c r="R552" s="828"/>
      <c r="S552" s="828"/>
      <c r="T552" s="828"/>
      <c r="U552" s="828"/>
      <c r="V552" s="828"/>
      <c r="W552" s="828"/>
      <c r="X552" s="828"/>
      <c r="Y552" s="828"/>
      <c r="Z552" s="637"/>
      <c r="AA552" s="637"/>
      <c r="AB552" s="637"/>
      <c r="AC552" s="637"/>
      <c r="AD552" s="134" t="s">
        <v>7</v>
      </c>
      <c r="AE552" s="86"/>
    </row>
    <row r="553" spans="1:31">
      <c r="A553" s="806" t="s">
        <v>8</v>
      </c>
      <c r="B553" s="807"/>
      <c r="C553" s="824" t="s">
        <v>9</v>
      </c>
      <c r="D553" s="833"/>
      <c r="E553" s="826"/>
      <c r="F553" s="824" t="s">
        <v>10</v>
      </c>
      <c r="G553" s="827"/>
      <c r="H553" s="777"/>
      <c r="I553" s="946"/>
      <c r="J553" s="947"/>
      <c r="K553" s="948"/>
      <c r="L553" s="824" t="s">
        <v>12</v>
      </c>
      <c r="M553" s="833"/>
      <c r="N553" s="826"/>
      <c r="O553" s="635" t="s">
        <v>13</v>
      </c>
      <c r="P553" s="637"/>
      <c r="Q553" s="637"/>
      <c r="R553" s="637"/>
      <c r="S553" s="637"/>
      <c r="T553" s="637"/>
      <c r="U553" s="637"/>
      <c r="V553" s="637"/>
      <c r="W553" s="637"/>
      <c r="X553" s="638" t="s">
        <v>14</v>
      </c>
      <c r="Y553" s="637"/>
      <c r="Z553" s="637"/>
      <c r="AA553" s="637"/>
      <c r="AB553" s="637"/>
      <c r="AC553" s="637"/>
      <c r="AD553" s="135" t="s">
        <v>15</v>
      </c>
      <c r="AE553" s="86"/>
    </row>
    <row r="554" spans="1:31">
      <c r="A554" s="632" t="s">
        <v>16</v>
      </c>
      <c r="B554" s="632"/>
      <c r="C554" s="824" t="s">
        <v>17</v>
      </c>
      <c r="D554" s="833"/>
      <c r="E554" s="826"/>
      <c r="F554" s="824" t="s">
        <v>18</v>
      </c>
      <c r="G554" s="827"/>
      <c r="H554" s="777"/>
      <c r="I554" s="946"/>
      <c r="J554" s="947"/>
      <c r="K554" s="948"/>
      <c r="L554" s="824" t="s">
        <v>20</v>
      </c>
      <c r="M554" s="833"/>
      <c r="N554" s="826"/>
      <c r="O554" s="635" t="s">
        <v>21</v>
      </c>
      <c r="P554" s="637"/>
      <c r="Q554" s="637"/>
      <c r="R554" s="637"/>
      <c r="S554" s="637"/>
      <c r="T554" s="637"/>
      <c r="U554" s="637"/>
      <c r="V554" s="637"/>
      <c r="W554" s="637"/>
      <c r="X554" s="637"/>
      <c r="Y554" s="637"/>
      <c r="Z554" s="637"/>
      <c r="AA554" s="637"/>
      <c r="AB554" s="637"/>
      <c r="AC554" s="637"/>
      <c r="AD554" s="136"/>
      <c r="AE554" s="86"/>
    </row>
    <row r="555" spans="1:31">
      <c r="A555" s="636" t="s">
        <v>22</v>
      </c>
      <c r="B555" s="636"/>
      <c r="C555" s="824" t="s">
        <v>23</v>
      </c>
      <c r="D555" s="833"/>
      <c r="E555" s="826"/>
      <c r="F555" s="824" t="s">
        <v>24</v>
      </c>
      <c r="G555" s="827"/>
      <c r="H555" s="777"/>
      <c r="I555" s="946"/>
      <c r="J555" s="947"/>
      <c r="K555" s="948"/>
      <c r="L555" s="137"/>
      <c r="M555" s="130" t="s">
        <v>23</v>
      </c>
      <c r="N555" s="130"/>
      <c r="O555" s="635" t="s">
        <v>25</v>
      </c>
      <c r="P555" s="637"/>
      <c r="Q555" s="637"/>
      <c r="R555" s="174"/>
      <c r="S555" s="174"/>
      <c r="T555" s="257"/>
      <c r="U555" s="174"/>
      <c r="V555" s="174"/>
      <c r="W555" s="174"/>
      <c r="X555" s="174"/>
      <c r="Y555" s="211"/>
      <c r="Z555" s="130"/>
      <c r="AA555" s="130"/>
      <c r="AB555" s="639"/>
      <c r="AC555" s="130"/>
      <c r="AD555" s="138"/>
      <c r="AE555" s="86"/>
    </row>
    <row r="556" spans="1:31">
      <c r="A556" s="139"/>
      <c r="B556" s="634"/>
      <c r="C556" s="130"/>
      <c r="D556" s="130"/>
      <c r="E556" s="629"/>
      <c r="F556" s="130"/>
      <c r="G556" s="130"/>
      <c r="H556" s="629"/>
      <c r="I556" s="949"/>
      <c r="J556" s="950"/>
      <c r="K556" s="951"/>
      <c r="L556" s="137"/>
      <c r="M556" s="130"/>
      <c r="N556" s="130"/>
      <c r="O556" s="137"/>
      <c r="P556" s="637"/>
      <c r="Q556" s="174"/>
      <c r="R556" s="174"/>
      <c r="S556" s="637"/>
      <c r="T556" s="174" t="s">
        <v>329</v>
      </c>
      <c r="U556" s="637"/>
      <c r="V556" s="637"/>
      <c r="W556" s="637"/>
      <c r="X556" s="637"/>
      <c r="Y556" s="637"/>
      <c r="Z556" s="637"/>
      <c r="AA556" s="637"/>
      <c r="AB556" s="637"/>
      <c r="AC556" s="637"/>
      <c r="AD556" s="141"/>
      <c r="AE556" s="86"/>
    </row>
    <row r="557" spans="1:31" ht="15.75" thickBot="1">
      <c r="A557" s="142">
        <v>1</v>
      </c>
      <c r="B557" s="143"/>
      <c r="C557" s="144"/>
      <c r="D557" s="144">
        <v>3</v>
      </c>
      <c r="E557" s="145"/>
      <c r="F557" s="144"/>
      <c r="G557" s="144">
        <v>4</v>
      </c>
      <c r="H557" s="145"/>
      <c r="I557" s="144"/>
      <c r="J557" s="144">
        <v>5</v>
      </c>
      <c r="K557" s="145"/>
      <c r="L557" s="146"/>
      <c r="M557" s="144">
        <v>6</v>
      </c>
      <c r="N557" s="144"/>
      <c r="O557" s="147">
        <v>7</v>
      </c>
      <c r="P557" s="130" t="s">
        <v>28</v>
      </c>
      <c r="Q557" s="942" t="s">
        <v>61</v>
      </c>
      <c r="R557" s="942"/>
      <c r="S557" s="942"/>
      <c r="T557" s="942"/>
      <c r="U557" s="942"/>
      <c r="V557" s="942"/>
      <c r="W557" s="942"/>
      <c r="X557" s="942"/>
      <c r="Y557" s="942"/>
      <c r="Z557" s="130" t="s">
        <v>29</v>
      </c>
      <c r="AA557" s="637"/>
      <c r="AB557" s="637"/>
      <c r="AC557" s="637"/>
      <c r="AD557" s="138"/>
      <c r="AE557" s="86"/>
    </row>
    <row r="558" spans="1:31" ht="15.75" thickBot="1">
      <c r="A558" s="590" t="s">
        <v>308</v>
      </c>
      <c r="B558" s="148"/>
      <c r="C558" s="919">
        <v>107</v>
      </c>
      <c r="D558" s="920"/>
      <c r="E558" s="921"/>
      <c r="F558" s="880">
        <v>12</v>
      </c>
      <c r="G558" s="881"/>
      <c r="H558" s="882"/>
      <c r="I558" s="919">
        <f>C558*F558</f>
        <v>1284</v>
      </c>
      <c r="J558" s="920"/>
      <c r="K558" s="921"/>
      <c r="L558" s="919">
        <f>F558*C558</f>
        <v>1284</v>
      </c>
      <c r="M558" s="920"/>
      <c r="N558" s="921"/>
      <c r="O558" s="149"/>
      <c r="P558" s="637"/>
      <c r="Q558" s="637"/>
      <c r="R558" s="637"/>
      <c r="S558" s="637"/>
      <c r="T558" s="637"/>
      <c r="U558" s="637"/>
      <c r="V558" s="637"/>
      <c r="W558" s="637"/>
      <c r="X558" s="637"/>
      <c r="Y558" s="637"/>
      <c r="Z558" s="637"/>
      <c r="AA558" s="637"/>
      <c r="AB558" s="637"/>
      <c r="AC558" s="637"/>
      <c r="AD558" s="136"/>
      <c r="AE558" s="86"/>
    </row>
    <row r="559" spans="1:31">
      <c r="A559" s="169"/>
      <c r="B559" s="151"/>
      <c r="C559" s="152"/>
      <c r="D559" s="152"/>
      <c r="E559" s="151"/>
      <c r="F559" s="152"/>
      <c r="G559" s="152"/>
      <c r="H559" s="151"/>
      <c r="I559" s="152"/>
      <c r="J559" s="152"/>
      <c r="K559" s="152"/>
      <c r="L559" s="153"/>
      <c r="M559" s="152"/>
      <c r="N559" s="151"/>
      <c r="O559" s="48"/>
      <c r="P559" s="130" t="s">
        <v>30</v>
      </c>
      <c r="Q559" s="130"/>
      <c r="R559" s="130"/>
      <c r="S559" s="130"/>
      <c r="T559" s="130"/>
      <c r="U559" s="130"/>
      <c r="V559" s="130"/>
      <c r="W559" s="130"/>
      <c r="X559" s="130"/>
      <c r="Y559" s="130"/>
      <c r="Z559" s="154"/>
      <c r="AA559" s="637"/>
      <c r="AB559" s="637"/>
      <c r="AC559" s="637"/>
      <c r="AD559" s="138"/>
      <c r="AE559" s="86"/>
    </row>
    <row r="560" spans="1:31">
      <c r="A560" s="150"/>
      <c r="B560" s="151"/>
      <c r="C560" s="152"/>
      <c r="D560" s="152"/>
      <c r="E560" s="151"/>
      <c r="F560" s="152"/>
      <c r="G560" s="152"/>
      <c r="H560" s="151"/>
      <c r="I560" s="152"/>
      <c r="J560" s="152"/>
      <c r="K560" s="152"/>
      <c r="L560" s="153"/>
      <c r="M560" s="152"/>
      <c r="N560" s="49"/>
      <c r="O560" s="48"/>
      <c r="P560" s="637"/>
      <c r="Q560" s="637"/>
      <c r="R560" s="637"/>
      <c r="S560" s="637"/>
      <c r="T560" s="637"/>
      <c r="U560" s="637"/>
      <c r="V560" s="637"/>
      <c r="W560" s="637"/>
      <c r="X560" s="637"/>
      <c r="Y560" s="637"/>
      <c r="Z560" s="637"/>
      <c r="AA560" s="637"/>
      <c r="AB560" s="637"/>
      <c r="AC560" s="637"/>
      <c r="AD560" s="136"/>
      <c r="AE560" s="86"/>
    </row>
    <row r="561" spans="1:32" ht="15.75" thickBot="1">
      <c r="A561" s="155"/>
      <c r="B561" s="156"/>
      <c r="C561" s="157"/>
      <c r="D561" s="157"/>
      <c r="E561" s="156"/>
      <c r="F561" s="157"/>
      <c r="G561" s="157"/>
      <c r="H561" s="156"/>
      <c r="I561" s="130"/>
      <c r="J561" s="130"/>
      <c r="K561" s="130"/>
      <c r="L561" s="137"/>
      <c r="M561" s="130"/>
      <c r="N561" s="139"/>
      <c r="O561" s="637"/>
      <c r="P561" s="130" t="s">
        <v>31</v>
      </c>
      <c r="Q561" s="637"/>
      <c r="R561" s="637"/>
      <c r="S561" s="637" t="s">
        <v>76</v>
      </c>
      <c r="T561" s="637"/>
      <c r="U561" s="637"/>
      <c r="V561" s="637"/>
      <c r="W561" s="637"/>
      <c r="X561" s="637"/>
      <c r="Y561" s="637"/>
      <c r="Z561" s="154"/>
      <c r="AA561" s="637"/>
      <c r="AB561" s="637"/>
      <c r="AC561" s="637"/>
      <c r="AD561" s="159"/>
      <c r="AE561" s="86"/>
    </row>
    <row r="562" spans="1:32" ht="15.75" thickBot="1">
      <c r="A562" s="130"/>
      <c r="B562" s="130"/>
      <c r="C562" s="130"/>
      <c r="D562" s="130"/>
      <c r="E562" s="130"/>
      <c r="F562" s="130" t="s">
        <v>32</v>
      </c>
      <c r="G562" s="639"/>
      <c r="H562" s="130">
        <f>F558</f>
        <v>12</v>
      </c>
      <c r="I562" s="161"/>
      <c r="J562" s="162"/>
      <c r="K562" s="162"/>
      <c r="L562" s="163"/>
      <c r="M562" s="162"/>
      <c r="N562" s="164"/>
      <c r="O562" s="165"/>
      <c r="P562" s="637"/>
      <c r="Q562" s="637"/>
      <c r="R562" s="637"/>
      <c r="S562" s="637"/>
      <c r="T562" s="637"/>
      <c r="U562" s="637"/>
      <c r="V562" s="637"/>
      <c r="W562" s="637"/>
      <c r="X562" s="637"/>
      <c r="Y562" s="637"/>
      <c r="Z562" s="637"/>
      <c r="AA562" s="637"/>
      <c r="AB562" s="637"/>
      <c r="AC562" s="637"/>
      <c r="AD562" s="690"/>
      <c r="AE562" s="86"/>
    </row>
    <row r="563" spans="1:32">
      <c r="A563" s="50" t="s">
        <v>33</v>
      </c>
      <c r="B563" s="51"/>
      <c r="C563" s="48"/>
      <c r="D563" s="48"/>
      <c r="E563" s="48"/>
      <c r="F563" s="48"/>
      <c r="G563" s="48"/>
      <c r="H563" s="48"/>
      <c r="I563" s="48"/>
      <c r="J563" s="48"/>
      <c r="K563" s="48"/>
      <c r="L563" s="52" t="s">
        <v>34</v>
      </c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9"/>
      <c r="AB563" s="792" t="s">
        <v>57</v>
      </c>
      <c r="AC563" s="792" t="s">
        <v>59</v>
      </c>
      <c r="AD563" s="688" t="s">
        <v>35</v>
      </c>
      <c r="AE563" s="798" t="s">
        <v>60</v>
      </c>
    </row>
    <row r="564" spans="1:32">
      <c r="A564" s="640"/>
      <c r="B564" s="762" t="s">
        <v>36</v>
      </c>
      <c r="C564" s="763"/>
      <c r="D564" s="763"/>
      <c r="E564" s="763"/>
      <c r="F564" s="763"/>
      <c r="G564" s="763"/>
      <c r="H564" s="763"/>
      <c r="I564" s="764"/>
      <c r="J564" s="922" t="s">
        <v>37</v>
      </c>
      <c r="K564" s="923"/>
      <c r="L564" s="923"/>
      <c r="M564" s="923"/>
      <c r="N564" s="923"/>
      <c r="O564" s="923"/>
      <c r="P564" s="923"/>
      <c r="Q564" s="923"/>
      <c r="R564" s="923"/>
      <c r="S564" s="924"/>
      <c r="T564" s="762" t="s">
        <v>39</v>
      </c>
      <c r="U564" s="763"/>
      <c r="V564" s="763"/>
      <c r="W564" s="763"/>
      <c r="X564" s="628" t="s">
        <v>40</v>
      </c>
      <c r="Y564" s="54"/>
      <c r="Z564" s="54"/>
      <c r="AA564" s="55"/>
      <c r="AB564" s="793"/>
      <c r="AC564" s="796"/>
      <c r="AD564" s="692" t="s">
        <v>41</v>
      </c>
      <c r="AE564" s="799"/>
    </row>
    <row r="565" spans="1:32">
      <c r="A565" s="641"/>
      <c r="B565" s="765"/>
      <c r="C565" s="766"/>
      <c r="D565" s="766"/>
      <c r="E565" s="766"/>
      <c r="F565" s="766"/>
      <c r="G565" s="766"/>
      <c r="H565" s="766"/>
      <c r="I565" s="767"/>
      <c r="J565" s="925"/>
      <c r="K565" s="926"/>
      <c r="L565" s="926"/>
      <c r="M565" s="926"/>
      <c r="N565" s="926"/>
      <c r="O565" s="926"/>
      <c r="P565" s="926"/>
      <c r="Q565" s="926"/>
      <c r="R565" s="926"/>
      <c r="S565" s="927"/>
      <c r="T565" s="765"/>
      <c r="U565" s="766"/>
      <c r="V565" s="766"/>
      <c r="W565" s="766"/>
      <c r="X565" s="58" t="s">
        <v>42</v>
      </c>
      <c r="Y565" s="59"/>
      <c r="Z565" s="59"/>
      <c r="AA565" s="642"/>
      <c r="AB565" s="793"/>
      <c r="AC565" s="796"/>
      <c r="AD565" s="688" t="s">
        <v>43</v>
      </c>
      <c r="AE565" s="799"/>
    </row>
    <row r="566" spans="1:32">
      <c r="A566" s="641" t="s">
        <v>44</v>
      </c>
      <c r="B566" s="768" t="s">
        <v>162</v>
      </c>
      <c r="C566" s="769"/>
      <c r="D566" s="768" t="s">
        <v>228</v>
      </c>
      <c r="E566" s="769"/>
      <c r="F566" s="768" t="s">
        <v>212</v>
      </c>
      <c r="G566" s="769"/>
      <c r="H566" s="768"/>
      <c r="I566" s="769"/>
      <c r="J566" s="768" t="s">
        <v>289</v>
      </c>
      <c r="K566" s="769"/>
      <c r="L566" s="768" t="s">
        <v>296</v>
      </c>
      <c r="M566" s="769"/>
      <c r="N566" s="768" t="s">
        <v>297</v>
      </c>
      <c r="O566" s="769"/>
      <c r="P566" s="768" t="s">
        <v>212</v>
      </c>
      <c r="Q566" s="769"/>
      <c r="R566" s="786" t="s">
        <v>298</v>
      </c>
      <c r="S566" s="787"/>
      <c r="T566" s="774"/>
      <c r="U566" s="775"/>
      <c r="V566" s="774"/>
      <c r="W566" s="775"/>
      <c r="X566" s="774"/>
      <c r="Y566" s="775"/>
      <c r="Z566" s="774"/>
      <c r="AA566" s="775"/>
      <c r="AB566" s="794"/>
      <c r="AC566" s="796"/>
      <c r="AD566" s="61"/>
      <c r="AE566" s="799"/>
    </row>
    <row r="567" spans="1:32">
      <c r="A567" s="641"/>
      <c r="B567" s="770"/>
      <c r="C567" s="771"/>
      <c r="D567" s="770"/>
      <c r="E567" s="771"/>
      <c r="F567" s="770"/>
      <c r="G567" s="771"/>
      <c r="H567" s="770"/>
      <c r="I567" s="771"/>
      <c r="J567" s="770"/>
      <c r="K567" s="771"/>
      <c r="L567" s="770"/>
      <c r="M567" s="771"/>
      <c r="N567" s="770"/>
      <c r="O567" s="771"/>
      <c r="P567" s="770"/>
      <c r="Q567" s="771"/>
      <c r="R567" s="788"/>
      <c r="S567" s="789"/>
      <c r="T567" s="776"/>
      <c r="U567" s="777"/>
      <c r="V567" s="776"/>
      <c r="W567" s="777"/>
      <c r="X567" s="776"/>
      <c r="Y567" s="777"/>
      <c r="Z567" s="776"/>
      <c r="AA567" s="777"/>
      <c r="AB567" s="794"/>
      <c r="AC567" s="796"/>
      <c r="AD567" s="62" t="s">
        <v>45</v>
      </c>
      <c r="AE567" s="799"/>
    </row>
    <row r="568" spans="1:32">
      <c r="A568" s="642"/>
      <c r="B568" s="772"/>
      <c r="C568" s="773"/>
      <c r="D568" s="772"/>
      <c r="E568" s="773"/>
      <c r="F568" s="772"/>
      <c r="G568" s="773"/>
      <c r="H568" s="772"/>
      <c r="I568" s="773"/>
      <c r="J568" s="772"/>
      <c r="K568" s="773"/>
      <c r="L568" s="772"/>
      <c r="M568" s="773"/>
      <c r="N568" s="772"/>
      <c r="O568" s="773"/>
      <c r="P568" s="772"/>
      <c r="Q568" s="773"/>
      <c r="R568" s="790"/>
      <c r="S568" s="791"/>
      <c r="T568" s="778"/>
      <c r="U568" s="779"/>
      <c r="V568" s="778"/>
      <c r="W568" s="779"/>
      <c r="X568" s="778"/>
      <c r="Y568" s="779"/>
      <c r="Z568" s="778"/>
      <c r="AA568" s="779"/>
      <c r="AB568" s="795"/>
      <c r="AC568" s="797"/>
      <c r="AD568" s="63" t="s">
        <v>46</v>
      </c>
      <c r="AE568" s="800"/>
    </row>
    <row r="569" spans="1:32">
      <c r="A569" s="64">
        <v>1</v>
      </c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>
        <v>30</v>
      </c>
      <c r="AA569" s="66">
        <v>31</v>
      </c>
      <c r="AB569" s="66">
        <v>32</v>
      </c>
      <c r="AC569" s="66">
        <v>33</v>
      </c>
      <c r="AD569" s="66">
        <v>34</v>
      </c>
      <c r="AE569" s="67"/>
    </row>
    <row r="570" spans="1:32">
      <c r="A570" s="68" t="s">
        <v>47</v>
      </c>
      <c r="B570" s="69">
        <f>H562</f>
        <v>12</v>
      </c>
      <c r="C570" s="69"/>
      <c r="D570" s="69">
        <f>H562</f>
        <v>12</v>
      </c>
      <c r="E570" s="69"/>
      <c r="F570" s="69">
        <f>H562</f>
        <v>12</v>
      </c>
      <c r="G570" s="69"/>
      <c r="H570" s="69">
        <f>F570</f>
        <v>12</v>
      </c>
      <c r="I570" s="69"/>
      <c r="J570" s="69">
        <f>H570</f>
        <v>12</v>
      </c>
      <c r="K570" s="69"/>
      <c r="L570" s="69">
        <f>J570</f>
        <v>12</v>
      </c>
      <c r="M570" s="69"/>
      <c r="N570" s="69">
        <f>L570</f>
        <v>12</v>
      </c>
      <c r="O570" s="69"/>
      <c r="P570" s="69">
        <f>N570</f>
        <v>12</v>
      </c>
      <c r="Q570" s="69"/>
      <c r="R570" s="69">
        <f>P570</f>
        <v>12</v>
      </c>
      <c r="S570" s="69"/>
      <c r="T570" s="69"/>
      <c r="U570" s="69"/>
      <c r="V570" s="69"/>
      <c r="W570" s="69"/>
      <c r="X570" s="69"/>
      <c r="Y570" s="69"/>
      <c r="Z570" s="69"/>
      <c r="AA570" s="69"/>
      <c r="AB570" s="70"/>
      <c r="AC570" s="69"/>
      <c r="AD570" s="71"/>
      <c r="AE570" s="72"/>
    </row>
    <row r="571" spans="1:32" ht="15.75" thickBot="1">
      <c r="A571" s="81" t="s">
        <v>48</v>
      </c>
      <c r="B571" s="571">
        <v>0.25</v>
      </c>
      <c r="C571" s="571"/>
      <c r="D571" s="571">
        <v>0.2</v>
      </c>
      <c r="E571" s="571"/>
      <c r="F571" s="571">
        <v>0.03</v>
      </c>
      <c r="G571" s="571"/>
      <c r="H571" s="571"/>
      <c r="I571" s="571"/>
      <c r="J571" s="571">
        <v>0.23</v>
      </c>
      <c r="K571" s="571"/>
      <c r="L571" s="571">
        <v>0.15</v>
      </c>
      <c r="M571" s="571"/>
      <c r="N571" s="571">
        <v>0.2</v>
      </c>
      <c r="O571" s="571"/>
      <c r="P571" s="571">
        <v>0.05</v>
      </c>
      <c r="Q571" s="571"/>
      <c r="R571" s="571">
        <v>3.5000000000000003E-2</v>
      </c>
      <c r="S571" s="73"/>
      <c r="T571" s="73"/>
      <c r="U571" s="73"/>
      <c r="V571" s="73"/>
      <c r="W571" s="73"/>
      <c r="X571" s="73"/>
      <c r="Y571" s="73"/>
      <c r="Z571" s="73"/>
      <c r="AA571" s="73"/>
      <c r="AB571" s="74"/>
      <c r="AC571" s="73"/>
      <c r="AD571" s="73"/>
      <c r="AE571" s="75"/>
    </row>
    <row r="572" spans="1:32" ht="15.75" thickTop="1">
      <c r="A572" s="609" t="s">
        <v>103</v>
      </c>
      <c r="B572" s="353"/>
      <c r="C572" s="353"/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353"/>
      <c r="O572" s="353"/>
      <c r="P572" s="353"/>
      <c r="Q572" s="353"/>
      <c r="R572" s="353"/>
      <c r="S572" s="353"/>
      <c r="T572" s="353"/>
      <c r="U572" s="353"/>
      <c r="V572" s="353"/>
      <c r="W572" s="353"/>
      <c r="X572" s="353"/>
      <c r="Y572" s="353"/>
      <c r="Z572" s="353"/>
      <c r="AA572" s="353"/>
      <c r="AB572" s="346"/>
      <c r="AC572" s="622">
        <v>150</v>
      </c>
      <c r="AD572" s="626"/>
      <c r="AE572" s="588">
        <f t="shared" ref="AE572:AE619" si="9">AC572*AD572</f>
        <v>0</v>
      </c>
      <c r="AF572" s="579"/>
    </row>
    <row r="573" spans="1:32">
      <c r="A573" s="610" t="s">
        <v>108</v>
      </c>
      <c r="B573" s="354"/>
      <c r="C573" s="354"/>
      <c r="D573" s="354"/>
      <c r="E573" s="354"/>
      <c r="F573" s="354"/>
      <c r="G573" s="354"/>
      <c r="H573" s="354"/>
      <c r="I573" s="354"/>
      <c r="J573" s="354"/>
      <c r="K573" s="354"/>
      <c r="L573" s="354"/>
      <c r="M573" s="354"/>
      <c r="N573" s="354"/>
      <c r="O573" s="354"/>
      <c r="P573" s="354"/>
      <c r="Q573" s="354"/>
      <c r="R573" s="354"/>
      <c r="S573" s="354"/>
      <c r="T573" s="354"/>
      <c r="U573" s="354"/>
      <c r="V573" s="354"/>
      <c r="W573" s="354"/>
      <c r="X573" s="354"/>
      <c r="Y573" s="354"/>
      <c r="Z573" s="354"/>
      <c r="AA573" s="354"/>
      <c r="AB573" s="346"/>
      <c r="AC573" s="619">
        <v>160</v>
      </c>
      <c r="AD573" s="83"/>
      <c r="AE573" s="588">
        <f t="shared" si="9"/>
        <v>0</v>
      </c>
      <c r="AF573" s="579"/>
    </row>
    <row r="574" spans="1:32">
      <c r="A574" s="350" t="s">
        <v>78</v>
      </c>
      <c r="B574" s="354"/>
      <c r="C574" s="354"/>
      <c r="D574" s="354"/>
      <c r="E574" s="354"/>
      <c r="F574" s="354"/>
      <c r="G574" s="354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  <c r="Z574" s="354"/>
      <c r="AA574" s="354"/>
      <c r="AB574" s="346"/>
      <c r="AC574" s="619">
        <v>125</v>
      </c>
      <c r="AD574" s="83"/>
      <c r="AE574" s="588">
        <f t="shared" si="9"/>
        <v>0</v>
      </c>
      <c r="AF574" s="579"/>
    </row>
    <row r="575" spans="1:32">
      <c r="A575" s="350" t="s">
        <v>111</v>
      </c>
      <c r="B575" s="354"/>
      <c r="C575" s="354"/>
      <c r="D575" s="354"/>
      <c r="E575" s="354"/>
      <c r="F575" s="354"/>
      <c r="G575" s="354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  <c r="AA575" s="354"/>
      <c r="AB575" s="346"/>
      <c r="AC575" s="619">
        <v>480</v>
      </c>
      <c r="AD575" s="83"/>
      <c r="AE575" s="588">
        <f t="shared" si="9"/>
        <v>0</v>
      </c>
      <c r="AF575" s="579"/>
    </row>
    <row r="576" spans="1:32">
      <c r="A576" s="350" t="s">
        <v>303</v>
      </c>
      <c r="B576" s="354"/>
      <c r="C576" s="354"/>
      <c r="D576" s="354"/>
      <c r="E576" s="354"/>
      <c r="F576" s="354"/>
      <c r="G576" s="354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  <c r="Z576" s="354"/>
      <c r="AA576" s="354"/>
      <c r="AB576" s="346"/>
      <c r="AC576" s="619">
        <v>285</v>
      </c>
      <c r="AD576" s="90"/>
      <c r="AE576" s="588">
        <f t="shared" si="9"/>
        <v>0</v>
      </c>
      <c r="AF576" s="579"/>
    </row>
    <row r="577" spans="1:32">
      <c r="A577" s="350" t="s">
        <v>306</v>
      </c>
      <c r="B577" s="354"/>
      <c r="C577" s="354"/>
      <c r="D577" s="354"/>
      <c r="E577" s="354"/>
      <c r="F577" s="354"/>
      <c r="G577" s="354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  <c r="AA577" s="354"/>
      <c r="AB577" s="346"/>
      <c r="AC577" s="619">
        <v>180</v>
      </c>
      <c r="AD577" s="90"/>
      <c r="AE577" s="588">
        <f t="shared" si="9"/>
        <v>0</v>
      </c>
      <c r="AF577" s="579"/>
    </row>
    <row r="578" spans="1:32">
      <c r="A578" s="350" t="s">
        <v>85</v>
      </c>
      <c r="B578" s="354"/>
      <c r="C578" s="354"/>
      <c r="D578" s="354"/>
      <c r="E578" s="354"/>
      <c r="F578" s="354"/>
      <c r="G578" s="354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  <c r="Z578" s="354"/>
      <c r="AA578" s="354"/>
      <c r="AB578" s="346"/>
      <c r="AC578" s="619">
        <v>1500</v>
      </c>
      <c r="AD578" s="90"/>
      <c r="AE578" s="588">
        <f t="shared" si="9"/>
        <v>0</v>
      </c>
      <c r="AF578" s="579"/>
    </row>
    <row r="579" spans="1:32">
      <c r="A579" s="350" t="s">
        <v>143</v>
      </c>
      <c r="B579" s="354"/>
      <c r="C579" s="354"/>
      <c r="D579" s="354"/>
      <c r="E579" s="354"/>
      <c r="F579" s="354"/>
      <c r="G579" s="354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  <c r="AA579" s="354"/>
      <c r="AB579" s="346"/>
      <c r="AC579" s="619">
        <v>350</v>
      </c>
      <c r="AD579" s="90"/>
      <c r="AE579" s="588">
        <f t="shared" si="9"/>
        <v>0</v>
      </c>
      <c r="AF579" s="579"/>
    </row>
    <row r="580" spans="1:32">
      <c r="A580" s="350" t="s">
        <v>89</v>
      </c>
      <c r="B580" s="354"/>
      <c r="C580" s="354"/>
      <c r="D580" s="354"/>
      <c r="E580" s="354"/>
      <c r="F580" s="354"/>
      <c r="G580" s="354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/>
      <c r="S580" s="354"/>
      <c r="T580" s="354"/>
      <c r="U580" s="354"/>
      <c r="V580" s="354"/>
      <c r="W580" s="354"/>
      <c r="X580" s="354"/>
      <c r="Y580" s="354"/>
      <c r="Z580" s="354"/>
      <c r="AA580" s="354"/>
      <c r="AB580" s="346"/>
      <c r="AC580" s="619">
        <v>850</v>
      </c>
      <c r="AD580" s="90"/>
      <c r="AE580" s="588">
        <f t="shared" si="9"/>
        <v>0</v>
      </c>
      <c r="AF580" s="579"/>
    </row>
    <row r="581" spans="1:32">
      <c r="A581" s="350" t="s">
        <v>304</v>
      </c>
      <c r="B581" s="354"/>
      <c r="C581" s="354"/>
      <c r="D581" s="354"/>
      <c r="E581" s="354"/>
      <c r="F581" s="354"/>
      <c r="G581" s="354"/>
      <c r="H581" s="354"/>
      <c r="I581" s="354"/>
      <c r="J581" s="354"/>
      <c r="K581" s="354"/>
      <c r="L581" s="354">
        <f>AD581</f>
        <v>1.8</v>
      </c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  <c r="AA581" s="354"/>
      <c r="AB581" s="346">
        <v>0.15</v>
      </c>
      <c r="AC581" s="619">
        <v>45</v>
      </c>
      <c r="AD581" s="168">
        <v>1.8</v>
      </c>
      <c r="AE581" s="588">
        <f t="shared" si="9"/>
        <v>81</v>
      </c>
      <c r="AF581" s="579"/>
    </row>
    <row r="582" spans="1:32">
      <c r="A582" s="350" t="s">
        <v>77</v>
      </c>
      <c r="B582" s="354"/>
      <c r="C582" s="354"/>
      <c r="D582" s="354"/>
      <c r="E582" s="354"/>
      <c r="F582" s="354"/>
      <c r="G582" s="354"/>
      <c r="H582" s="354"/>
      <c r="I582" s="354"/>
      <c r="J582" s="354"/>
      <c r="K582" s="354"/>
      <c r="L582" s="354">
        <f>AD582</f>
        <v>1.5</v>
      </c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  <c r="Z582" s="354"/>
      <c r="AA582" s="354"/>
      <c r="AB582" s="346">
        <v>0.15</v>
      </c>
      <c r="AC582" s="619">
        <v>45</v>
      </c>
      <c r="AD582" s="90">
        <v>1.5</v>
      </c>
      <c r="AE582" s="588">
        <f t="shared" si="9"/>
        <v>67.5</v>
      </c>
      <c r="AF582" s="579"/>
    </row>
    <row r="583" spans="1:32">
      <c r="A583" s="350" t="s">
        <v>123</v>
      </c>
      <c r="B583" s="354"/>
      <c r="C583" s="354"/>
      <c r="D583" s="354"/>
      <c r="E583" s="354"/>
      <c r="F583" s="354"/>
      <c r="G583" s="354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  <c r="AA583" s="354"/>
      <c r="AB583" s="346"/>
      <c r="AC583" s="619">
        <v>230</v>
      </c>
      <c r="AD583" s="90"/>
      <c r="AE583" s="588">
        <f t="shared" si="9"/>
        <v>0</v>
      </c>
      <c r="AF583" s="579"/>
    </row>
    <row r="584" spans="1:32">
      <c r="A584" s="350" t="s">
        <v>114</v>
      </c>
      <c r="B584" s="354"/>
      <c r="C584" s="354"/>
      <c r="D584" s="354"/>
      <c r="E584" s="354"/>
      <c r="F584" s="354"/>
      <c r="G584" s="354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  <c r="Z584" s="354"/>
      <c r="AA584" s="354"/>
      <c r="AB584" s="346"/>
      <c r="AC584" s="619">
        <v>330</v>
      </c>
      <c r="AD584" s="90"/>
      <c r="AE584" s="588">
        <f t="shared" si="9"/>
        <v>0</v>
      </c>
      <c r="AF584" s="579"/>
    </row>
    <row r="585" spans="1:32">
      <c r="A585" s="350" t="s">
        <v>113</v>
      </c>
      <c r="B585" s="354"/>
      <c r="C585" s="354"/>
      <c r="D585" s="354"/>
      <c r="E585" s="354"/>
      <c r="F585" s="354"/>
      <c r="G585" s="354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>
        <f>AD585</f>
        <v>0.42</v>
      </c>
      <c r="S585" s="354"/>
      <c r="T585" s="354"/>
      <c r="U585" s="354"/>
      <c r="V585" s="354"/>
      <c r="W585" s="354"/>
      <c r="X585" s="354"/>
      <c r="Y585" s="354"/>
      <c r="Z585" s="354"/>
      <c r="AA585" s="354"/>
      <c r="AB585" s="346">
        <v>3.5000000000000003E-2</v>
      </c>
      <c r="AC585" s="619">
        <v>285</v>
      </c>
      <c r="AD585" s="90">
        <v>0.42</v>
      </c>
      <c r="AE585" s="588">
        <f t="shared" si="9"/>
        <v>119.69999999999999</v>
      </c>
      <c r="AF585" s="579"/>
    </row>
    <row r="586" spans="1:32">
      <c r="A586" s="350" t="s">
        <v>93</v>
      </c>
      <c r="B586" s="354"/>
      <c r="C586" s="354"/>
      <c r="D586" s="354"/>
      <c r="E586" s="354"/>
      <c r="F586" s="354"/>
      <c r="G586" s="354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  <c r="Z586" s="354"/>
      <c r="AA586" s="354"/>
      <c r="AB586" s="346"/>
      <c r="AC586" s="619">
        <v>385</v>
      </c>
      <c r="AD586" s="90"/>
      <c r="AE586" s="588">
        <f t="shared" si="9"/>
        <v>0</v>
      </c>
      <c r="AF586" s="579"/>
    </row>
    <row r="587" spans="1:32">
      <c r="A587" s="358" t="s">
        <v>68</v>
      </c>
      <c r="B587" s="354"/>
      <c r="C587" s="354"/>
      <c r="D587" s="354"/>
      <c r="E587" s="354"/>
      <c r="F587" s="354"/>
      <c r="G587" s="354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  <c r="AA587" s="354"/>
      <c r="AB587" s="346"/>
      <c r="AC587" s="619">
        <v>320</v>
      </c>
      <c r="AD587" s="90"/>
      <c r="AE587" s="588">
        <f t="shared" si="9"/>
        <v>0</v>
      </c>
      <c r="AF587" s="579"/>
    </row>
    <row r="588" spans="1:32">
      <c r="A588" s="350" t="s">
        <v>112</v>
      </c>
      <c r="B588" s="354"/>
      <c r="C588" s="354"/>
      <c r="D588" s="354"/>
      <c r="E588" s="354"/>
      <c r="F588" s="354"/>
      <c r="G588" s="354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  <c r="Z588" s="354"/>
      <c r="AA588" s="354"/>
      <c r="AB588" s="346"/>
      <c r="AC588" s="619">
        <v>475</v>
      </c>
      <c r="AD588" s="90"/>
      <c r="AE588" s="588">
        <f t="shared" si="9"/>
        <v>0</v>
      </c>
      <c r="AF588" s="579"/>
    </row>
    <row r="589" spans="1:32">
      <c r="A589" s="350" t="s">
        <v>66</v>
      </c>
      <c r="B589" s="354"/>
      <c r="C589" s="354"/>
      <c r="D589" s="354"/>
      <c r="E589" s="354"/>
      <c r="F589" s="354"/>
      <c r="G589" s="354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  <c r="AA589" s="354"/>
      <c r="AB589" s="346"/>
      <c r="AC589" s="619">
        <v>650</v>
      </c>
      <c r="AD589" s="90"/>
      <c r="AE589" s="588">
        <f t="shared" si="9"/>
        <v>0</v>
      </c>
      <c r="AF589" s="579"/>
    </row>
    <row r="590" spans="1:32">
      <c r="A590" s="350" t="s">
        <v>86</v>
      </c>
      <c r="B590" s="354"/>
      <c r="C590" s="354"/>
      <c r="D590" s="354"/>
      <c r="E590" s="354"/>
      <c r="F590" s="354"/>
      <c r="G590" s="354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  <c r="Z590" s="354"/>
      <c r="AA590" s="354"/>
      <c r="AB590" s="346"/>
      <c r="AC590" s="619">
        <v>65</v>
      </c>
      <c r="AD590" s="90"/>
      <c r="AE590" s="588">
        <f t="shared" si="9"/>
        <v>0</v>
      </c>
      <c r="AF590" s="579"/>
    </row>
    <row r="591" spans="1:32">
      <c r="A591" s="350" t="s">
        <v>96</v>
      </c>
      <c r="B591" s="354"/>
      <c r="C591" s="354"/>
      <c r="D591" s="354"/>
      <c r="E591" s="354"/>
      <c r="F591" s="354"/>
      <c r="G591" s="354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  <c r="AA591" s="354"/>
      <c r="AB591" s="346"/>
      <c r="AC591" s="619">
        <v>45</v>
      </c>
      <c r="AD591" s="90"/>
      <c r="AE591" s="588">
        <f t="shared" si="9"/>
        <v>0</v>
      </c>
      <c r="AF591" s="579"/>
    </row>
    <row r="592" spans="1:32">
      <c r="A592" s="350" t="s">
        <v>99</v>
      </c>
      <c r="B592" s="354"/>
      <c r="C592" s="354"/>
      <c r="D592" s="354"/>
      <c r="E592" s="354"/>
      <c r="F592" s="354"/>
      <c r="G592" s="354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  <c r="Z592" s="354"/>
      <c r="AA592" s="354"/>
      <c r="AB592" s="346"/>
      <c r="AC592" s="619">
        <v>95</v>
      </c>
      <c r="AD592" s="90"/>
      <c r="AE592" s="588">
        <f t="shared" si="9"/>
        <v>0</v>
      </c>
      <c r="AF592" s="579"/>
    </row>
    <row r="593" spans="1:32">
      <c r="A593" s="350" t="s">
        <v>65</v>
      </c>
      <c r="B593" s="354"/>
      <c r="C593" s="354"/>
      <c r="D593" s="354"/>
      <c r="E593" s="354"/>
      <c r="F593" s="354"/>
      <c r="G593" s="354"/>
      <c r="H593" s="354"/>
      <c r="I593" s="354"/>
      <c r="J593" s="354"/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  <c r="AA593" s="354"/>
      <c r="AB593" s="346"/>
      <c r="AC593" s="619">
        <v>550</v>
      </c>
      <c r="AD593" s="90"/>
      <c r="AE593" s="588">
        <f t="shared" si="9"/>
        <v>0</v>
      </c>
      <c r="AF593" s="579"/>
    </row>
    <row r="594" spans="1:32">
      <c r="A594" s="350" t="s">
        <v>95</v>
      </c>
      <c r="B594" s="354"/>
      <c r="C594" s="354"/>
      <c r="D594" s="354"/>
      <c r="E594" s="354"/>
      <c r="F594" s="354"/>
      <c r="G594" s="354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  <c r="Z594" s="354"/>
      <c r="AA594" s="354"/>
      <c r="AB594" s="346"/>
      <c r="AC594" s="619">
        <v>250</v>
      </c>
      <c r="AD594" s="90"/>
      <c r="AE594" s="588">
        <f t="shared" si="9"/>
        <v>0</v>
      </c>
      <c r="AF594" s="579"/>
    </row>
    <row r="595" spans="1:32">
      <c r="A595" s="350" t="s">
        <v>62</v>
      </c>
      <c r="B595" s="354"/>
      <c r="C595" s="354"/>
      <c r="D595" s="354"/>
      <c r="E595" s="354"/>
      <c r="F595" s="354"/>
      <c r="G595" s="354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  <c r="AA595" s="354"/>
      <c r="AB595" s="346"/>
      <c r="AC595" s="619">
        <v>250</v>
      </c>
      <c r="AD595" s="90"/>
      <c r="AE595" s="588">
        <f t="shared" si="9"/>
        <v>0</v>
      </c>
      <c r="AF595" s="579"/>
    </row>
    <row r="596" spans="1:32">
      <c r="A596" s="350" t="s">
        <v>120</v>
      </c>
      <c r="B596" s="354"/>
      <c r="C596" s="354"/>
      <c r="D596" s="354"/>
      <c r="E596" s="354"/>
      <c r="F596" s="354"/>
      <c r="G596" s="354"/>
      <c r="H596" s="354"/>
      <c r="I596" s="354"/>
      <c r="J596" s="354"/>
      <c r="K596" s="354"/>
      <c r="L596" s="354">
        <f>AD596</f>
        <v>0.08</v>
      </c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  <c r="Z596" s="354"/>
      <c r="AA596" s="354"/>
      <c r="AB596" s="346">
        <v>1.2E-2</v>
      </c>
      <c r="AC596" s="619">
        <v>45</v>
      </c>
      <c r="AD596" s="90">
        <v>0.08</v>
      </c>
      <c r="AE596" s="588">
        <f t="shared" si="9"/>
        <v>3.6</v>
      </c>
      <c r="AF596" s="579"/>
    </row>
    <row r="597" spans="1:32">
      <c r="A597" s="350" t="s">
        <v>72</v>
      </c>
      <c r="B597" s="354">
        <f>AD597</f>
        <v>0.88</v>
      </c>
      <c r="C597" s="354"/>
      <c r="D597" s="354"/>
      <c r="E597" s="354"/>
      <c r="F597" s="354"/>
      <c r="G597" s="354"/>
      <c r="H597" s="354"/>
      <c r="I597" s="354"/>
      <c r="J597" s="354"/>
      <c r="K597" s="354"/>
      <c r="L597" s="354"/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  <c r="AA597" s="354"/>
      <c r="AB597" s="346">
        <v>0.08</v>
      </c>
      <c r="AC597" s="619">
        <v>55</v>
      </c>
      <c r="AD597" s="90">
        <v>0.88</v>
      </c>
      <c r="AE597" s="588">
        <f t="shared" si="9"/>
        <v>48.4</v>
      </c>
      <c r="AF597" s="579"/>
    </row>
    <row r="598" spans="1:32">
      <c r="A598" s="350" t="s">
        <v>107</v>
      </c>
      <c r="B598" s="354"/>
      <c r="C598" s="354"/>
      <c r="D598" s="354"/>
      <c r="E598" s="354"/>
      <c r="F598" s="354"/>
      <c r="G598" s="354"/>
      <c r="H598" s="354"/>
      <c r="I598" s="354"/>
      <c r="J598" s="354"/>
      <c r="K598" s="354"/>
      <c r="L598" s="354">
        <f>AD598</f>
        <v>0.1</v>
      </c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  <c r="Z598" s="354"/>
      <c r="AA598" s="354"/>
      <c r="AB598" s="346">
        <v>8.9999999999999993E-3</v>
      </c>
      <c r="AC598" s="619">
        <v>180</v>
      </c>
      <c r="AD598" s="90">
        <v>0.1</v>
      </c>
      <c r="AE598" s="588">
        <f t="shared" si="9"/>
        <v>18</v>
      </c>
      <c r="AF598" s="579"/>
    </row>
    <row r="599" spans="1:32">
      <c r="A599" s="350" t="s">
        <v>69</v>
      </c>
      <c r="B599" s="354"/>
      <c r="C599" s="354"/>
      <c r="D599" s="354"/>
      <c r="E599" s="354"/>
      <c r="F599" s="354"/>
      <c r="G599" s="354"/>
      <c r="H599" s="354"/>
      <c r="I599" s="354"/>
      <c r="J599" s="354">
        <f>AD599</f>
        <v>5.5E-2</v>
      </c>
      <c r="K599" s="354"/>
      <c r="L599" s="354"/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  <c r="AA599" s="354"/>
      <c r="AB599" s="346">
        <v>5.0000000000000001E-3</v>
      </c>
      <c r="AC599" s="619">
        <v>750</v>
      </c>
      <c r="AD599" s="90">
        <v>5.5E-2</v>
      </c>
      <c r="AE599" s="588">
        <f t="shared" si="9"/>
        <v>41.25</v>
      </c>
      <c r="AF599" s="579"/>
    </row>
    <row r="600" spans="1:32">
      <c r="A600" s="358" t="s">
        <v>70</v>
      </c>
      <c r="B600" s="354"/>
      <c r="C600" s="354"/>
      <c r="D600" s="354">
        <v>0.2</v>
      </c>
      <c r="E600" s="354"/>
      <c r="F600" s="354"/>
      <c r="G600" s="354"/>
      <c r="H600" s="354"/>
      <c r="I600" s="354"/>
      <c r="J600" s="354">
        <v>0.5</v>
      </c>
      <c r="K600" s="354"/>
      <c r="L600" s="354"/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  <c r="Z600" s="354"/>
      <c r="AA600" s="354"/>
      <c r="AB600" s="346">
        <v>7.0000000000000007E-2</v>
      </c>
      <c r="AC600" s="619">
        <v>66.900000000000006</v>
      </c>
      <c r="AD600" s="90">
        <v>0.7</v>
      </c>
      <c r="AE600" s="588">
        <f t="shared" si="9"/>
        <v>46.83</v>
      </c>
      <c r="AF600" s="579"/>
    </row>
    <row r="601" spans="1:32">
      <c r="A601" s="350" t="s">
        <v>109</v>
      </c>
      <c r="B601" s="354"/>
      <c r="C601" s="354"/>
      <c r="D601" s="354"/>
      <c r="E601" s="354"/>
      <c r="F601" s="354"/>
      <c r="G601" s="354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  <c r="AA601" s="354"/>
      <c r="AB601" s="346"/>
      <c r="AC601" s="619">
        <v>285</v>
      </c>
      <c r="AD601" s="90"/>
      <c r="AE601" s="588">
        <f t="shared" si="9"/>
        <v>0</v>
      </c>
      <c r="AF601" s="579"/>
    </row>
    <row r="602" spans="1:32">
      <c r="A602" s="350" t="s">
        <v>117</v>
      </c>
      <c r="B602" s="354"/>
      <c r="C602" s="354"/>
      <c r="D602" s="354"/>
      <c r="E602" s="354"/>
      <c r="F602" s="354"/>
      <c r="G602" s="354"/>
      <c r="H602" s="354"/>
      <c r="I602" s="354"/>
      <c r="J602" s="354"/>
      <c r="K602" s="354"/>
      <c r="L602" s="354">
        <f>AD602</f>
        <v>0.106</v>
      </c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  <c r="Z602" s="354"/>
      <c r="AA602" s="354"/>
      <c r="AB602" s="346">
        <v>8.0000000000000002E-3</v>
      </c>
      <c r="AC602" s="619">
        <v>45</v>
      </c>
      <c r="AD602" s="90">
        <v>0.106</v>
      </c>
      <c r="AE602" s="588">
        <f t="shared" si="9"/>
        <v>4.7699999999999996</v>
      </c>
      <c r="AF602" s="579"/>
    </row>
    <row r="603" spans="1:32">
      <c r="A603" s="350" t="s">
        <v>83</v>
      </c>
      <c r="B603" s="354"/>
      <c r="C603" s="354"/>
      <c r="D603" s="354"/>
      <c r="E603" s="354"/>
      <c r="F603" s="354"/>
      <c r="G603" s="354"/>
      <c r="H603" s="354"/>
      <c r="I603" s="354"/>
      <c r="J603" s="354"/>
      <c r="K603" s="354"/>
      <c r="L603" s="354">
        <f>AD603</f>
        <v>2.8000000000000001E-2</v>
      </c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  <c r="AA603" s="354"/>
      <c r="AB603" s="346">
        <v>2E-3</v>
      </c>
      <c r="AC603" s="619">
        <v>45</v>
      </c>
      <c r="AD603" s="90">
        <v>2.8000000000000001E-2</v>
      </c>
      <c r="AE603" s="588">
        <f t="shared" si="9"/>
        <v>1.26</v>
      </c>
      <c r="AF603" s="579"/>
    </row>
    <row r="604" spans="1:32">
      <c r="A604" s="350" t="s">
        <v>100</v>
      </c>
      <c r="B604" s="354"/>
      <c r="C604" s="354"/>
      <c r="D604" s="354"/>
      <c r="E604" s="354"/>
      <c r="F604" s="354"/>
      <c r="G604" s="354"/>
      <c r="H604" s="354"/>
      <c r="I604" s="354"/>
      <c r="J604" s="354"/>
      <c r="K604" s="354"/>
      <c r="L604" s="354">
        <f>AD604</f>
        <v>0.84</v>
      </c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  <c r="Z604" s="354"/>
      <c r="AA604" s="354"/>
      <c r="AB604" s="346">
        <v>6.5000000000000002E-2</v>
      </c>
      <c r="AC604" s="619">
        <v>550</v>
      </c>
      <c r="AD604" s="90">
        <v>0.84</v>
      </c>
      <c r="AE604" s="588">
        <f t="shared" si="9"/>
        <v>462</v>
      </c>
      <c r="AF604" s="579"/>
    </row>
    <row r="605" spans="1:32">
      <c r="A605" s="350" t="s">
        <v>110</v>
      </c>
      <c r="B605" s="354"/>
      <c r="C605" s="354"/>
      <c r="D605" s="354"/>
      <c r="E605" s="354"/>
      <c r="F605" s="354"/>
      <c r="G605" s="354"/>
      <c r="H605" s="354"/>
      <c r="I605" s="354"/>
      <c r="J605" s="354"/>
      <c r="K605" s="354"/>
      <c r="L605" s="354"/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  <c r="AA605" s="354"/>
      <c r="AB605" s="346"/>
      <c r="AC605" s="619">
        <v>285</v>
      </c>
      <c r="AD605" s="90"/>
      <c r="AE605" s="588">
        <f t="shared" si="9"/>
        <v>0</v>
      </c>
      <c r="AF605" s="579"/>
    </row>
    <row r="606" spans="1:32">
      <c r="A606" s="350" t="s">
        <v>81</v>
      </c>
      <c r="B606" s="354"/>
      <c r="C606" s="354"/>
      <c r="D606" s="354"/>
      <c r="E606" s="354"/>
      <c r="F606" s="354"/>
      <c r="G606" s="354"/>
      <c r="H606" s="354"/>
      <c r="I606" s="354"/>
      <c r="J606" s="354"/>
      <c r="K606" s="354"/>
      <c r="L606" s="354">
        <f>AD606</f>
        <v>0.05</v>
      </c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  <c r="Z606" s="354"/>
      <c r="AA606" s="354"/>
      <c r="AB606" s="346">
        <v>4.0000000000000001E-3</v>
      </c>
      <c r="AC606" s="619">
        <v>250</v>
      </c>
      <c r="AD606" s="90">
        <v>0.05</v>
      </c>
      <c r="AE606" s="588">
        <f t="shared" si="9"/>
        <v>12.5</v>
      </c>
      <c r="AF606" s="579"/>
    </row>
    <row r="607" spans="1:32">
      <c r="A607" s="350" t="s">
        <v>122</v>
      </c>
      <c r="B607" s="354"/>
      <c r="C607" s="354"/>
      <c r="D607" s="354"/>
      <c r="E607" s="354"/>
      <c r="F607" s="354"/>
      <c r="G607" s="354"/>
      <c r="H607" s="354"/>
      <c r="I607" s="354"/>
      <c r="J607" s="354"/>
      <c r="K607" s="354"/>
      <c r="L607" s="354"/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  <c r="AA607" s="354"/>
      <c r="AB607" s="346"/>
      <c r="AC607" s="619">
        <v>180</v>
      </c>
      <c r="AD607" s="90"/>
      <c r="AE607" s="588">
        <f t="shared" si="9"/>
        <v>0</v>
      </c>
      <c r="AF607" s="579"/>
    </row>
    <row r="608" spans="1:32">
      <c r="A608" s="350" t="s">
        <v>121</v>
      </c>
      <c r="B608" s="354"/>
      <c r="C608" s="354"/>
      <c r="D608" s="354"/>
      <c r="E608" s="354"/>
      <c r="F608" s="354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  <c r="Z608" s="354"/>
      <c r="AA608" s="354"/>
      <c r="AB608" s="346"/>
      <c r="AC608" s="619">
        <v>230</v>
      </c>
      <c r="AD608" s="90"/>
      <c r="AE608" s="588">
        <f t="shared" si="9"/>
        <v>0</v>
      </c>
      <c r="AF608" s="579"/>
    </row>
    <row r="609" spans="1:32">
      <c r="A609" s="350" t="s">
        <v>73</v>
      </c>
      <c r="B609" s="354"/>
      <c r="C609" s="354"/>
      <c r="D609" s="354">
        <v>0.12</v>
      </c>
      <c r="E609" s="354"/>
      <c r="F609" s="354"/>
      <c r="G609" s="354"/>
      <c r="H609" s="354"/>
      <c r="I609" s="354"/>
      <c r="J609" s="354"/>
      <c r="K609" s="354"/>
      <c r="L609" s="354"/>
      <c r="M609" s="354"/>
      <c r="N609" s="354">
        <v>0.12</v>
      </c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  <c r="AA609" s="354"/>
      <c r="AB609" s="346">
        <v>0.02</v>
      </c>
      <c r="AC609" s="619">
        <v>85</v>
      </c>
      <c r="AD609" s="90">
        <v>0.24</v>
      </c>
      <c r="AE609" s="588">
        <f t="shared" si="9"/>
        <v>20.399999999999999</v>
      </c>
      <c r="AF609" s="579"/>
    </row>
    <row r="610" spans="1:32">
      <c r="A610" s="350" t="s">
        <v>118</v>
      </c>
      <c r="B610" s="354"/>
      <c r="C610" s="354"/>
      <c r="D610" s="354"/>
      <c r="E610" s="354"/>
      <c r="F610" s="354"/>
      <c r="G610" s="354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  <c r="Z610" s="354"/>
      <c r="AA610" s="354"/>
      <c r="AB610" s="346"/>
      <c r="AC610" s="619">
        <v>45</v>
      </c>
      <c r="AD610" s="90"/>
      <c r="AE610" s="588">
        <f t="shared" si="9"/>
        <v>0</v>
      </c>
      <c r="AF610" s="579"/>
    </row>
    <row r="611" spans="1:32">
      <c r="A611" s="350" t="s">
        <v>74</v>
      </c>
      <c r="B611" s="354">
        <v>1.0999999999999999E-2</v>
      </c>
      <c r="C611" s="354"/>
      <c r="D611" s="354"/>
      <c r="E611" s="354"/>
      <c r="F611" s="354"/>
      <c r="G611" s="354"/>
      <c r="H611" s="354"/>
      <c r="I611" s="354"/>
      <c r="J611" s="354">
        <v>1.0999999999999999E-2</v>
      </c>
      <c r="K611" s="354"/>
      <c r="L611" s="354">
        <v>1.0999999999999999E-2</v>
      </c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  <c r="AA611" s="354"/>
      <c r="AB611" s="346">
        <v>2E-3</v>
      </c>
      <c r="AC611" s="619">
        <v>30</v>
      </c>
      <c r="AD611" s="90">
        <v>3.3000000000000002E-2</v>
      </c>
      <c r="AE611" s="588">
        <f t="shared" si="9"/>
        <v>0.99</v>
      </c>
      <c r="AF611" s="579"/>
    </row>
    <row r="612" spans="1:32">
      <c r="A612" s="350" t="s">
        <v>88</v>
      </c>
      <c r="B612" s="354"/>
      <c r="C612" s="354"/>
      <c r="D612" s="354"/>
      <c r="E612" s="354"/>
      <c r="F612" s="354"/>
      <c r="G612" s="354"/>
      <c r="H612" s="354"/>
      <c r="I612" s="354"/>
      <c r="J612" s="354"/>
      <c r="K612" s="354"/>
      <c r="L612" s="354"/>
      <c r="M612" s="354"/>
      <c r="N612" s="354">
        <f>AD612</f>
        <v>0.22</v>
      </c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  <c r="Z612" s="354"/>
      <c r="AA612" s="354"/>
      <c r="AB612" s="346">
        <v>0.02</v>
      </c>
      <c r="AC612" s="619">
        <v>200</v>
      </c>
      <c r="AD612" s="90">
        <v>0.22</v>
      </c>
      <c r="AE612" s="588">
        <f t="shared" si="9"/>
        <v>44</v>
      </c>
      <c r="AF612" s="579"/>
    </row>
    <row r="613" spans="1:32" ht="15" customHeight="1">
      <c r="A613" s="350" t="s">
        <v>91</v>
      </c>
      <c r="B613" s="354">
        <f>AD613</f>
        <v>0.24</v>
      </c>
      <c r="C613" s="354"/>
      <c r="D613" s="354"/>
      <c r="E613" s="354"/>
      <c r="F613" s="354"/>
      <c r="G613" s="354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  <c r="AA613" s="354"/>
      <c r="AB613" s="346">
        <v>0.02</v>
      </c>
      <c r="AC613" s="619">
        <v>750</v>
      </c>
      <c r="AD613" s="90">
        <v>0.24</v>
      </c>
      <c r="AE613" s="588">
        <f t="shared" si="9"/>
        <v>180</v>
      </c>
      <c r="AF613" s="579"/>
    </row>
    <row r="614" spans="1:32">
      <c r="A614" s="350" t="s">
        <v>97</v>
      </c>
      <c r="B614" s="354"/>
      <c r="C614" s="354"/>
      <c r="D614" s="354"/>
      <c r="E614" s="354"/>
      <c r="F614" s="354"/>
      <c r="G614" s="354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  <c r="Z614" s="354"/>
      <c r="AA614" s="354"/>
      <c r="AB614" s="346"/>
      <c r="AC614" s="619">
        <v>280</v>
      </c>
      <c r="AD614" s="90"/>
      <c r="AE614" s="588">
        <f t="shared" si="9"/>
        <v>0</v>
      </c>
      <c r="AF614" s="579"/>
    </row>
    <row r="615" spans="1:32">
      <c r="A615" s="611" t="s">
        <v>102</v>
      </c>
      <c r="B615" s="354"/>
      <c r="C615" s="354"/>
      <c r="D615" s="354"/>
      <c r="E615" s="354"/>
      <c r="F615" s="354">
        <v>0.36</v>
      </c>
      <c r="G615" s="354"/>
      <c r="H615" s="354"/>
      <c r="I615" s="354"/>
      <c r="J615" s="354"/>
      <c r="K615" s="354"/>
      <c r="L615" s="354"/>
      <c r="M615" s="354"/>
      <c r="N615" s="354"/>
      <c r="O615" s="354"/>
      <c r="P615" s="354">
        <v>0.96</v>
      </c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  <c r="AA615" s="354"/>
      <c r="AB615" s="346">
        <v>0.08</v>
      </c>
      <c r="AC615" s="619">
        <v>90</v>
      </c>
      <c r="AD615" s="90">
        <v>1.32</v>
      </c>
      <c r="AE615" s="588">
        <f t="shared" si="9"/>
        <v>118.80000000000001</v>
      </c>
      <c r="AF615" s="579"/>
    </row>
    <row r="616" spans="1:32" ht="15" customHeight="1">
      <c r="A616" s="612" t="s">
        <v>71</v>
      </c>
      <c r="B616" s="354"/>
      <c r="C616" s="354"/>
      <c r="D616" s="354">
        <f>AD616</f>
        <v>0.02</v>
      </c>
      <c r="E616" s="354"/>
      <c r="F616" s="354"/>
      <c r="G616" s="354"/>
      <c r="H616" s="354"/>
      <c r="I616" s="354"/>
      <c r="J616" s="354"/>
      <c r="K616" s="354"/>
      <c r="L616" s="354"/>
      <c r="M616" s="354"/>
      <c r="N616" s="354"/>
      <c r="O616" s="354"/>
      <c r="P616" s="354"/>
      <c r="Q616" s="354"/>
      <c r="R616" s="354"/>
      <c r="S616" s="354"/>
      <c r="T616" s="354"/>
      <c r="U616" s="354"/>
      <c r="V616" s="354"/>
      <c r="W616" s="354"/>
      <c r="X616" s="354"/>
      <c r="Y616" s="354"/>
      <c r="Z616" s="354"/>
      <c r="AA616" s="354"/>
      <c r="AB616" s="346">
        <v>1E-3</v>
      </c>
      <c r="AC616" s="619">
        <v>650</v>
      </c>
      <c r="AD616" s="90">
        <v>0.02</v>
      </c>
      <c r="AE616" s="588">
        <f t="shared" si="9"/>
        <v>13</v>
      </c>
      <c r="AF616" s="579"/>
    </row>
    <row r="617" spans="1:32">
      <c r="A617" s="612" t="s">
        <v>94</v>
      </c>
      <c r="B617" s="354"/>
      <c r="C617" s="354"/>
      <c r="D617" s="354"/>
      <c r="E617" s="354"/>
      <c r="F617" s="354"/>
      <c r="G617" s="354"/>
      <c r="H617" s="354"/>
      <c r="I617" s="354"/>
      <c r="J617" s="354"/>
      <c r="K617" s="354"/>
      <c r="L617" s="354"/>
      <c r="M617" s="354"/>
      <c r="N617" s="354"/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  <c r="AA617" s="354"/>
      <c r="AB617" s="346"/>
      <c r="AC617" s="620">
        <v>285</v>
      </c>
      <c r="AD617" s="90"/>
      <c r="AE617" s="588">
        <f t="shared" si="9"/>
        <v>0</v>
      </c>
      <c r="AF617" s="579"/>
    </row>
    <row r="618" spans="1:32">
      <c r="A618" s="612" t="s">
        <v>84</v>
      </c>
      <c r="B618" s="354"/>
      <c r="C618" s="354"/>
      <c r="D618" s="354"/>
      <c r="E618" s="354"/>
      <c r="F618" s="354"/>
      <c r="G618" s="354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  <c r="Z618" s="354"/>
      <c r="AA618" s="354"/>
      <c r="AB618" s="346"/>
      <c r="AC618" s="619">
        <v>150</v>
      </c>
      <c r="AD618" s="90"/>
      <c r="AE618" s="588">
        <f t="shared" si="9"/>
        <v>0</v>
      </c>
      <c r="AF618" s="579"/>
    </row>
    <row r="619" spans="1:32" ht="15.75" thickBot="1">
      <c r="A619" s="613" t="s">
        <v>82</v>
      </c>
      <c r="B619" s="376"/>
      <c r="C619" s="376"/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  <c r="O619" s="376"/>
      <c r="P619" s="376"/>
      <c r="Q619" s="376"/>
      <c r="R619" s="376"/>
      <c r="S619" s="376"/>
      <c r="T619" s="376"/>
      <c r="U619" s="376"/>
      <c r="V619" s="376"/>
      <c r="W619" s="376"/>
      <c r="X619" s="376"/>
      <c r="Y619" s="376"/>
      <c r="Z619" s="376"/>
      <c r="AA619" s="376"/>
      <c r="AB619" s="404"/>
      <c r="AC619" s="624">
        <v>9</v>
      </c>
      <c r="AD619" s="627"/>
      <c r="AE619" s="591">
        <f t="shared" si="9"/>
        <v>0</v>
      </c>
      <c r="AF619" s="579"/>
    </row>
    <row r="620" spans="1:32" ht="15.75" thickBot="1">
      <c r="A620" s="608" t="s">
        <v>305</v>
      </c>
      <c r="B620" s="614"/>
      <c r="C620" s="614"/>
      <c r="D620" s="614"/>
      <c r="E620" s="614"/>
      <c r="F620" s="614"/>
      <c r="G620" s="614"/>
      <c r="H620" s="614"/>
      <c r="I620" s="614"/>
      <c r="J620" s="614"/>
      <c r="K620" s="614"/>
      <c r="L620" s="614"/>
      <c r="M620" s="614"/>
      <c r="N620" s="614"/>
      <c r="O620" s="614"/>
      <c r="P620" s="614"/>
      <c r="Q620" s="614"/>
      <c r="R620" s="614"/>
      <c r="S620" s="614"/>
      <c r="T620" s="614"/>
      <c r="U620" s="614"/>
      <c r="V620" s="614"/>
      <c r="W620" s="614"/>
      <c r="X620" s="614"/>
      <c r="Y620" s="614"/>
      <c r="Z620" s="614"/>
      <c r="AA620" s="614"/>
      <c r="AB620" s="615"/>
      <c r="AC620" s="576"/>
      <c r="AD620" s="614"/>
      <c r="AE620" s="371">
        <f>SUM(AE572:AE619)</f>
        <v>1283.9999999999998</v>
      </c>
      <c r="AF620" s="584">
        <f>I558-AE620</f>
        <v>0</v>
      </c>
    </row>
    <row r="621" spans="1:32" ht="27.75" customHeight="1">
      <c r="A621" s="187" t="s">
        <v>49</v>
      </c>
      <c r="B621" s="189"/>
      <c r="C621" s="189"/>
      <c r="D621" s="189"/>
      <c r="E621" s="189"/>
      <c r="F621" s="189" t="s">
        <v>131</v>
      </c>
      <c r="G621" s="478"/>
      <c r="H621" s="193" t="s">
        <v>130</v>
      </c>
      <c r="I621" s="189"/>
      <c r="J621" s="189" t="s">
        <v>75</v>
      </c>
      <c r="K621" s="189"/>
      <c r="L621" s="189"/>
      <c r="M621" s="189"/>
      <c r="N621" s="835" t="s">
        <v>132</v>
      </c>
      <c r="O621" s="835"/>
      <c r="P621" s="835"/>
      <c r="Q621" s="835"/>
      <c r="R621" s="192"/>
      <c r="S621" s="189"/>
      <c r="T621" s="189"/>
      <c r="U621" s="189" t="s">
        <v>76</v>
      </c>
      <c r="V621" s="189"/>
      <c r="W621" s="189"/>
      <c r="X621" s="3"/>
      <c r="Y621" s="188"/>
      <c r="AE621" s="86"/>
    </row>
    <row r="622" spans="1:32">
      <c r="A622" s="25" t="s">
        <v>52</v>
      </c>
      <c r="B622" s="630"/>
      <c r="C622" s="630"/>
      <c r="D622" s="630"/>
      <c r="E622" s="630"/>
      <c r="F622" s="630"/>
      <c r="G622" s="25" t="s">
        <v>53</v>
      </c>
      <c r="H622" s="630"/>
      <c r="I622" s="630"/>
      <c r="J622" s="630"/>
      <c r="K622" s="630"/>
      <c r="L622" s="630"/>
      <c r="M622" s="630"/>
      <c r="P622" s="26" t="s">
        <v>128</v>
      </c>
      <c r="Q622" s="87"/>
      <c r="R622" s="631" t="s">
        <v>129</v>
      </c>
      <c r="S622" s="25" t="s">
        <v>56</v>
      </c>
    </row>
    <row r="625" spans="1:31">
      <c r="A625" s="130" t="s">
        <v>0</v>
      </c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637"/>
      <c r="S625" s="130"/>
      <c r="T625" s="130"/>
      <c r="U625" s="130"/>
      <c r="V625" s="589"/>
      <c r="W625" s="589"/>
      <c r="X625" s="589"/>
      <c r="Y625" s="589"/>
      <c r="Z625" s="637"/>
      <c r="AA625" s="637"/>
      <c r="AB625" s="130"/>
      <c r="AC625" s="638"/>
      <c r="AD625" s="691"/>
      <c r="AE625" s="84"/>
    </row>
    <row r="626" spans="1:31">
      <c r="A626" s="130" t="s">
        <v>1</v>
      </c>
      <c r="B626" s="130" t="s">
        <v>273</v>
      </c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637"/>
      <c r="S626" s="130"/>
      <c r="T626" s="130"/>
      <c r="U626" s="589"/>
      <c r="V626" s="589"/>
      <c r="W626" s="589"/>
      <c r="X626" s="589"/>
      <c r="Y626" s="589"/>
      <c r="Z626" s="589"/>
      <c r="AA626" s="589"/>
      <c r="AB626" s="130"/>
      <c r="AC626" s="638"/>
      <c r="AD626" s="691"/>
      <c r="AE626" s="84"/>
    </row>
    <row r="627" spans="1:31">
      <c r="A627" s="589" t="s">
        <v>2</v>
      </c>
      <c r="B627" s="130"/>
      <c r="C627" s="130"/>
      <c r="D627" s="130"/>
      <c r="E627" s="130"/>
      <c r="F627" s="638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29" t="s">
        <v>58</v>
      </c>
      <c r="S627" s="637"/>
      <c r="T627" s="130"/>
      <c r="U627" s="589"/>
      <c r="V627" s="589"/>
      <c r="W627" s="589"/>
      <c r="X627" s="589"/>
      <c r="Y627" s="589"/>
      <c r="Z627" s="589"/>
      <c r="AA627" s="589"/>
      <c r="AB627" s="130"/>
      <c r="AC627" s="638"/>
      <c r="AD627" s="691"/>
      <c r="AE627" s="84"/>
    </row>
    <row r="628" spans="1:31">
      <c r="A628" s="174" t="s">
        <v>330</v>
      </c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828"/>
      <c r="S628" s="828"/>
      <c r="T628" s="828"/>
      <c r="U628" s="828"/>
      <c r="V628" s="828"/>
      <c r="W628" s="828"/>
      <c r="X628" s="828"/>
      <c r="Y628" s="828"/>
      <c r="Z628" s="130"/>
      <c r="AA628" s="130"/>
      <c r="AB628" s="130"/>
      <c r="AC628" s="130"/>
      <c r="AD628" s="130"/>
      <c r="AE628" s="85"/>
    </row>
    <row r="629" spans="1:31" ht="15.75" thickBot="1">
      <c r="A629" s="829" t="s">
        <v>3</v>
      </c>
      <c r="B629" s="830"/>
      <c r="C629" s="831" t="s">
        <v>4</v>
      </c>
      <c r="D629" s="829"/>
      <c r="E629" s="830"/>
      <c r="F629" s="831" t="s">
        <v>5</v>
      </c>
      <c r="G629" s="832"/>
      <c r="H629" s="775"/>
      <c r="I629" s="943" t="s">
        <v>6</v>
      </c>
      <c r="J629" s="944"/>
      <c r="K629" s="945"/>
      <c r="L629" s="131"/>
      <c r="M629" s="132"/>
      <c r="N629" s="133"/>
      <c r="O629" s="131"/>
      <c r="P629" s="130"/>
      <c r="Q629" s="130"/>
      <c r="R629" s="828"/>
      <c r="S629" s="828"/>
      <c r="T629" s="828"/>
      <c r="U629" s="828"/>
      <c r="V629" s="828"/>
      <c r="W629" s="828"/>
      <c r="X629" s="828"/>
      <c r="Y629" s="828"/>
      <c r="Z629" s="637"/>
      <c r="AA629" s="637"/>
      <c r="AB629" s="637"/>
      <c r="AC629" s="637"/>
      <c r="AD629" s="134" t="s">
        <v>7</v>
      </c>
      <c r="AE629" s="86"/>
    </row>
    <row r="630" spans="1:31">
      <c r="A630" s="806" t="s">
        <v>8</v>
      </c>
      <c r="B630" s="807"/>
      <c r="C630" s="824" t="s">
        <v>9</v>
      </c>
      <c r="D630" s="833"/>
      <c r="E630" s="826"/>
      <c r="F630" s="824" t="s">
        <v>10</v>
      </c>
      <c r="G630" s="827"/>
      <c r="H630" s="777"/>
      <c r="I630" s="946"/>
      <c r="J630" s="947"/>
      <c r="K630" s="948"/>
      <c r="L630" s="824" t="s">
        <v>12</v>
      </c>
      <c r="M630" s="833"/>
      <c r="N630" s="826"/>
      <c r="O630" s="635" t="s">
        <v>13</v>
      </c>
      <c r="P630" s="637"/>
      <c r="Q630" s="637"/>
      <c r="R630" s="637"/>
      <c r="S630" s="637"/>
      <c r="T630" s="637"/>
      <c r="U630" s="637"/>
      <c r="V630" s="637"/>
      <c r="W630" s="637"/>
      <c r="X630" s="638" t="s">
        <v>14</v>
      </c>
      <c r="Y630" s="637"/>
      <c r="Z630" s="637"/>
      <c r="AA630" s="637"/>
      <c r="AB630" s="637"/>
      <c r="AC630" s="637"/>
      <c r="AD630" s="135" t="s">
        <v>15</v>
      </c>
      <c r="AE630" s="86"/>
    </row>
    <row r="631" spans="1:31">
      <c r="A631" s="632" t="s">
        <v>16</v>
      </c>
      <c r="B631" s="632"/>
      <c r="C631" s="824" t="s">
        <v>17</v>
      </c>
      <c r="D631" s="833"/>
      <c r="E631" s="826"/>
      <c r="F631" s="824" t="s">
        <v>18</v>
      </c>
      <c r="G631" s="827"/>
      <c r="H631" s="777"/>
      <c r="I631" s="946"/>
      <c r="J631" s="947"/>
      <c r="K631" s="948"/>
      <c r="L631" s="824" t="s">
        <v>20</v>
      </c>
      <c r="M631" s="833"/>
      <c r="N631" s="826"/>
      <c r="O631" s="635" t="s">
        <v>21</v>
      </c>
      <c r="P631" s="637"/>
      <c r="Q631" s="637"/>
      <c r="R631" s="637"/>
      <c r="S631" s="637"/>
      <c r="T631" s="637"/>
      <c r="U631" s="637"/>
      <c r="V631" s="637"/>
      <c r="W631" s="637"/>
      <c r="X631" s="637"/>
      <c r="Y631" s="637"/>
      <c r="Z631" s="637"/>
      <c r="AA631" s="637"/>
      <c r="AB631" s="637"/>
      <c r="AC631" s="637"/>
      <c r="AD631" s="136"/>
      <c r="AE631" s="86"/>
    </row>
    <row r="632" spans="1:31">
      <c r="A632" s="636" t="s">
        <v>22</v>
      </c>
      <c r="B632" s="636"/>
      <c r="C632" s="824" t="s">
        <v>23</v>
      </c>
      <c r="D632" s="833"/>
      <c r="E632" s="826"/>
      <c r="F632" s="824" t="s">
        <v>24</v>
      </c>
      <c r="G632" s="827"/>
      <c r="H632" s="777"/>
      <c r="I632" s="946"/>
      <c r="J632" s="947"/>
      <c r="K632" s="948"/>
      <c r="L632" s="137"/>
      <c r="M632" s="130" t="s">
        <v>23</v>
      </c>
      <c r="N632" s="130"/>
      <c r="O632" s="635" t="s">
        <v>25</v>
      </c>
      <c r="P632" s="637"/>
      <c r="Q632" s="637"/>
      <c r="R632" s="174"/>
      <c r="S632" s="174"/>
      <c r="T632" s="257"/>
      <c r="U632" s="174"/>
      <c r="V632" s="174"/>
      <c r="W632" s="174"/>
      <c r="X632" s="174"/>
      <c r="Y632" s="211"/>
      <c r="Z632" s="130"/>
      <c r="AA632" s="130"/>
      <c r="AB632" s="639"/>
      <c r="AC632" s="130"/>
      <c r="AD632" s="138"/>
      <c r="AE632" s="86"/>
    </row>
    <row r="633" spans="1:31">
      <c r="A633" s="139"/>
      <c r="B633" s="634"/>
      <c r="C633" s="130"/>
      <c r="D633" s="130"/>
      <c r="E633" s="629"/>
      <c r="F633" s="130"/>
      <c r="G633" s="130"/>
      <c r="H633" s="629"/>
      <c r="I633" s="949"/>
      <c r="J633" s="950"/>
      <c r="K633" s="951"/>
      <c r="L633" s="137"/>
      <c r="M633" s="130"/>
      <c r="N633" s="130"/>
      <c r="O633" s="137"/>
      <c r="P633" s="637"/>
      <c r="Q633" s="174"/>
      <c r="R633" s="174" t="s">
        <v>330</v>
      </c>
      <c r="S633" s="637"/>
      <c r="T633" s="637"/>
      <c r="U633" s="637"/>
      <c r="V633" s="637"/>
      <c r="W633" s="637"/>
      <c r="X633" s="637"/>
      <c r="Y633" s="637"/>
      <c r="Z633" s="637"/>
      <c r="AA633" s="637"/>
      <c r="AB633" s="637"/>
      <c r="AC633" s="637"/>
      <c r="AD633" s="141"/>
      <c r="AE633" s="86"/>
    </row>
    <row r="634" spans="1:31" ht="15.75" thickBot="1">
      <c r="A634" s="142">
        <v>1</v>
      </c>
      <c r="B634" s="143"/>
      <c r="C634" s="144"/>
      <c r="D634" s="144">
        <v>3</v>
      </c>
      <c r="E634" s="145"/>
      <c r="F634" s="144"/>
      <c r="G634" s="144">
        <v>4</v>
      </c>
      <c r="H634" s="145"/>
      <c r="I634" s="144"/>
      <c r="J634" s="144">
        <v>5</v>
      </c>
      <c r="K634" s="145"/>
      <c r="L634" s="146"/>
      <c r="M634" s="144">
        <v>6</v>
      </c>
      <c r="N634" s="144"/>
      <c r="O634" s="147">
        <v>7</v>
      </c>
      <c r="P634" s="130" t="s">
        <v>28</v>
      </c>
      <c r="Q634" s="942" t="s">
        <v>61</v>
      </c>
      <c r="R634" s="942"/>
      <c r="S634" s="942"/>
      <c r="T634" s="942"/>
      <c r="U634" s="942"/>
      <c r="V634" s="942"/>
      <c r="W634" s="942"/>
      <c r="X634" s="942"/>
      <c r="Y634" s="942"/>
      <c r="Z634" s="130" t="s">
        <v>29</v>
      </c>
      <c r="AA634" s="637"/>
      <c r="AB634" s="637"/>
      <c r="AC634" s="637"/>
      <c r="AD634" s="138"/>
      <c r="AE634" s="86"/>
    </row>
    <row r="635" spans="1:31" ht="15.75" thickBot="1">
      <c r="A635" s="590" t="s">
        <v>308</v>
      </c>
      <c r="B635" s="148"/>
      <c r="C635" s="919">
        <v>107</v>
      </c>
      <c r="D635" s="920"/>
      <c r="E635" s="921"/>
      <c r="F635" s="880">
        <v>12</v>
      </c>
      <c r="G635" s="881"/>
      <c r="H635" s="882"/>
      <c r="I635" s="919">
        <f>C635*F635</f>
        <v>1284</v>
      </c>
      <c r="J635" s="920"/>
      <c r="K635" s="921"/>
      <c r="L635" s="919">
        <f>F635*C635</f>
        <v>1284</v>
      </c>
      <c r="M635" s="920"/>
      <c r="N635" s="921"/>
      <c r="O635" s="149"/>
      <c r="P635" s="637"/>
      <c r="Q635" s="637"/>
      <c r="R635" s="637"/>
      <c r="S635" s="637"/>
      <c r="T635" s="637"/>
      <c r="U635" s="637"/>
      <c r="V635" s="637"/>
      <c r="W635" s="637"/>
      <c r="X635" s="637"/>
      <c r="Y635" s="637"/>
      <c r="Z635" s="637"/>
      <c r="AA635" s="637"/>
      <c r="AB635" s="637"/>
      <c r="AC635" s="637"/>
      <c r="AD635" s="136"/>
      <c r="AE635" s="86"/>
    </row>
    <row r="636" spans="1:31">
      <c r="A636" s="169"/>
      <c r="B636" s="151"/>
      <c r="C636" s="152"/>
      <c r="D636" s="152"/>
      <c r="E636" s="151"/>
      <c r="F636" s="152"/>
      <c r="G636" s="152"/>
      <c r="H636" s="151"/>
      <c r="I636" s="152"/>
      <c r="J636" s="152"/>
      <c r="K636" s="152"/>
      <c r="L636" s="153"/>
      <c r="M636" s="152"/>
      <c r="N636" s="151"/>
      <c r="O636" s="48"/>
      <c r="P636" s="130" t="s">
        <v>30</v>
      </c>
      <c r="Q636" s="130"/>
      <c r="R636" s="130"/>
      <c r="S636" s="130"/>
      <c r="T636" s="130"/>
      <c r="U636" s="130"/>
      <c r="V636" s="130"/>
      <c r="W636" s="130"/>
      <c r="X636" s="130"/>
      <c r="Y636" s="130"/>
      <c r="Z636" s="154"/>
      <c r="AA636" s="637"/>
      <c r="AB636" s="637"/>
      <c r="AC636" s="637"/>
      <c r="AD636" s="138"/>
      <c r="AE636" s="86"/>
    </row>
    <row r="637" spans="1:31">
      <c r="A637" s="150"/>
      <c r="B637" s="151"/>
      <c r="C637" s="152"/>
      <c r="D637" s="152"/>
      <c r="E637" s="151"/>
      <c r="F637" s="152"/>
      <c r="G637" s="152"/>
      <c r="H637" s="151"/>
      <c r="I637" s="152"/>
      <c r="J637" s="152"/>
      <c r="K637" s="152"/>
      <c r="L637" s="153"/>
      <c r="M637" s="152"/>
      <c r="N637" s="49"/>
      <c r="O637" s="48"/>
      <c r="P637" s="637"/>
      <c r="Q637" s="637"/>
      <c r="R637" s="637"/>
      <c r="S637" s="637"/>
      <c r="T637" s="637"/>
      <c r="U637" s="637"/>
      <c r="V637" s="637"/>
      <c r="W637" s="637"/>
      <c r="X637" s="637"/>
      <c r="Y637" s="637"/>
      <c r="Z637" s="637"/>
      <c r="AA637" s="637"/>
      <c r="AB637" s="637"/>
      <c r="AC637" s="637"/>
      <c r="AD637" s="136"/>
      <c r="AE637" s="86"/>
    </row>
    <row r="638" spans="1:31" ht="15.75" thickBot="1">
      <c r="A638" s="155"/>
      <c r="B638" s="156"/>
      <c r="C638" s="157"/>
      <c r="D638" s="157"/>
      <c r="E638" s="156"/>
      <c r="F638" s="157"/>
      <c r="G638" s="157"/>
      <c r="H638" s="156"/>
      <c r="I638" s="130"/>
      <c r="J638" s="130"/>
      <c r="K638" s="130"/>
      <c r="L638" s="137"/>
      <c r="M638" s="130"/>
      <c r="N638" s="139"/>
      <c r="O638" s="637"/>
      <c r="P638" s="130" t="s">
        <v>31</v>
      </c>
      <c r="Q638" s="637"/>
      <c r="R638" s="637"/>
      <c r="S638" s="637" t="s">
        <v>76</v>
      </c>
      <c r="T638" s="637"/>
      <c r="U638" s="637"/>
      <c r="V638" s="637"/>
      <c r="W638" s="637"/>
      <c r="X638" s="637"/>
      <c r="Y638" s="637"/>
      <c r="Z638" s="154"/>
      <c r="AA638" s="637"/>
      <c r="AB638" s="637"/>
      <c r="AC638" s="637"/>
      <c r="AD638" s="159"/>
      <c r="AE638" s="86"/>
    </row>
    <row r="639" spans="1:31" ht="15.75" thickBot="1">
      <c r="A639" s="130"/>
      <c r="B639" s="130"/>
      <c r="C639" s="130"/>
      <c r="D639" s="130"/>
      <c r="E639" s="130"/>
      <c r="F639" s="130" t="s">
        <v>32</v>
      </c>
      <c r="G639" s="639"/>
      <c r="H639" s="130">
        <f>SUM(F635)</f>
        <v>12</v>
      </c>
      <c r="I639" s="161"/>
      <c r="J639" s="162"/>
      <c r="K639" s="162"/>
      <c r="L639" s="163"/>
      <c r="M639" s="162"/>
      <c r="N639" s="164"/>
      <c r="O639" s="165"/>
      <c r="P639" s="637"/>
      <c r="Q639" s="637"/>
      <c r="R639" s="637"/>
      <c r="S639" s="637"/>
      <c r="T639" s="637"/>
      <c r="U639" s="637"/>
      <c r="V639" s="637"/>
      <c r="W639" s="637"/>
      <c r="X639" s="637"/>
      <c r="Y639" s="637"/>
      <c r="Z639" s="637"/>
      <c r="AA639" s="637"/>
      <c r="AB639" s="637"/>
      <c r="AC639" s="637"/>
      <c r="AD639" s="690"/>
      <c r="AE639" s="86"/>
    </row>
    <row r="640" spans="1:31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86"/>
    </row>
    <row r="641" spans="1:32">
      <c r="A641" s="50" t="s">
        <v>33</v>
      </c>
      <c r="B641" s="51"/>
      <c r="C641" s="48"/>
      <c r="D641" s="48"/>
      <c r="E641" s="48"/>
      <c r="F641" s="48"/>
      <c r="G641" s="48"/>
      <c r="H641" s="48"/>
      <c r="I641" s="48"/>
      <c r="J641" s="48"/>
      <c r="K641" s="48"/>
      <c r="L641" s="52" t="s">
        <v>34</v>
      </c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9"/>
      <c r="AB641" s="792" t="s">
        <v>57</v>
      </c>
      <c r="AC641" s="792" t="s">
        <v>59</v>
      </c>
      <c r="AD641" s="688" t="s">
        <v>35</v>
      </c>
      <c r="AE641" s="798" t="s">
        <v>60</v>
      </c>
    </row>
    <row r="642" spans="1:32">
      <c r="A642" s="640"/>
      <c r="B642" s="762" t="s">
        <v>36</v>
      </c>
      <c r="C642" s="763"/>
      <c r="D642" s="763"/>
      <c r="E642" s="763"/>
      <c r="F642" s="763"/>
      <c r="G642" s="763"/>
      <c r="H642" s="763"/>
      <c r="I642" s="764"/>
      <c r="J642" s="922" t="s">
        <v>37</v>
      </c>
      <c r="K642" s="923"/>
      <c r="L642" s="923"/>
      <c r="M642" s="923"/>
      <c r="N642" s="923"/>
      <c r="O642" s="923"/>
      <c r="P642" s="923"/>
      <c r="Q642" s="923"/>
      <c r="R642" s="923"/>
      <c r="S642" s="924"/>
      <c r="T642" s="762" t="s">
        <v>39</v>
      </c>
      <c r="U642" s="763"/>
      <c r="V642" s="763"/>
      <c r="W642" s="763"/>
      <c r="X642" s="628" t="s">
        <v>40</v>
      </c>
      <c r="Y642" s="54"/>
      <c r="Z642" s="54"/>
      <c r="AA642" s="55"/>
      <c r="AB642" s="793"/>
      <c r="AC642" s="796"/>
      <c r="AD642" s="692" t="s">
        <v>41</v>
      </c>
      <c r="AE642" s="799"/>
    </row>
    <row r="643" spans="1:32">
      <c r="A643" s="641"/>
      <c r="B643" s="765"/>
      <c r="C643" s="766"/>
      <c r="D643" s="766"/>
      <c r="E643" s="766"/>
      <c r="F643" s="766"/>
      <c r="G643" s="766"/>
      <c r="H643" s="766"/>
      <c r="I643" s="767"/>
      <c r="J643" s="925"/>
      <c r="K643" s="926"/>
      <c r="L643" s="926"/>
      <c r="M643" s="926"/>
      <c r="N643" s="926"/>
      <c r="O643" s="926"/>
      <c r="P643" s="926"/>
      <c r="Q643" s="926"/>
      <c r="R643" s="926"/>
      <c r="S643" s="927"/>
      <c r="T643" s="765"/>
      <c r="U643" s="766"/>
      <c r="V643" s="766"/>
      <c r="W643" s="766"/>
      <c r="X643" s="58" t="s">
        <v>42</v>
      </c>
      <c r="Y643" s="59"/>
      <c r="Z643" s="59"/>
      <c r="AA643" s="642"/>
      <c r="AB643" s="793"/>
      <c r="AC643" s="796"/>
      <c r="AD643" s="688" t="s">
        <v>43</v>
      </c>
      <c r="AE643" s="799"/>
    </row>
    <row r="644" spans="1:32">
      <c r="A644" s="641" t="s">
        <v>44</v>
      </c>
      <c r="B644" s="768" t="s">
        <v>284</v>
      </c>
      <c r="C644" s="769"/>
      <c r="D644" s="768" t="s">
        <v>292</v>
      </c>
      <c r="E644" s="769"/>
      <c r="F644" s="768"/>
      <c r="G644" s="769"/>
      <c r="H644" s="780"/>
      <c r="I644" s="781"/>
      <c r="J644" s="768" t="s">
        <v>199</v>
      </c>
      <c r="K644" s="769"/>
      <c r="L644" s="768" t="s">
        <v>299</v>
      </c>
      <c r="M644" s="769"/>
      <c r="N644" s="768" t="s">
        <v>202</v>
      </c>
      <c r="O644" s="769"/>
      <c r="P644" s="768" t="s">
        <v>212</v>
      </c>
      <c r="Q644" s="769"/>
      <c r="R644" s="768" t="s">
        <v>203</v>
      </c>
      <c r="S644" s="769"/>
      <c r="T644" s="774"/>
      <c r="U644" s="775"/>
      <c r="V644" s="774"/>
      <c r="W644" s="775"/>
      <c r="X644" s="774"/>
      <c r="Y644" s="775"/>
      <c r="Z644" s="774"/>
      <c r="AA644" s="775"/>
      <c r="AB644" s="794"/>
      <c r="AC644" s="796"/>
      <c r="AD644" s="61"/>
      <c r="AE644" s="799"/>
    </row>
    <row r="645" spans="1:32">
      <c r="A645" s="641"/>
      <c r="B645" s="770"/>
      <c r="C645" s="771"/>
      <c r="D645" s="770"/>
      <c r="E645" s="771"/>
      <c r="F645" s="770"/>
      <c r="G645" s="771"/>
      <c r="H645" s="782"/>
      <c r="I645" s="783"/>
      <c r="J645" s="770"/>
      <c r="K645" s="771"/>
      <c r="L645" s="770"/>
      <c r="M645" s="771"/>
      <c r="N645" s="770"/>
      <c r="O645" s="771"/>
      <c r="P645" s="770"/>
      <c r="Q645" s="771"/>
      <c r="R645" s="770"/>
      <c r="S645" s="771"/>
      <c r="T645" s="776"/>
      <c r="U645" s="777"/>
      <c r="V645" s="776"/>
      <c r="W645" s="777"/>
      <c r="X645" s="776"/>
      <c r="Y645" s="777"/>
      <c r="Z645" s="776"/>
      <c r="AA645" s="777"/>
      <c r="AB645" s="794"/>
      <c r="AC645" s="796"/>
      <c r="AD645" s="62" t="s">
        <v>45</v>
      </c>
      <c r="AE645" s="799"/>
    </row>
    <row r="646" spans="1:32">
      <c r="A646" s="642"/>
      <c r="B646" s="772"/>
      <c r="C646" s="773"/>
      <c r="D646" s="772"/>
      <c r="E646" s="773"/>
      <c r="F646" s="772"/>
      <c r="G646" s="773"/>
      <c r="H646" s="784"/>
      <c r="I646" s="785"/>
      <c r="J646" s="772"/>
      <c r="K646" s="773"/>
      <c r="L646" s="772"/>
      <c r="M646" s="773"/>
      <c r="N646" s="772"/>
      <c r="O646" s="773"/>
      <c r="P646" s="772"/>
      <c r="Q646" s="773"/>
      <c r="R646" s="772"/>
      <c r="S646" s="773"/>
      <c r="T646" s="778"/>
      <c r="U646" s="779"/>
      <c r="V646" s="778"/>
      <c r="W646" s="779"/>
      <c r="X646" s="778"/>
      <c r="Y646" s="779"/>
      <c r="Z646" s="778"/>
      <c r="AA646" s="779"/>
      <c r="AB646" s="795"/>
      <c r="AC646" s="797"/>
      <c r="AD646" s="63" t="s">
        <v>46</v>
      </c>
      <c r="AE646" s="800"/>
    </row>
    <row r="647" spans="1:32">
      <c r="A647" s="64">
        <v>1</v>
      </c>
      <c r="B647" s="65">
        <v>4</v>
      </c>
      <c r="C647" s="65">
        <v>5</v>
      </c>
      <c r="D647" s="65">
        <v>6</v>
      </c>
      <c r="E647" s="65">
        <v>7</v>
      </c>
      <c r="F647" s="65">
        <v>8</v>
      </c>
      <c r="G647" s="65">
        <v>9</v>
      </c>
      <c r="H647" s="65">
        <v>10</v>
      </c>
      <c r="I647" s="65">
        <v>11</v>
      </c>
      <c r="J647" s="65">
        <v>12</v>
      </c>
      <c r="K647" s="65">
        <v>13</v>
      </c>
      <c r="L647" s="65">
        <v>14</v>
      </c>
      <c r="M647" s="65">
        <v>15</v>
      </c>
      <c r="N647" s="65">
        <v>16</v>
      </c>
      <c r="O647" s="65">
        <v>17</v>
      </c>
      <c r="P647" s="65">
        <v>20</v>
      </c>
      <c r="Q647" s="65">
        <v>21</v>
      </c>
      <c r="R647" s="65">
        <v>22</v>
      </c>
      <c r="S647" s="65">
        <v>23</v>
      </c>
      <c r="T647" s="65">
        <v>24</v>
      </c>
      <c r="U647" s="65">
        <v>25</v>
      </c>
      <c r="V647" s="65">
        <v>26</v>
      </c>
      <c r="W647" s="65">
        <v>27</v>
      </c>
      <c r="X647" s="65">
        <v>28</v>
      </c>
      <c r="Y647" s="65">
        <v>29</v>
      </c>
      <c r="Z647" s="65">
        <v>30</v>
      </c>
      <c r="AA647" s="66">
        <v>31</v>
      </c>
      <c r="AB647" s="66">
        <v>32</v>
      </c>
      <c r="AC647" s="66">
        <v>33</v>
      </c>
      <c r="AD647" s="66">
        <v>34</v>
      </c>
      <c r="AE647" s="67"/>
    </row>
    <row r="648" spans="1:32">
      <c r="A648" s="68" t="s">
        <v>47</v>
      </c>
      <c r="B648" s="69">
        <f>SUM(F635)</f>
        <v>12</v>
      </c>
      <c r="C648" s="69"/>
      <c r="D648" s="69">
        <f>SUM(F635)</f>
        <v>12</v>
      </c>
      <c r="E648" s="69"/>
      <c r="F648" s="69">
        <f>SUM(F635)</f>
        <v>12</v>
      </c>
      <c r="G648" s="69"/>
      <c r="H648" s="69">
        <f>SUM(F635)</f>
        <v>12</v>
      </c>
      <c r="I648" s="69"/>
      <c r="J648" s="69">
        <f>SUM(F635)</f>
        <v>12</v>
      </c>
      <c r="K648" s="69"/>
      <c r="L648" s="69">
        <f>SUM(F635)</f>
        <v>12</v>
      </c>
      <c r="M648" s="69"/>
      <c r="N648" s="69">
        <f>SUM(F635)</f>
        <v>12</v>
      </c>
      <c r="O648" s="69"/>
      <c r="P648" s="69">
        <f>SUM(F635)</f>
        <v>12</v>
      </c>
      <c r="Q648" s="69"/>
      <c r="R648" s="69">
        <f>SUM(F635)</f>
        <v>12</v>
      </c>
      <c r="S648" s="69"/>
      <c r="T648" s="69"/>
      <c r="U648" s="69"/>
      <c r="V648" s="69"/>
      <c r="W648" s="69"/>
      <c r="X648" s="69"/>
      <c r="Y648" s="69"/>
      <c r="Z648" s="69"/>
      <c r="AA648" s="69"/>
      <c r="AB648" s="70"/>
      <c r="AC648" s="69"/>
      <c r="AD648" s="71"/>
      <c r="AE648" s="72"/>
    </row>
    <row r="649" spans="1:32" ht="15.75" thickBot="1">
      <c r="A649" s="81" t="s">
        <v>48</v>
      </c>
      <c r="B649" s="571">
        <v>0.06</v>
      </c>
      <c r="C649" s="571"/>
      <c r="D649" s="571">
        <v>0.2</v>
      </c>
      <c r="E649" s="571"/>
      <c r="F649" s="571"/>
      <c r="G649" s="571"/>
      <c r="H649" s="571"/>
      <c r="I649" s="571"/>
      <c r="J649" s="571">
        <v>0.25</v>
      </c>
      <c r="K649" s="571"/>
      <c r="L649" s="571">
        <v>0.1</v>
      </c>
      <c r="M649" s="571"/>
      <c r="N649" s="571">
        <v>0.2</v>
      </c>
      <c r="O649" s="571"/>
      <c r="P649" s="571">
        <v>0.08</v>
      </c>
      <c r="Q649" s="571"/>
      <c r="R649" s="571">
        <v>0.1</v>
      </c>
      <c r="S649" s="73"/>
      <c r="T649" s="73"/>
      <c r="U649" s="73"/>
      <c r="V649" s="73"/>
      <c r="W649" s="73"/>
      <c r="X649" s="73"/>
      <c r="Y649" s="73"/>
      <c r="Z649" s="73"/>
      <c r="AA649" s="73"/>
      <c r="AB649" s="74"/>
      <c r="AC649" s="73"/>
      <c r="AD649" s="73"/>
      <c r="AE649" s="75"/>
    </row>
    <row r="650" spans="1:32" ht="15.75" thickTop="1">
      <c r="A650" s="609" t="s">
        <v>103</v>
      </c>
      <c r="B650" s="353"/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353"/>
      <c r="O650" s="353"/>
      <c r="P650" s="353"/>
      <c r="Q650" s="353"/>
      <c r="R650" s="353"/>
      <c r="S650" s="353"/>
      <c r="T650" s="353"/>
      <c r="U650" s="353"/>
      <c r="V650" s="353"/>
      <c r="W650" s="353"/>
      <c r="X650" s="353"/>
      <c r="Y650" s="353"/>
      <c r="Z650" s="353"/>
      <c r="AA650" s="353"/>
      <c r="AB650" s="346"/>
      <c r="AC650" s="622">
        <v>150</v>
      </c>
      <c r="AD650" s="626"/>
      <c r="AE650" s="588">
        <f t="shared" ref="AE650:AE697" si="10">AC650*AD650</f>
        <v>0</v>
      </c>
      <c r="AF650" s="579"/>
    </row>
    <row r="651" spans="1:32">
      <c r="A651" s="610" t="s">
        <v>108</v>
      </c>
      <c r="B651" s="354"/>
      <c r="C651" s="354"/>
      <c r="D651" s="354"/>
      <c r="E651" s="354"/>
      <c r="F651" s="354"/>
      <c r="G651" s="354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  <c r="AA651" s="354"/>
      <c r="AB651" s="346"/>
      <c r="AC651" s="619">
        <v>160</v>
      </c>
      <c r="AD651" s="83"/>
      <c r="AE651" s="588">
        <f t="shared" si="10"/>
        <v>0</v>
      </c>
      <c r="AF651" s="579"/>
    </row>
    <row r="652" spans="1:32">
      <c r="A652" s="350" t="s">
        <v>78</v>
      </c>
      <c r="B652" s="354">
        <v>0.72</v>
      </c>
      <c r="C652" s="354"/>
      <c r="D652" s="354"/>
      <c r="E652" s="354"/>
      <c r="F652" s="354"/>
      <c r="G652" s="354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  <c r="Z652" s="354"/>
      <c r="AA652" s="354"/>
      <c r="AB652" s="346">
        <v>0.06</v>
      </c>
      <c r="AC652" s="619">
        <v>125</v>
      </c>
      <c r="AD652" s="83">
        <v>0.72</v>
      </c>
      <c r="AE652" s="588">
        <f t="shared" si="10"/>
        <v>90</v>
      </c>
      <c r="AF652" s="579"/>
    </row>
    <row r="653" spans="1:32">
      <c r="A653" s="350" t="s">
        <v>111</v>
      </c>
      <c r="B653" s="354"/>
      <c r="C653" s="354"/>
      <c r="D653" s="354"/>
      <c r="E653" s="354"/>
      <c r="F653" s="354"/>
      <c r="G653" s="354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  <c r="AA653" s="354"/>
      <c r="AB653" s="346"/>
      <c r="AC653" s="619">
        <v>480</v>
      </c>
      <c r="AD653" s="83"/>
      <c r="AE653" s="588">
        <f t="shared" si="10"/>
        <v>0</v>
      </c>
      <c r="AF653" s="579"/>
    </row>
    <row r="654" spans="1:32">
      <c r="A654" s="350" t="s">
        <v>303</v>
      </c>
      <c r="B654" s="354"/>
      <c r="C654" s="354"/>
      <c r="D654" s="354"/>
      <c r="E654" s="354"/>
      <c r="F654" s="354"/>
      <c r="G654" s="354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  <c r="Z654" s="354"/>
      <c r="AA654" s="354"/>
      <c r="AB654" s="346"/>
      <c r="AC654" s="619">
        <v>285</v>
      </c>
      <c r="AD654" s="90"/>
      <c r="AE654" s="588">
        <f t="shared" si="10"/>
        <v>0</v>
      </c>
      <c r="AF654" s="579"/>
    </row>
    <row r="655" spans="1:32">
      <c r="A655" s="350" t="s">
        <v>306</v>
      </c>
      <c r="B655" s="354"/>
      <c r="C655" s="354"/>
      <c r="D655" s="354"/>
      <c r="E655" s="354"/>
      <c r="F655" s="354"/>
      <c r="G655" s="354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  <c r="AA655" s="354"/>
      <c r="AB655" s="346"/>
      <c r="AC655" s="619">
        <v>180</v>
      </c>
      <c r="AD655" s="90"/>
      <c r="AE655" s="588">
        <f t="shared" si="10"/>
        <v>0</v>
      </c>
      <c r="AF655" s="579"/>
    </row>
    <row r="656" spans="1:32">
      <c r="A656" s="350" t="s">
        <v>85</v>
      </c>
      <c r="B656" s="354"/>
      <c r="C656" s="354"/>
      <c r="D656" s="354"/>
      <c r="E656" s="354"/>
      <c r="F656" s="354"/>
      <c r="G656" s="354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  <c r="Z656" s="354"/>
      <c r="AA656" s="354"/>
      <c r="AB656" s="346"/>
      <c r="AC656" s="619">
        <v>1500</v>
      </c>
      <c r="AD656" s="90"/>
      <c r="AE656" s="588">
        <f t="shared" si="10"/>
        <v>0</v>
      </c>
      <c r="AF656" s="579"/>
    </row>
    <row r="657" spans="1:32">
      <c r="A657" s="350" t="s">
        <v>143</v>
      </c>
      <c r="B657" s="354"/>
      <c r="C657" s="354"/>
      <c r="D657" s="354"/>
      <c r="E657" s="354"/>
      <c r="F657" s="354"/>
      <c r="G657" s="354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>
        <v>1.1000000000000001</v>
      </c>
      <c r="S657" s="354"/>
      <c r="T657" s="354"/>
      <c r="U657" s="354"/>
      <c r="V657" s="354"/>
      <c r="W657" s="354"/>
      <c r="X657" s="354"/>
      <c r="Y657" s="354"/>
      <c r="Z657" s="354"/>
      <c r="AA657" s="354"/>
      <c r="AB657" s="346">
        <v>0.1</v>
      </c>
      <c r="AC657" s="619">
        <v>350</v>
      </c>
      <c r="AD657" s="90">
        <v>1.1000000000000001</v>
      </c>
      <c r="AE657" s="588">
        <f t="shared" si="10"/>
        <v>385.00000000000006</v>
      </c>
      <c r="AF657" s="579"/>
    </row>
    <row r="658" spans="1:32">
      <c r="A658" s="350" t="s">
        <v>89</v>
      </c>
      <c r="B658" s="354"/>
      <c r="C658" s="354"/>
      <c r="D658" s="354">
        <v>4.3999999999999997E-2</v>
      </c>
      <c r="E658" s="354"/>
      <c r="F658" s="354"/>
      <c r="G658" s="354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  <c r="Z658" s="354"/>
      <c r="AA658" s="354"/>
      <c r="AB658" s="346">
        <v>4.0000000000000001E-3</v>
      </c>
      <c r="AC658" s="619">
        <v>850</v>
      </c>
      <c r="AD658" s="90">
        <v>4.3999999999999997E-2</v>
      </c>
      <c r="AE658" s="588">
        <f t="shared" si="10"/>
        <v>37.4</v>
      </c>
      <c r="AF658" s="579"/>
    </row>
    <row r="659" spans="1:32">
      <c r="A659" s="350" t="s">
        <v>304</v>
      </c>
      <c r="B659" s="354"/>
      <c r="C659" s="354"/>
      <c r="D659" s="354"/>
      <c r="E659" s="354"/>
      <c r="F659" s="354"/>
      <c r="G659" s="354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/>
      <c r="S659" s="354"/>
      <c r="T659" s="354"/>
      <c r="U659" s="354"/>
      <c r="V659" s="354"/>
      <c r="W659" s="354"/>
      <c r="X659" s="354"/>
      <c r="Y659" s="354"/>
      <c r="Z659" s="354"/>
      <c r="AA659" s="354"/>
      <c r="AB659" s="346"/>
      <c r="AC659" s="619">
        <v>45</v>
      </c>
      <c r="AD659" s="168"/>
      <c r="AE659" s="588">
        <f t="shared" si="10"/>
        <v>0</v>
      </c>
      <c r="AF659" s="579"/>
    </row>
    <row r="660" spans="1:32">
      <c r="A660" s="350" t="s">
        <v>77</v>
      </c>
      <c r="B660" s="354"/>
      <c r="C660" s="354"/>
      <c r="D660" s="354"/>
      <c r="E660" s="354"/>
      <c r="F660" s="354"/>
      <c r="G660" s="354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  <c r="Z660" s="354"/>
      <c r="AA660" s="354"/>
      <c r="AB660" s="346"/>
      <c r="AC660" s="619">
        <v>45</v>
      </c>
      <c r="AD660" s="90"/>
      <c r="AE660" s="588">
        <f t="shared" si="10"/>
        <v>0</v>
      </c>
      <c r="AF660" s="579"/>
    </row>
    <row r="661" spans="1:32">
      <c r="A661" s="350" t="s">
        <v>123</v>
      </c>
      <c r="B661" s="354"/>
      <c r="C661" s="354"/>
      <c r="D661" s="354"/>
      <c r="E661" s="354"/>
      <c r="F661" s="354"/>
      <c r="G661" s="354"/>
      <c r="H661" s="354"/>
      <c r="I661" s="354"/>
      <c r="J661" s="354"/>
      <c r="K661" s="354"/>
      <c r="L661" s="354"/>
      <c r="M661" s="354"/>
      <c r="N661" s="354"/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  <c r="AA661" s="354"/>
      <c r="AB661" s="346"/>
      <c r="AC661" s="619">
        <v>230</v>
      </c>
      <c r="AD661" s="90"/>
      <c r="AE661" s="588">
        <f t="shared" si="10"/>
        <v>0</v>
      </c>
      <c r="AF661" s="579"/>
    </row>
    <row r="662" spans="1:32">
      <c r="A662" s="350" t="s">
        <v>114</v>
      </c>
      <c r="B662" s="354"/>
      <c r="C662" s="354"/>
      <c r="D662" s="354"/>
      <c r="E662" s="354"/>
      <c r="F662" s="354"/>
      <c r="G662" s="354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  <c r="Z662" s="354"/>
      <c r="AA662" s="354"/>
      <c r="AB662" s="346"/>
      <c r="AC662" s="619">
        <v>330</v>
      </c>
      <c r="AD662" s="90"/>
      <c r="AE662" s="588">
        <f t="shared" si="10"/>
        <v>0</v>
      </c>
      <c r="AF662" s="579"/>
    </row>
    <row r="663" spans="1:32">
      <c r="A663" s="350" t="s">
        <v>113</v>
      </c>
      <c r="B663" s="354"/>
      <c r="C663" s="354"/>
      <c r="D663" s="354"/>
      <c r="E663" s="354"/>
      <c r="F663" s="354"/>
      <c r="G663" s="354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  <c r="AA663" s="354"/>
      <c r="AB663" s="346"/>
      <c r="AC663" s="619">
        <v>285</v>
      </c>
      <c r="AD663" s="90"/>
      <c r="AE663" s="588">
        <f t="shared" si="10"/>
        <v>0</v>
      </c>
      <c r="AF663" s="579"/>
    </row>
    <row r="664" spans="1:32">
      <c r="A664" s="350" t="s">
        <v>93</v>
      </c>
      <c r="B664" s="354"/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  <c r="Z664" s="354"/>
      <c r="AA664" s="354"/>
      <c r="AB664" s="346"/>
      <c r="AC664" s="619">
        <v>385</v>
      </c>
      <c r="AD664" s="90"/>
      <c r="AE664" s="588">
        <f t="shared" si="10"/>
        <v>0</v>
      </c>
      <c r="AF664" s="579"/>
    </row>
    <row r="665" spans="1:32">
      <c r="A665" s="358" t="s">
        <v>68</v>
      </c>
      <c r="B665" s="354"/>
      <c r="C665" s="354"/>
      <c r="D665" s="354"/>
      <c r="E665" s="354"/>
      <c r="F665" s="354"/>
      <c r="G665" s="354"/>
      <c r="H665" s="354"/>
      <c r="I665" s="354"/>
      <c r="J665" s="354"/>
      <c r="K665" s="354"/>
      <c r="L665" s="354"/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  <c r="AA665" s="354"/>
      <c r="AB665" s="346"/>
      <c r="AC665" s="619">
        <v>320</v>
      </c>
      <c r="AD665" s="90"/>
      <c r="AE665" s="588">
        <f t="shared" si="10"/>
        <v>0</v>
      </c>
      <c r="AF665" s="579"/>
    </row>
    <row r="666" spans="1:32">
      <c r="A666" s="350" t="s">
        <v>112</v>
      </c>
      <c r="B666" s="354"/>
      <c r="C666" s="354"/>
      <c r="D666" s="354"/>
      <c r="E666" s="354"/>
      <c r="F666" s="354"/>
      <c r="G666" s="354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  <c r="Z666" s="354"/>
      <c r="AA666" s="354"/>
      <c r="AB666" s="346"/>
      <c r="AC666" s="619">
        <v>475</v>
      </c>
      <c r="AD666" s="90"/>
      <c r="AE666" s="588">
        <f t="shared" si="10"/>
        <v>0</v>
      </c>
      <c r="AF666" s="579"/>
    </row>
    <row r="667" spans="1:32">
      <c r="A667" s="350" t="s">
        <v>66</v>
      </c>
      <c r="B667" s="354"/>
      <c r="C667" s="354"/>
      <c r="D667" s="354"/>
      <c r="E667" s="354"/>
      <c r="F667" s="354"/>
      <c r="G667" s="354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  <c r="AA667" s="354"/>
      <c r="AB667" s="346"/>
      <c r="AC667" s="619">
        <v>650</v>
      </c>
      <c r="AD667" s="90"/>
      <c r="AE667" s="588">
        <f t="shared" si="10"/>
        <v>0</v>
      </c>
      <c r="AF667" s="579"/>
    </row>
    <row r="668" spans="1:32">
      <c r="A668" s="350" t="s">
        <v>86</v>
      </c>
      <c r="B668" s="354"/>
      <c r="C668" s="354"/>
      <c r="D668" s="354"/>
      <c r="E668" s="354"/>
      <c r="F668" s="354"/>
      <c r="G668" s="354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  <c r="Z668" s="354"/>
      <c r="AA668" s="354"/>
      <c r="AB668" s="346"/>
      <c r="AC668" s="619">
        <v>65</v>
      </c>
      <c r="AD668" s="90"/>
      <c r="AE668" s="588">
        <f t="shared" si="10"/>
        <v>0</v>
      </c>
      <c r="AF668" s="579"/>
    </row>
    <row r="669" spans="1:32">
      <c r="A669" s="350" t="s">
        <v>96</v>
      </c>
      <c r="B669" s="354"/>
      <c r="C669" s="354"/>
      <c r="D669" s="354"/>
      <c r="E669" s="354"/>
      <c r="F669" s="354"/>
      <c r="G669" s="354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  <c r="AA669" s="354"/>
      <c r="AB669" s="346"/>
      <c r="AC669" s="619">
        <v>45</v>
      </c>
      <c r="AD669" s="90"/>
      <c r="AE669" s="588">
        <f t="shared" si="10"/>
        <v>0</v>
      </c>
      <c r="AF669" s="579"/>
    </row>
    <row r="670" spans="1:32">
      <c r="A670" s="350" t="s">
        <v>99</v>
      </c>
      <c r="B670" s="354"/>
      <c r="C670" s="354"/>
      <c r="D670" s="354"/>
      <c r="E670" s="354"/>
      <c r="F670" s="354"/>
      <c r="G670" s="354"/>
      <c r="H670" s="354"/>
      <c r="I670" s="354"/>
      <c r="J670" s="354">
        <v>0.93</v>
      </c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  <c r="Z670" s="354"/>
      <c r="AA670" s="354"/>
      <c r="AB670" s="346">
        <v>8.5000000000000006E-2</v>
      </c>
      <c r="AC670" s="619">
        <v>95</v>
      </c>
      <c r="AD670" s="90">
        <v>0.93</v>
      </c>
      <c r="AE670" s="588">
        <f t="shared" si="10"/>
        <v>88.350000000000009</v>
      </c>
      <c r="AF670" s="579"/>
    </row>
    <row r="671" spans="1:32">
      <c r="A671" s="350" t="s">
        <v>65</v>
      </c>
      <c r="B671" s="354"/>
      <c r="C671" s="354"/>
      <c r="D671" s="354"/>
      <c r="E671" s="354"/>
      <c r="F671" s="354"/>
      <c r="G671" s="354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  <c r="AA671" s="354"/>
      <c r="AB671" s="346"/>
      <c r="AC671" s="619">
        <v>550</v>
      </c>
      <c r="AD671" s="90"/>
      <c r="AE671" s="588">
        <f t="shared" si="10"/>
        <v>0</v>
      </c>
      <c r="AF671" s="579"/>
    </row>
    <row r="672" spans="1:32">
      <c r="A672" s="350" t="s">
        <v>95</v>
      </c>
      <c r="B672" s="354"/>
      <c r="C672" s="354"/>
      <c r="D672" s="354"/>
      <c r="E672" s="354"/>
      <c r="F672" s="354"/>
      <c r="G672" s="354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  <c r="Z672" s="354"/>
      <c r="AA672" s="354"/>
      <c r="AB672" s="346"/>
      <c r="AC672" s="619">
        <v>250</v>
      </c>
      <c r="AD672" s="90"/>
      <c r="AE672" s="588">
        <f t="shared" si="10"/>
        <v>0</v>
      </c>
      <c r="AF672" s="579"/>
    </row>
    <row r="673" spans="1:32">
      <c r="A673" s="350" t="s">
        <v>62</v>
      </c>
      <c r="B673" s="354"/>
      <c r="C673" s="354"/>
      <c r="D673" s="354"/>
      <c r="E673" s="354"/>
      <c r="F673" s="354"/>
      <c r="G673" s="354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  <c r="AA673" s="354"/>
      <c r="AB673" s="346"/>
      <c r="AC673" s="619">
        <v>250</v>
      </c>
      <c r="AD673" s="90"/>
      <c r="AE673" s="588">
        <f t="shared" si="10"/>
        <v>0</v>
      </c>
      <c r="AF673" s="579"/>
    </row>
    <row r="674" spans="1:32">
      <c r="A674" s="350" t="s">
        <v>120</v>
      </c>
      <c r="B674" s="354"/>
      <c r="C674" s="354"/>
      <c r="D674" s="354"/>
      <c r="E674" s="354"/>
      <c r="F674" s="354"/>
      <c r="G674" s="354"/>
      <c r="H674" s="354"/>
      <c r="I674" s="354"/>
      <c r="J674" s="354"/>
      <c r="K674" s="354"/>
      <c r="L674" s="354">
        <v>0.08</v>
      </c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  <c r="Z674" s="354"/>
      <c r="AA674" s="354"/>
      <c r="AB674" s="346">
        <v>0.01</v>
      </c>
      <c r="AC674" s="619">
        <v>45</v>
      </c>
      <c r="AD674" s="90">
        <v>0.08</v>
      </c>
      <c r="AE674" s="588">
        <f t="shared" si="10"/>
        <v>3.6</v>
      </c>
      <c r="AF674" s="579"/>
    </row>
    <row r="675" spans="1:32">
      <c r="A675" s="350" t="s">
        <v>72</v>
      </c>
      <c r="B675" s="354"/>
      <c r="C675" s="354"/>
      <c r="D675" s="354"/>
      <c r="E675" s="354"/>
      <c r="F675" s="354"/>
      <c r="G675" s="354"/>
      <c r="H675" s="354"/>
      <c r="I675" s="354"/>
      <c r="J675" s="354"/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  <c r="AA675" s="354"/>
      <c r="AB675" s="346"/>
      <c r="AC675" s="619">
        <v>55</v>
      </c>
      <c r="AD675" s="90"/>
      <c r="AE675" s="588">
        <f t="shared" si="10"/>
        <v>0</v>
      </c>
      <c r="AF675" s="579"/>
    </row>
    <row r="676" spans="1:32">
      <c r="A676" s="350" t="s">
        <v>107</v>
      </c>
      <c r="B676" s="354"/>
      <c r="C676" s="354"/>
      <c r="D676" s="354"/>
      <c r="E676" s="354"/>
      <c r="F676" s="354"/>
      <c r="G676" s="354"/>
      <c r="H676" s="354"/>
      <c r="I676" s="354"/>
      <c r="J676" s="354"/>
      <c r="K676" s="354"/>
      <c r="L676" s="354">
        <v>6.6000000000000003E-2</v>
      </c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  <c r="Z676" s="354"/>
      <c r="AA676" s="354"/>
      <c r="AB676" s="346">
        <v>6.0000000000000001E-3</v>
      </c>
      <c r="AC676" s="619">
        <v>180</v>
      </c>
      <c r="AD676" s="90">
        <v>6.6000000000000003E-2</v>
      </c>
      <c r="AE676" s="588">
        <f t="shared" si="10"/>
        <v>11.88</v>
      </c>
      <c r="AF676" s="579"/>
    </row>
    <row r="677" spans="1:32">
      <c r="A677" s="350" t="s">
        <v>69</v>
      </c>
      <c r="B677" s="354"/>
      <c r="C677" s="354"/>
      <c r="D677" s="354"/>
      <c r="E677" s="354"/>
      <c r="F677" s="354"/>
      <c r="G677" s="354"/>
      <c r="H677" s="354"/>
      <c r="I677" s="354"/>
      <c r="J677" s="354"/>
      <c r="K677" s="354"/>
      <c r="L677" s="354">
        <v>0.05</v>
      </c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  <c r="AA677" s="354"/>
      <c r="AB677" s="346">
        <v>5.0000000000000001E-3</v>
      </c>
      <c r="AC677" s="619">
        <v>750</v>
      </c>
      <c r="AD677" s="90">
        <v>0.05</v>
      </c>
      <c r="AE677" s="588">
        <f t="shared" si="10"/>
        <v>37.5</v>
      </c>
      <c r="AF677" s="579"/>
    </row>
    <row r="678" spans="1:32">
      <c r="A678" s="358" t="s">
        <v>70</v>
      </c>
      <c r="B678" s="354"/>
      <c r="C678" s="354"/>
      <c r="D678" s="354">
        <v>0.8</v>
      </c>
      <c r="E678" s="354"/>
      <c r="F678" s="354"/>
      <c r="G678" s="354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  <c r="Z678" s="354"/>
      <c r="AA678" s="354"/>
      <c r="AB678" s="346">
        <v>0.08</v>
      </c>
      <c r="AC678" s="619">
        <v>66.900000000000006</v>
      </c>
      <c r="AD678" s="90">
        <v>0.8</v>
      </c>
      <c r="AE678" s="588">
        <f t="shared" si="10"/>
        <v>53.52000000000001</v>
      </c>
      <c r="AF678" s="579"/>
    </row>
    <row r="679" spans="1:32">
      <c r="A679" s="350" t="s">
        <v>109</v>
      </c>
      <c r="B679" s="354"/>
      <c r="C679" s="354"/>
      <c r="D679" s="354"/>
      <c r="E679" s="354"/>
      <c r="F679" s="354"/>
      <c r="G679" s="354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  <c r="AA679" s="354"/>
      <c r="AB679" s="346"/>
      <c r="AC679" s="619">
        <v>285</v>
      </c>
      <c r="AD679" s="90"/>
      <c r="AE679" s="588">
        <f t="shared" si="10"/>
        <v>0</v>
      </c>
      <c r="AF679" s="579"/>
    </row>
    <row r="680" spans="1:32">
      <c r="A680" s="350" t="s">
        <v>117</v>
      </c>
      <c r="B680" s="354"/>
      <c r="C680" s="354"/>
      <c r="D680" s="354"/>
      <c r="E680" s="354"/>
      <c r="F680" s="354"/>
      <c r="G680" s="354"/>
      <c r="H680" s="354"/>
      <c r="I680" s="354"/>
      <c r="J680" s="354"/>
      <c r="K680" s="354"/>
      <c r="L680" s="354">
        <v>0.16</v>
      </c>
      <c r="M680" s="354"/>
      <c r="N680" s="354"/>
      <c r="O680" s="354"/>
      <c r="P680" s="354"/>
      <c r="Q680" s="354"/>
      <c r="R680" s="354"/>
      <c r="S680" s="354"/>
      <c r="T680" s="354"/>
      <c r="U680" s="354"/>
      <c r="V680" s="354"/>
      <c r="W680" s="354"/>
      <c r="X680" s="354"/>
      <c r="Y680" s="354"/>
      <c r="Z680" s="354"/>
      <c r="AA680" s="354"/>
      <c r="AB680" s="346">
        <v>1.4999999999999999E-2</v>
      </c>
      <c r="AC680" s="619">
        <v>45</v>
      </c>
      <c r="AD680" s="90">
        <v>0.16</v>
      </c>
      <c r="AE680" s="588">
        <f t="shared" si="10"/>
        <v>7.2</v>
      </c>
      <c r="AF680" s="579"/>
    </row>
    <row r="681" spans="1:32">
      <c r="A681" s="350" t="s">
        <v>83</v>
      </c>
      <c r="B681" s="354"/>
      <c r="C681" s="354"/>
      <c r="D681" s="354"/>
      <c r="E681" s="354"/>
      <c r="F681" s="354"/>
      <c r="G681" s="354"/>
      <c r="H681" s="354"/>
      <c r="I681" s="354"/>
      <c r="J681" s="354"/>
      <c r="K681" s="354"/>
      <c r="L681" s="354">
        <v>2.4E-2</v>
      </c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  <c r="AA681" s="354"/>
      <c r="AB681" s="346">
        <v>2E-3</v>
      </c>
      <c r="AC681" s="619">
        <v>45</v>
      </c>
      <c r="AD681" s="90">
        <v>2.4E-2</v>
      </c>
      <c r="AE681" s="588">
        <f t="shared" si="10"/>
        <v>1.08</v>
      </c>
      <c r="AF681" s="579"/>
    </row>
    <row r="682" spans="1:32">
      <c r="A682" s="350" t="s">
        <v>100</v>
      </c>
      <c r="B682" s="354"/>
      <c r="C682" s="354"/>
      <c r="D682" s="354"/>
      <c r="E682" s="354"/>
      <c r="F682" s="354"/>
      <c r="G682" s="354"/>
      <c r="H682" s="354"/>
      <c r="I682" s="354"/>
      <c r="J682" s="354"/>
      <c r="K682" s="354"/>
      <c r="L682" s="354">
        <v>0.73799999999999999</v>
      </c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  <c r="Z682" s="354"/>
      <c r="AA682" s="354"/>
      <c r="AB682" s="346">
        <v>5.8000000000000003E-2</v>
      </c>
      <c r="AC682" s="619">
        <v>550</v>
      </c>
      <c r="AD682" s="90">
        <v>0.73799999999999999</v>
      </c>
      <c r="AE682" s="588">
        <f t="shared" si="10"/>
        <v>405.9</v>
      </c>
      <c r="AF682" s="579"/>
    </row>
    <row r="683" spans="1:32">
      <c r="A683" s="350" t="s">
        <v>110</v>
      </c>
      <c r="B683" s="354"/>
      <c r="C683" s="354"/>
      <c r="D683" s="354"/>
      <c r="E683" s="354"/>
      <c r="F683" s="354"/>
      <c r="G683" s="354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  <c r="AA683" s="354"/>
      <c r="AB683" s="346"/>
      <c r="AC683" s="619">
        <v>285</v>
      </c>
      <c r="AD683" s="90"/>
      <c r="AE683" s="588">
        <f t="shared" si="10"/>
        <v>0</v>
      </c>
      <c r="AF683" s="579"/>
    </row>
    <row r="684" spans="1:32">
      <c r="A684" s="350" t="s">
        <v>81</v>
      </c>
      <c r="B684" s="354"/>
      <c r="C684" s="354"/>
      <c r="D684" s="354"/>
      <c r="E684" s="354"/>
      <c r="F684" s="354"/>
      <c r="G684" s="354"/>
      <c r="H684" s="354"/>
      <c r="I684" s="354"/>
      <c r="J684" s="354"/>
      <c r="K684" s="354"/>
      <c r="L684" s="354">
        <v>0.05</v>
      </c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  <c r="Z684" s="354"/>
      <c r="AA684" s="354"/>
      <c r="AB684" s="346">
        <v>4.0000000000000001E-3</v>
      </c>
      <c r="AC684" s="619">
        <v>250</v>
      </c>
      <c r="AD684" s="90">
        <v>0.05</v>
      </c>
      <c r="AE684" s="588">
        <f t="shared" si="10"/>
        <v>12.5</v>
      </c>
      <c r="AF684" s="579"/>
    </row>
    <row r="685" spans="1:32">
      <c r="A685" s="350" t="s">
        <v>122</v>
      </c>
      <c r="B685" s="354"/>
      <c r="C685" s="354"/>
      <c r="D685" s="354"/>
      <c r="E685" s="354"/>
      <c r="F685" s="354"/>
      <c r="G685" s="354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  <c r="AA685" s="354"/>
      <c r="AB685" s="346"/>
      <c r="AC685" s="619">
        <v>180</v>
      </c>
      <c r="AD685" s="90"/>
      <c r="AE685" s="588">
        <f t="shared" si="10"/>
        <v>0</v>
      </c>
      <c r="AF685" s="579"/>
    </row>
    <row r="686" spans="1:32">
      <c r="A686" s="350" t="s">
        <v>121</v>
      </c>
      <c r="B686" s="354"/>
      <c r="C686" s="354"/>
      <c r="D686" s="354"/>
      <c r="E686" s="354"/>
      <c r="F686" s="354"/>
      <c r="G686" s="354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  <c r="Z686" s="354"/>
      <c r="AA686" s="354"/>
      <c r="AB686" s="346"/>
      <c r="AC686" s="619">
        <v>230</v>
      </c>
      <c r="AD686" s="90"/>
      <c r="AE686" s="588">
        <f t="shared" si="10"/>
        <v>0</v>
      </c>
      <c r="AF686" s="579"/>
    </row>
    <row r="687" spans="1:32" ht="15" customHeight="1">
      <c r="A687" s="350" t="s">
        <v>73</v>
      </c>
      <c r="B687" s="354"/>
      <c r="C687" s="354"/>
      <c r="D687" s="354">
        <v>0.09</v>
      </c>
      <c r="E687" s="354"/>
      <c r="F687" s="354"/>
      <c r="G687" s="354"/>
      <c r="H687" s="354"/>
      <c r="I687" s="354"/>
      <c r="J687" s="354"/>
      <c r="K687" s="354"/>
      <c r="L687" s="354"/>
      <c r="M687" s="354"/>
      <c r="N687" s="354">
        <v>0.09</v>
      </c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  <c r="AA687" s="354"/>
      <c r="AB687" s="346">
        <v>1.4999999999999999E-2</v>
      </c>
      <c r="AC687" s="619">
        <v>85</v>
      </c>
      <c r="AD687" s="90">
        <v>0.18</v>
      </c>
      <c r="AE687" s="588">
        <f t="shared" si="10"/>
        <v>15.299999999999999</v>
      </c>
      <c r="AF687" s="579"/>
    </row>
    <row r="688" spans="1:32">
      <c r="A688" s="350" t="s">
        <v>118</v>
      </c>
      <c r="B688" s="354"/>
      <c r="C688" s="354"/>
      <c r="D688" s="354"/>
      <c r="E688" s="354"/>
      <c r="F688" s="354"/>
      <c r="G688" s="354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  <c r="Z688" s="354"/>
      <c r="AA688" s="354"/>
      <c r="AB688" s="346"/>
      <c r="AC688" s="619">
        <v>45</v>
      </c>
      <c r="AD688" s="90"/>
      <c r="AE688" s="588">
        <f t="shared" si="10"/>
        <v>0</v>
      </c>
      <c r="AF688" s="579"/>
    </row>
    <row r="689" spans="1:32">
      <c r="A689" s="350" t="s">
        <v>74</v>
      </c>
      <c r="B689" s="354"/>
      <c r="C689" s="354"/>
      <c r="D689" s="354"/>
      <c r="E689" s="354"/>
      <c r="F689" s="354"/>
      <c r="G689" s="354"/>
      <c r="H689" s="354"/>
      <c r="I689" s="354"/>
      <c r="J689" s="354"/>
      <c r="K689" s="354"/>
      <c r="L689" s="354">
        <v>1.2999999999999999E-2</v>
      </c>
      <c r="M689" s="354"/>
      <c r="N689" s="354">
        <v>1.2999999999999999E-2</v>
      </c>
      <c r="O689" s="354"/>
      <c r="P689" s="354"/>
      <c r="Q689" s="354"/>
      <c r="R689" s="354"/>
      <c r="S689" s="354"/>
      <c r="T689" s="354"/>
      <c r="U689" s="354"/>
      <c r="V689" s="354"/>
      <c r="W689" s="354"/>
      <c r="X689" s="354"/>
      <c r="Y689" s="354"/>
      <c r="Z689" s="354"/>
      <c r="AA689" s="354"/>
      <c r="AB689" s="346">
        <v>2E-3</v>
      </c>
      <c r="AC689" s="619">
        <v>30</v>
      </c>
      <c r="AD689" s="90">
        <v>2.5999999999999999E-2</v>
      </c>
      <c r="AE689" s="588">
        <f t="shared" si="10"/>
        <v>0.77999999999999992</v>
      </c>
      <c r="AF689" s="579"/>
    </row>
    <row r="690" spans="1:32" ht="15" customHeight="1">
      <c r="A690" s="350" t="s">
        <v>88</v>
      </c>
      <c r="B690" s="354"/>
      <c r="C690" s="354"/>
      <c r="D690" s="354"/>
      <c r="E690" s="354"/>
      <c r="F690" s="354"/>
      <c r="G690" s="354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  <c r="Z690" s="354"/>
      <c r="AA690" s="354"/>
      <c r="AB690" s="346"/>
      <c r="AC690" s="619">
        <v>200</v>
      </c>
      <c r="AD690" s="90"/>
      <c r="AE690" s="588">
        <f t="shared" si="10"/>
        <v>0</v>
      </c>
      <c r="AF690" s="579"/>
    </row>
    <row r="691" spans="1:32">
      <c r="A691" s="350" t="s">
        <v>91</v>
      </c>
      <c r="B691" s="354"/>
      <c r="C691" s="354"/>
      <c r="D691" s="354"/>
      <c r="E691" s="354"/>
      <c r="F691" s="354"/>
      <c r="G691" s="354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  <c r="AA691" s="354"/>
      <c r="AB691" s="346"/>
      <c r="AC691" s="619">
        <v>750</v>
      </c>
      <c r="AD691" s="90"/>
      <c r="AE691" s="588">
        <f t="shared" si="10"/>
        <v>0</v>
      </c>
      <c r="AF691" s="579"/>
    </row>
    <row r="692" spans="1:32">
      <c r="A692" s="350" t="s">
        <v>97</v>
      </c>
      <c r="B692" s="354"/>
      <c r="C692" s="354"/>
      <c r="D692" s="354"/>
      <c r="E692" s="354"/>
      <c r="F692" s="354"/>
      <c r="G692" s="354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  <c r="Z692" s="354"/>
      <c r="AA692" s="354"/>
      <c r="AB692" s="346"/>
      <c r="AC692" s="619">
        <v>280</v>
      </c>
      <c r="AD692" s="90"/>
      <c r="AE692" s="588">
        <f t="shared" si="10"/>
        <v>0</v>
      </c>
      <c r="AF692" s="579"/>
    </row>
    <row r="693" spans="1:32">
      <c r="A693" s="611" t="s">
        <v>102</v>
      </c>
      <c r="B693" s="354"/>
      <c r="C693" s="354"/>
      <c r="D693" s="354"/>
      <c r="E693" s="354"/>
      <c r="F693" s="354"/>
      <c r="G693" s="354"/>
      <c r="H693" s="354"/>
      <c r="I693" s="354"/>
      <c r="J693" s="354"/>
      <c r="K693" s="354"/>
      <c r="L693" s="354"/>
      <c r="M693" s="354"/>
      <c r="N693" s="354"/>
      <c r="O693" s="354"/>
      <c r="P693" s="354">
        <v>1.2</v>
      </c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  <c r="AA693" s="354"/>
      <c r="AB693" s="346">
        <v>0.05</v>
      </c>
      <c r="AC693" s="619">
        <v>90</v>
      </c>
      <c r="AD693" s="90">
        <v>1.2</v>
      </c>
      <c r="AE693" s="588">
        <f t="shared" si="10"/>
        <v>108</v>
      </c>
      <c r="AF693" s="579"/>
    </row>
    <row r="694" spans="1:32">
      <c r="A694" s="612" t="s">
        <v>71</v>
      </c>
      <c r="B694" s="354"/>
      <c r="C694" s="354"/>
      <c r="D694" s="354"/>
      <c r="E694" s="354"/>
      <c r="F694" s="354"/>
      <c r="G694" s="354"/>
      <c r="H694" s="354"/>
      <c r="I694" s="354"/>
      <c r="J694" s="354"/>
      <c r="K694" s="354"/>
      <c r="L694" s="354"/>
      <c r="M694" s="354"/>
      <c r="N694" s="354">
        <v>0.04</v>
      </c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  <c r="Z694" s="354"/>
      <c r="AA694" s="354"/>
      <c r="AB694" s="346">
        <v>4.0000000000000001E-3</v>
      </c>
      <c r="AC694" s="619">
        <v>650</v>
      </c>
      <c r="AD694" s="90">
        <v>0.04</v>
      </c>
      <c r="AE694" s="588">
        <f t="shared" si="10"/>
        <v>26</v>
      </c>
      <c r="AF694" s="579"/>
    </row>
    <row r="695" spans="1:32">
      <c r="A695" s="612" t="s">
        <v>94</v>
      </c>
      <c r="B695" s="354"/>
      <c r="C695" s="354"/>
      <c r="D695" s="354"/>
      <c r="E695" s="354"/>
      <c r="F695" s="354"/>
      <c r="G695" s="354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  <c r="AA695" s="354"/>
      <c r="AB695" s="346"/>
      <c r="AC695" s="620">
        <v>285</v>
      </c>
      <c r="AD695" s="90"/>
      <c r="AE695" s="588">
        <f t="shared" si="10"/>
        <v>0</v>
      </c>
      <c r="AF695" s="579"/>
    </row>
    <row r="696" spans="1:32">
      <c r="A696" s="612" t="s">
        <v>84</v>
      </c>
      <c r="B696" s="354"/>
      <c r="C696" s="354"/>
      <c r="D696" s="354"/>
      <c r="E696" s="354"/>
      <c r="F696" s="354"/>
      <c r="G696" s="354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  <c r="Z696" s="354"/>
      <c r="AA696" s="354"/>
      <c r="AB696" s="346"/>
      <c r="AC696" s="619">
        <v>150</v>
      </c>
      <c r="AD696" s="90"/>
      <c r="AE696" s="588">
        <f t="shared" si="10"/>
        <v>0</v>
      </c>
      <c r="AF696" s="579"/>
    </row>
    <row r="697" spans="1:32" ht="15.75" thickBot="1">
      <c r="A697" s="613" t="s">
        <v>82</v>
      </c>
      <c r="B697" s="376"/>
      <c r="C697" s="376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404"/>
      <c r="AC697" s="624">
        <v>9</v>
      </c>
      <c r="AD697" s="627"/>
      <c r="AE697" s="591">
        <f t="shared" si="10"/>
        <v>0</v>
      </c>
      <c r="AF697" s="579"/>
    </row>
    <row r="698" spans="1:32" ht="15.75" thickBot="1">
      <c r="A698" s="608" t="s">
        <v>305</v>
      </c>
      <c r="B698" s="614"/>
      <c r="C698" s="614"/>
      <c r="D698" s="614"/>
      <c r="E698" s="614"/>
      <c r="F698" s="614"/>
      <c r="G698" s="614"/>
      <c r="H698" s="614"/>
      <c r="I698" s="614"/>
      <c r="J698" s="614"/>
      <c r="K698" s="614"/>
      <c r="L698" s="614"/>
      <c r="M698" s="614"/>
      <c r="N698" s="614"/>
      <c r="O698" s="614"/>
      <c r="P698" s="614"/>
      <c r="Q698" s="614"/>
      <c r="R698" s="616"/>
      <c r="S698" s="614"/>
      <c r="T698" s="614"/>
      <c r="U698" s="614"/>
      <c r="V698" s="614"/>
      <c r="W698" s="614"/>
      <c r="X698" s="614"/>
      <c r="Y698" s="614"/>
      <c r="Z698" s="614"/>
      <c r="AA698" s="614"/>
      <c r="AB698" s="575"/>
      <c r="AC698" s="576"/>
      <c r="AD698" s="616"/>
      <c r="AE698" s="371">
        <f>SUM(AE650:AE697)</f>
        <v>1284.0100000000002</v>
      </c>
      <c r="AF698" s="584">
        <f>I635-AE698</f>
        <v>-1.0000000000218279E-2</v>
      </c>
    </row>
    <row r="699" spans="1:32" ht="29.25" customHeight="1">
      <c r="A699" s="187" t="s">
        <v>49</v>
      </c>
      <c r="B699" s="189"/>
      <c r="C699" s="189"/>
      <c r="D699" s="189"/>
      <c r="E699" s="189"/>
      <c r="F699" s="189" t="s">
        <v>131</v>
      </c>
      <c r="G699" s="478"/>
      <c r="H699" s="193" t="s">
        <v>130</v>
      </c>
      <c r="I699" s="189"/>
      <c r="J699" s="189" t="s">
        <v>75</v>
      </c>
      <c r="K699" s="189"/>
      <c r="L699" s="189"/>
      <c r="M699" s="189"/>
      <c r="N699" s="835" t="s">
        <v>132</v>
      </c>
      <c r="O699" s="835"/>
      <c r="P699" s="835"/>
      <c r="Q699" s="835"/>
      <c r="R699" s="192"/>
      <c r="S699" s="189"/>
      <c r="T699" s="189"/>
      <c r="U699" s="189" t="s">
        <v>76</v>
      </c>
      <c r="V699" s="189"/>
      <c r="W699" s="189"/>
      <c r="X699" s="3"/>
      <c r="Y699" s="188"/>
      <c r="AE699" s="86"/>
    </row>
    <row r="700" spans="1:32">
      <c r="A700" s="25" t="s">
        <v>52</v>
      </c>
      <c r="B700" s="630"/>
      <c r="C700" s="630"/>
      <c r="D700" s="630"/>
      <c r="E700" s="630"/>
      <c r="F700" s="630"/>
      <c r="G700" s="25" t="s">
        <v>53</v>
      </c>
      <c r="H700" s="630"/>
      <c r="I700" s="630"/>
      <c r="J700" s="630"/>
      <c r="K700" s="630"/>
      <c r="L700" s="630"/>
      <c r="M700" s="630"/>
      <c r="P700" s="26" t="s">
        <v>128</v>
      </c>
      <c r="Q700" s="87"/>
      <c r="R700" s="631" t="s">
        <v>129</v>
      </c>
      <c r="S700" s="25" t="s">
        <v>56</v>
      </c>
    </row>
    <row r="702" spans="1:32">
      <c r="A702" s="130" t="s">
        <v>0</v>
      </c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637"/>
      <c r="S702" s="130"/>
      <c r="T702" s="130"/>
      <c r="U702" s="130"/>
      <c r="V702" s="589"/>
      <c r="W702" s="589"/>
      <c r="X702" s="589"/>
      <c r="Y702" s="589"/>
      <c r="Z702" s="637"/>
      <c r="AA702" s="637"/>
      <c r="AB702" s="130"/>
      <c r="AC702" s="638"/>
      <c r="AD702" s="691"/>
      <c r="AE702" s="84"/>
    </row>
    <row r="703" spans="1:32">
      <c r="A703" s="130" t="s">
        <v>1</v>
      </c>
      <c r="B703" s="130" t="s">
        <v>273</v>
      </c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637"/>
      <c r="S703" s="130"/>
      <c r="T703" s="130"/>
      <c r="U703" s="589"/>
      <c r="V703" s="589"/>
      <c r="W703" s="589"/>
      <c r="X703" s="589"/>
      <c r="Y703" s="589"/>
      <c r="Z703" s="589"/>
      <c r="AA703" s="589"/>
      <c r="AB703" s="130"/>
      <c r="AC703" s="638"/>
      <c r="AD703" s="691"/>
      <c r="AE703" s="84"/>
    </row>
    <row r="704" spans="1:32">
      <c r="A704" s="589" t="s">
        <v>2</v>
      </c>
      <c r="B704" s="130"/>
      <c r="C704" s="130"/>
      <c r="D704" s="130"/>
      <c r="E704" s="130"/>
      <c r="F704" s="638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29" t="s">
        <v>58</v>
      </c>
      <c r="S704" s="637"/>
      <c r="T704" s="130"/>
      <c r="U704" s="589"/>
      <c r="V704" s="589"/>
      <c r="W704" s="589"/>
      <c r="X704" s="589"/>
      <c r="Y704" s="589"/>
      <c r="Z704" s="589"/>
      <c r="AA704" s="589"/>
      <c r="AB704" s="130"/>
      <c r="AC704" s="638"/>
      <c r="AD704" s="691"/>
      <c r="AE704" s="84"/>
    </row>
    <row r="705" spans="1:31">
      <c r="A705" s="174" t="s">
        <v>331</v>
      </c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828"/>
      <c r="S705" s="828"/>
      <c r="T705" s="828"/>
      <c r="U705" s="828"/>
      <c r="V705" s="828"/>
      <c r="W705" s="828"/>
      <c r="X705" s="828"/>
      <c r="Y705" s="828"/>
      <c r="Z705" s="130"/>
      <c r="AA705" s="130"/>
      <c r="AB705" s="130"/>
      <c r="AC705" s="130"/>
      <c r="AD705" s="130"/>
      <c r="AE705" s="85"/>
    </row>
    <row r="706" spans="1:31" ht="15.75" thickBot="1">
      <c r="A706" s="829" t="s">
        <v>3</v>
      </c>
      <c r="B706" s="830"/>
      <c r="C706" s="831" t="s">
        <v>4</v>
      </c>
      <c r="D706" s="829"/>
      <c r="E706" s="830"/>
      <c r="F706" s="831" t="s">
        <v>5</v>
      </c>
      <c r="G706" s="832"/>
      <c r="H706" s="775"/>
      <c r="I706" s="943" t="s">
        <v>6</v>
      </c>
      <c r="J706" s="944"/>
      <c r="K706" s="945"/>
      <c r="L706" s="131"/>
      <c r="M706" s="132"/>
      <c r="N706" s="133"/>
      <c r="O706" s="131"/>
      <c r="P706" s="130"/>
      <c r="Q706" s="130"/>
      <c r="R706" s="828"/>
      <c r="S706" s="828"/>
      <c r="T706" s="828"/>
      <c r="U706" s="828"/>
      <c r="V706" s="828"/>
      <c r="W706" s="828"/>
      <c r="X706" s="828"/>
      <c r="Y706" s="828"/>
      <c r="Z706" s="637"/>
      <c r="AA706" s="637"/>
      <c r="AB706" s="637"/>
      <c r="AC706" s="637"/>
      <c r="AD706" s="134" t="s">
        <v>7</v>
      </c>
      <c r="AE706" s="86"/>
    </row>
    <row r="707" spans="1:31">
      <c r="A707" s="806" t="s">
        <v>8</v>
      </c>
      <c r="B707" s="807"/>
      <c r="C707" s="824" t="s">
        <v>9</v>
      </c>
      <c r="D707" s="833"/>
      <c r="E707" s="826"/>
      <c r="F707" s="824" t="s">
        <v>10</v>
      </c>
      <c r="G707" s="827"/>
      <c r="H707" s="777"/>
      <c r="I707" s="946"/>
      <c r="J707" s="947"/>
      <c r="K707" s="948"/>
      <c r="L707" s="824" t="s">
        <v>12</v>
      </c>
      <c r="M707" s="833"/>
      <c r="N707" s="826"/>
      <c r="O707" s="635" t="s">
        <v>13</v>
      </c>
      <c r="P707" s="637"/>
      <c r="Q707" s="637"/>
      <c r="R707" s="637"/>
      <c r="S707" s="637"/>
      <c r="T707" s="637"/>
      <c r="U707" s="637"/>
      <c r="V707" s="637"/>
      <c r="W707" s="637"/>
      <c r="X707" s="638" t="s">
        <v>14</v>
      </c>
      <c r="Y707" s="637"/>
      <c r="Z707" s="637"/>
      <c r="AA707" s="637"/>
      <c r="AB707" s="637"/>
      <c r="AC707" s="637"/>
      <c r="AD707" s="135" t="s">
        <v>15</v>
      </c>
      <c r="AE707" s="86"/>
    </row>
    <row r="708" spans="1:31">
      <c r="A708" s="632" t="s">
        <v>16</v>
      </c>
      <c r="B708" s="632"/>
      <c r="C708" s="824" t="s">
        <v>17</v>
      </c>
      <c r="D708" s="833"/>
      <c r="E708" s="826"/>
      <c r="F708" s="824" t="s">
        <v>18</v>
      </c>
      <c r="G708" s="827"/>
      <c r="H708" s="777"/>
      <c r="I708" s="946"/>
      <c r="J708" s="947"/>
      <c r="K708" s="948"/>
      <c r="L708" s="824" t="s">
        <v>20</v>
      </c>
      <c r="M708" s="833"/>
      <c r="N708" s="826"/>
      <c r="O708" s="635" t="s">
        <v>21</v>
      </c>
      <c r="P708" s="637"/>
      <c r="Q708" s="637"/>
      <c r="R708" s="637"/>
      <c r="S708" s="637"/>
      <c r="T708" s="637"/>
      <c r="U708" s="637"/>
      <c r="V708" s="637"/>
      <c r="W708" s="637"/>
      <c r="X708" s="637"/>
      <c r="Y708" s="637"/>
      <c r="Z708" s="637"/>
      <c r="AA708" s="637"/>
      <c r="AB708" s="637"/>
      <c r="AC708" s="637"/>
      <c r="AD708" s="136"/>
      <c r="AE708" s="86"/>
    </row>
    <row r="709" spans="1:31">
      <c r="A709" s="636" t="s">
        <v>22</v>
      </c>
      <c r="B709" s="636"/>
      <c r="C709" s="824" t="s">
        <v>23</v>
      </c>
      <c r="D709" s="833"/>
      <c r="E709" s="826"/>
      <c r="F709" s="824" t="s">
        <v>24</v>
      </c>
      <c r="G709" s="827"/>
      <c r="H709" s="777"/>
      <c r="I709" s="946"/>
      <c r="J709" s="947"/>
      <c r="K709" s="948"/>
      <c r="L709" s="137"/>
      <c r="M709" s="130" t="s">
        <v>23</v>
      </c>
      <c r="N709" s="130"/>
      <c r="O709" s="635" t="s">
        <v>25</v>
      </c>
      <c r="P709" s="637"/>
      <c r="Q709" s="637"/>
      <c r="R709" s="174"/>
      <c r="S709" s="174"/>
      <c r="T709" s="257"/>
      <c r="U709" s="174"/>
      <c r="V709" s="174"/>
      <c r="W709" s="174"/>
      <c r="X709" s="174"/>
      <c r="Y709" s="211"/>
      <c r="Z709" s="130"/>
      <c r="AA709" s="130"/>
      <c r="AB709" s="639"/>
      <c r="AC709" s="130"/>
      <c r="AD709" s="138"/>
      <c r="AE709" s="86"/>
    </row>
    <row r="710" spans="1:31">
      <c r="A710" s="139"/>
      <c r="B710" s="634"/>
      <c r="C710" s="130"/>
      <c r="D710" s="130"/>
      <c r="E710" s="629"/>
      <c r="F710" s="130"/>
      <c r="G710" s="130"/>
      <c r="H710" s="629"/>
      <c r="I710" s="949"/>
      <c r="J710" s="950"/>
      <c r="K710" s="951"/>
      <c r="L710" s="137"/>
      <c r="M710" s="130"/>
      <c r="N710" s="130"/>
      <c r="O710" s="137"/>
      <c r="P710" s="637"/>
      <c r="Q710" s="174"/>
      <c r="R710" s="174" t="s">
        <v>331</v>
      </c>
      <c r="S710" s="637"/>
      <c r="T710" s="637"/>
      <c r="U710" s="637"/>
      <c r="V710" s="637"/>
      <c r="W710" s="637"/>
      <c r="X710" s="637"/>
      <c r="Y710" s="637"/>
      <c r="Z710" s="637"/>
      <c r="AA710" s="637"/>
      <c r="AB710" s="637"/>
      <c r="AC710" s="637"/>
      <c r="AD710" s="141"/>
      <c r="AE710" s="86"/>
    </row>
    <row r="711" spans="1:31" ht="15.75" thickBot="1">
      <c r="A711" s="142">
        <v>1</v>
      </c>
      <c r="B711" s="143"/>
      <c r="C711" s="144"/>
      <c r="D711" s="144">
        <v>3</v>
      </c>
      <c r="E711" s="145"/>
      <c r="F711" s="144"/>
      <c r="G711" s="144">
        <v>4</v>
      </c>
      <c r="H711" s="145"/>
      <c r="I711" s="144"/>
      <c r="J711" s="144">
        <v>5</v>
      </c>
      <c r="K711" s="145"/>
      <c r="L711" s="146"/>
      <c r="M711" s="144">
        <v>6</v>
      </c>
      <c r="N711" s="144"/>
      <c r="O711" s="147">
        <v>7</v>
      </c>
      <c r="P711" s="130" t="s">
        <v>28</v>
      </c>
      <c r="Q711" s="942" t="s">
        <v>61</v>
      </c>
      <c r="R711" s="942"/>
      <c r="S711" s="942"/>
      <c r="T711" s="942"/>
      <c r="U711" s="942"/>
      <c r="V711" s="942"/>
      <c r="W711" s="942"/>
      <c r="X711" s="942"/>
      <c r="Y711" s="942"/>
      <c r="Z711" s="130" t="s">
        <v>29</v>
      </c>
      <c r="AA711" s="637"/>
      <c r="AB711" s="637"/>
      <c r="AC711" s="637"/>
      <c r="AD711" s="138"/>
      <c r="AE711" s="86"/>
    </row>
    <row r="712" spans="1:31" ht="15.75" thickBot="1">
      <c r="A712" s="590" t="s">
        <v>308</v>
      </c>
      <c r="B712" s="148"/>
      <c r="C712" s="919">
        <v>107</v>
      </c>
      <c r="D712" s="920"/>
      <c r="E712" s="921"/>
      <c r="F712" s="880">
        <v>12</v>
      </c>
      <c r="G712" s="881"/>
      <c r="H712" s="882"/>
      <c r="I712" s="919">
        <f>C712*F712</f>
        <v>1284</v>
      </c>
      <c r="J712" s="920"/>
      <c r="K712" s="921"/>
      <c r="L712" s="919">
        <f>F712*C712</f>
        <v>1284</v>
      </c>
      <c r="M712" s="920"/>
      <c r="N712" s="921"/>
      <c r="O712" s="149"/>
      <c r="P712" s="637"/>
      <c r="Q712" s="637"/>
      <c r="R712" s="637"/>
      <c r="S712" s="637"/>
      <c r="T712" s="637"/>
      <c r="U712" s="637"/>
      <c r="V712" s="637"/>
      <c r="W712" s="637"/>
      <c r="X712" s="637"/>
      <c r="Y712" s="637"/>
      <c r="Z712" s="637"/>
      <c r="AA712" s="637"/>
      <c r="AB712" s="637"/>
      <c r="AC712" s="637"/>
      <c r="AD712" s="136"/>
      <c r="AE712" s="86"/>
    </row>
    <row r="713" spans="1:31">
      <c r="A713" s="169"/>
      <c r="B713" s="151"/>
      <c r="C713" s="152"/>
      <c r="D713" s="152"/>
      <c r="E713" s="151"/>
      <c r="F713" s="152"/>
      <c r="G713" s="152"/>
      <c r="H713" s="151"/>
      <c r="I713" s="152"/>
      <c r="J713" s="152"/>
      <c r="K713" s="152"/>
      <c r="L713" s="153"/>
      <c r="M713" s="152"/>
      <c r="N713" s="151"/>
      <c r="O713" s="48"/>
      <c r="P713" s="130" t="s">
        <v>30</v>
      </c>
      <c r="Q713" s="130"/>
      <c r="R713" s="130"/>
      <c r="S713" s="130"/>
      <c r="T713" s="130"/>
      <c r="U713" s="130"/>
      <c r="V713" s="130"/>
      <c r="W713" s="130"/>
      <c r="X713" s="130"/>
      <c r="Y713" s="130"/>
      <c r="Z713" s="154"/>
      <c r="AA713" s="637"/>
      <c r="AB713" s="637"/>
      <c r="AC713" s="637"/>
      <c r="AD713" s="138"/>
      <c r="AE713" s="86"/>
    </row>
    <row r="714" spans="1:31">
      <c r="A714" s="150"/>
      <c r="B714" s="151"/>
      <c r="C714" s="152"/>
      <c r="D714" s="152"/>
      <c r="E714" s="151"/>
      <c r="F714" s="152"/>
      <c r="G714" s="152"/>
      <c r="H714" s="151"/>
      <c r="I714" s="152"/>
      <c r="J714" s="152"/>
      <c r="K714" s="152"/>
      <c r="L714" s="153"/>
      <c r="M714" s="152"/>
      <c r="N714" s="49"/>
      <c r="O714" s="48"/>
      <c r="P714" s="637"/>
      <c r="Q714" s="637"/>
      <c r="R714" s="637"/>
      <c r="S714" s="637"/>
      <c r="T714" s="637"/>
      <c r="U714" s="637"/>
      <c r="V714" s="637"/>
      <c r="W714" s="637"/>
      <c r="X714" s="637"/>
      <c r="Y714" s="637"/>
      <c r="Z714" s="637"/>
      <c r="AA714" s="637"/>
      <c r="AB714" s="637"/>
      <c r="AC714" s="637"/>
      <c r="AD714" s="136"/>
      <c r="AE714" s="86"/>
    </row>
    <row r="715" spans="1:31" ht="15.75" thickBot="1">
      <c r="A715" s="155"/>
      <c r="B715" s="156"/>
      <c r="C715" s="157"/>
      <c r="D715" s="157"/>
      <c r="E715" s="156"/>
      <c r="F715" s="157"/>
      <c r="G715" s="157"/>
      <c r="H715" s="156"/>
      <c r="I715" s="130"/>
      <c r="J715" s="130"/>
      <c r="K715" s="130"/>
      <c r="L715" s="137"/>
      <c r="M715" s="130"/>
      <c r="N715" s="139"/>
      <c r="O715" s="637"/>
      <c r="P715" s="130" t="s">
        <v>31</v>
      </c>
      <c r="Q715" s="637"/>
      <c r="R715" s="637"/>
      <c r="S715" s="637" t="s">
        <v>76</v>
      </c>
      <c r="T715" s="637"/>
      <c r="U715" s="637"/>
      <c r="V715" s="637"/>
      <c r="W715" s="637"/>
      <c r="X715" s="637"/>
      <c r="Y715" s="637"/>
      <c r="Z715" s="154"/>
      <c r="AA715" s="637"/>
      <c r="AB715" s="637"/>
      <c r="AC715" s="637"/>
      <c r="AD715" s="159"/>
      <c r="AE715" s="86"/>
    </row>
    <row r="716" spans="1:31" ht="15.75" thickBot="1">
      <c r="A716" s="130"/>
      <c r="B716" s="130"/>
      <c r="C716" s="130"/>
      <c r="D716" s="130"/>
      <c r="E716" s="130"/>
      <c r="F716" s="130" t="s">
        <v>32</v>
      </c>
      <c r="G716" s="639"/>
      <c r="H716" s="130">
        <f>SUM(F712)</f>
        <v>12</v>
      </c>
      <c r="I716" s="161"/>
      <c r="J716" s="162"/>
      <c r="K716" s="162"/>
      <c r="L716" s="163"/>
      <c r="M716" s="162"/>
      <c r="N716" s="164"/>
      <c r="O716" s="165"/>
      <c r="P716" s="637"/>
      <c r="Q716" s="637"/>
      <c r="R716" s="637"/>
      <c r="S716" s="637"/>
      <c r="T716" s="637"/>
      <c r="U716" s="637"/>
      <c r="V716" s="637"/>
      <c r="W716" s="637"/>
      <c r="X716" s="637"/>
      <c r="Y716" s="637"/>
      <c r="Z716" s="637"/>
      <c r="AA716" s="637"/>
      <c r="AB716" s="637"/>
      <c r="AC716" s="637"/>
      <c r="AD716" s="690"/>
      <c r="AE716" s="86"/>
    </row>
    <row r="717" spans="1:31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86"/>
    </row>
    <row r="718" spans="1:31">
      <c r="A718" s="50" t="s">
        <v>33</v>
      </c>
      <c r="B718" s="51"/>
      <c r="C718" s="48"/>
      <c r="D718" s="48"/>
      <c r="E718" s="48"/>
      <c r="F718" s="48"/>
      <c r="G718" s="48"/>
      <c r="H718" s="48"/>
      <c r="I718" s="48"/>
      <c r="J718" s="48"/>
      <c r="K718" s="48"/>
      <c r="L718" s="52" t="s">
        <v>34</v>
      </c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9"/>
      <c r="AB718" s="792" t="s">
        <v>57</v>
      </c>
      <c r="AC718" s="792" t="s">
        <v>59</v>
      </c>
      <c r="AD718" s="688" t="s">
        <v>35</v>
      </c>
      <c r="AE718" s="798" t="s">
        <v>60</v>
      </c>
    </row>
    <row r="719" spans="1:31">
      <c r="A719" s="640"/>
      <c r="B719" s="762" t="s">
        <v>36</v>
      </c>
      <c r="C719" s="763"/>
      <c r="D719" s="763"/>
      <c r="E719" s="763"/>
      <c r="F719" s="763"/>
      <c r="G719" s="763"/>
      <c r="H719" s="763"/>
      <c r="I719" s="764"/>
      <c r="J719" s="922" t="s">
        <v>37</v>
      </c>
      <c r="K719" s="923"/>
      <c r="L719" s="923"/>
      <c r="M719" s="923"/>
      <c r="N719" s="923"/>
      <c r="O719" s="923"/>
      <c r="P719" s="923"/>
      <c r="Q719" s="923"/>
      <c r="R719" s="923"/>
      <c r="S719" s="924"/>
      <c r="T719" s="762" t="s">
        <v>39</v>
      </c>
      <c r="U719" s="763"/>
      <c r="V719" s="763"/>
      <c r="W719" s="763"/>
      <c r="X719" s="628" t="s">
        <v>40</v>
      </c>
      <c r="Y719" s="54"/>
      <c r="Z719" s="54"/>
      <c r="AA719" s="55"/>
      <c r="AB719" s="793"/>
      <c r="AC719" s="796"/>
      <c r="AD719" s="692" t="s">
        <v>41</v>
      </c>
      <c r="AE719" s="799"/>
    </row>
    <row r="720" spans="1:31">
      <c r="A720" s="641"/>
      <c r="B720" s="765"/>
      <c r="C720" s="766"/>
      <c r="D720" s="766"/>
      <c r="E720" s="766"/>
      <c r="F720" s="766"/>
      <c r="G720" s="766"/>
      <c r="H720" s="766"/>
      <c r="I720" s="767"/>
      <c r="J720" s="925"/>
      <c r="K720" s="926"/>
      <c r="L720" s="926"/>
      <c r="M720" s="926"/>
      <c r="N720" s="926"/>
      <c r="O720" s="926"/>
      <c r="P720" s="926"/>
      <c r="Q720" s="926"/>
      <c r="R720" s="926"/>
      <c r="S720" s="927"/>
      <c r="T720" s="765"/>
      <c r="U720" s="766"/>
      <c r="V720" s="766"/>
      <c r="W720" s="766"/>
      <c r="X720" s="58" t="s">
        <v>42</v>
      </c>
      <c r="Y720" s="59"/>
      <c r="Z720" s="59"/>
      <c r="AA720" s="642"/>
      <c r="AB720" s="793"/>
      <c r="AC720" s="796"/>
      <c r="AD720" s="688" t="s">
        <v>43</v>
      </c>
      <c r="AE720" s="799"/>
    </row>
    <row r="721" spans="1:32">
      <c r="A721" s="641" t="s">
        <v>44</v>
      </c>
      <c r="B721" s="768" t="s">
        <v>300</v>
      </c>
      <c r="C721" s="769"/>
      <c r="D721" s="768" t="s">
        <v>213</v>
      </c>
      <c r="E721" s="769"/>
      <c r="F721" s="768" t="s">
        <v>64</v>
      </c>
      <c r="G721" s="769"/>
      <c r="H721" s="780"/>
      <c r="I721" s="781"/>
      <c r="J721" s="768" t="s">
        <v>210</v>
      </c>
      <c r="K721" s="769"/>
      <c r="L721" s="768" t="s">
        <v>301</v>
      </c>
      <c r="M721" s="769"/>
      <c r="N721" s="768" t="s">
        <v>206</v>
      </c>
      <c r="O721" s="769"/>
      <c r="P721" s="768" t="s">
        <v>212</v>
      </c>
      <c r="Q721" s="769"/>
      <c r="R721" s="786" t="s">
        <v>302</v>
      </c>
      <c r="S721" s="787"/>
      <c r="T721" s="786"/>
      <c r="U721" s="787"/>
      <c r="V721" s="774"/>
      <c r="W721" s="775"/>
      <c r="X721" s="774"/>
      <c r="Y721" s="775"/>
      <c r="Z721" s="774"/>
      <c r="AA721" s="775"/>
      <c r="AB721" s="794"/>
      <c r="AC721" s="796"/>
      <c r="AD721" s="61"/>
      <c r="AE721" s="799"/>
    </row>
    <row r="722" spans="1:32">
      <c r="A722" s="641"/>
      <c r="B722" s="770"/>
      <c r="C722" s="771"/>
      <c r="D722" s="770"/>
      <c r="E722" s="771"/>
      <c r="F722" s="770"/>
      <c r="G722" s="771"/>
      <c r="H722" s="782"/>
      <c r="I722" s="783"/>
      <c r="J722" s="770"/>
      <c r="K722" s="771"/>
      <c r="L722" s="770"/>
      <c r="M722" s="771"/>
      <c r="N722" s="770"/>
      <c r="O722" s="771"/>
      <c r="P722" s="770"/>
      <c r="Q722" s="771"/>
      <c r="R722" s="788"/>
      <c r="S722" s="789"/>
      <c r="T722" s="788"/>
      <c r="U722" s="789"/>
      <c r="V722" s="776"/>
      <c r="W722" s="777"/>
      <c r="X722" s="776"/>
      <c r="Y722" s="777"/>
      <c r="Z722" s="776"/>
      <c r="AA722" s="777"/>
      <c r="AB722" s="794"/>
      <c r="AC722" s="796"/>
      <c r="AD722" s="62" t="s">
        <v>45</v>
      </c>
      <c r="AE722" s="799"/>
    </row>
    <row r="723" spans="1:32">
      <c r="A723" s="642"/>
      <c r="B723" s="772"/>
      <c r="C723" s="773"/>
      <c r="D723" s="772"/>
      <c r="E723" s="773"/>
      <c r="F723" s="772"/>
      <c r="G723" s="773"/>
      <c r="H723" s="784"/>
      <c r="I723" s="785"/>
      <c r="J723" s="772"/>
      <c r="K723" s="773"/>
      <c r="L723" s="772"/>
      <c r="M723" s="773"/>
      <c r="N723" s="772"/>
      <c r="O723" s="773"/>
      <c r="P723" s="772"/>
      <c r="Q723" s="773"/>
      <c r="R723" s="790"/>
      <c r="S723" s="791"/>
      <c r="T723" s="790"/>
      <c r="U723" s="791"/>
      <c r="V723" s="778"/>
      <c r="W723" s="779"/>
      <c r="X723" s="778"/>
      <c r="Y723" s="779"/>
      <c r="Z723" s="778"/>
      <c r="AA723" s="779"/>
      <c r="AB723" s="795"/>
      <c r="AC723" s="797"/>
      <c r="AD723" s="63" t="s">
        <v>46</v>
      </c>
      <c r="AE723" s="800"/>
    </row>
    <row r="724" spans="1:32">
      <c r="A724" s="64">
        <v>1</v>
      </c>
      <c r="B724" s="65">
        <v>4</v>
      </c>
      <c r="C724" s="65">
        <v>5</v>
      </c>
      <c r="D724" s="65">
        <v>6</v>
      </c>
      <c r="E724" s="65">
        <v>7</v>
      </c>
      <c r="F724" s="65">
        <v>8</v>
      </c>
      <c r="G724" s="65">
        <v>9</v>
      </c>
      <c r="H724" s="65">
        <v>10</v>
      </c>
      <c r="I724" s="65">
        <v>11</v>
      </c>
      <c r="J724" s="65">
        <v>12</v>
      </c>
      <c r="K724" s="65">
        <v>13</v>
      </c>
      <c r="L724" s="65">
        <v>14</v>
      </c>
      <c r="M724" s="65">
        <v>15</v>
      </c>
      <c r="N724" s="65">
        <v>16</v>
      </c>
      <c r="O724" s="65">
        <v>17</v>
      </c>
      <c r="P724" s="65">
        <v>20</v>
      </c>
      <c r="Q724" s="65">
        <v>21</v>
      </c>
      <c r="R724" s="65">
        <v>22</v>
      </c>
      <c r="S724" s="65">
        <v>23</v>
      </c>
      <c r="T724" s="65">
        <v>24</v>
      </c>
      <c r="U724" s="65">
        <v>25</v>
      </c>
      <c r="V724" s="65">
        <v>26</v>
      </c>
      <c r="W724" s="65">
        <v>27</v>
      </c>
      <c r="X724" s="65">
        <v>28</v>
      </c>
      <c r="Y724" s="65">
        <v>29</v>
      </c>
      <c r="Z724" s="65">
        <v>30</v>
      </c>
      <c r="AA724" s="66">
        <v>31</v>
      </c>
      <c r="AB724" s="66">
        <v>32</v>
      </c>
      <c r="AC724" s="66">
        <v>33</v>
      </c>
      <c r="AD724" s="66">
        <v>34</v>
      </c>
      <c r="AE724" s="67"/>
    </row>
    <row r="725" spans="1:32">
      <c r="A725" s="68" t="s">
        <v>47</v>
      </c>
      <c r="B725" s="69">
        <f>SUM(F712)</f>
        <v>12</v>
      </c>
      <c r="C725" s="69"/>
      <c r="D725" s="69">
        <f>SUM(F712)</f>
        <v>12</v>
      </c>
      <c r="E725" s="69"/>
      <c r="F725" s="69">
        <f>SUM(F712)</f>
        <v>12</v>
      </c>
      <c r="G725" s="69"/>
      <c r="H725" s="69">
        <f>SUM(F712)</f>
        <v>12</v>
      </c>
      <c r="I725" s="69"/>
      <c r="J725" s="69">
        <f>SUM(F712)</f>
        <v>12</v>
      </c>
      <c r="K725" s="69"/>
      <c r="L725" s="69">
        <f>SUM(F712)</f>
        <v>12</v>
      </c>
      <c r="M725" s="69"/>
      <c r="N725" s="69">
        <f>SUM(F712)</f>
        <v>12</v>
      </c>
      <c r="O725" s="69"/>
      <c r="P725" s="69">
        <f>SUM(F712)</f>
        <v>12</v>
      </c>
      <c r="Q725" s="69"/>
      <c r="R725" s="69">
        <f>SUM(F712)</f>
        <v>12</v>
      </c>
      <c r="S725" s="69"/>
      <c r="T725" s="69"/>
      <c r="U725" s="69"/>
      <c r="V725" s="69"/>
      <c r="W725" s="69"/>
      <c r="X725" s="69"/>
      <c r="Y725" s="69"/>
      <c r="Z725" s="69"/>
      <c r="AA725" s="69"/>
      <c r="AB725" s="70"/>
      <c r="AC725" s="69"/>
      <c r="AD725" s="71"/>
      <c r="AE725" s="72"/>
    </row>
    <row r="726" spans="1:32" ht="15.75" thickBot="1">
      <c r="A726" s="81" t="s">
        <v>48</v>
      </c>
      <c r="B726" s="571">
        <v>0.25</v>
      </c>
      <c r="C726" s="571"/>
      <c r="D726" s="571">
        <v>0.2</v>
      </c>
      <c r="E726" s="571"/>
      <c r="F726" s="571">
        <v>0.03</v>
      </c>
      <c r="G726" s="571"/>
      <c r="H726" s="571">
        <v>0.03</v>
      </c>
      <c r="I726" s="571"/>
      <c r="J726" s="571">
        <v>0.23</v>
      </c>
      <c r="K726" s="571"/>
      <c r="L726" s="571">
        <v>0.12</v>
      </c>
      <c r="M726" s="571"/>
      <c r="N726" s="571">
        <v>0.2</v>
      </c>
      <c r="O726" s="571"/>
      <c r="P726" s="571">
        <v>0.08</v>
      </c>
      <c r="Q726" s="571"/>
      <c r="R726" s="571">
        <v>0.1</v>
      </c>
      <c r="S726" s="73"/>
      <c r="T726" s="74"/>
      <c r="U726" s="73"/>
      <c r="V726" s="73"/>
      <c r="W726" s="73"/>
      <c r="X726" s="73"/>
      <c r="Y726" s="73"/>
      <c r="Z726" s="73"/>
      <c r="AA726" s="73"/>
      <c r="AB726" s="74"/>
      <c r="AC726" s="73"/>
      <c r="AD726" s="73"/>
      <c r="AE726" s="75"/>
    </row>
    <row r="727" spans="1:32" ht="15.75" thickTop="1">
      <c r="A727" s="609" t="s">
        <v>103</v>
      </c>
      <c r="B727" s="353"/>
      <c r="C727" s="353"/>
      <c r="D727" s="353"/>
      <c r="E727" s="353"/>
      <c r="F727" s="353"/>
      <c r="G727" s="353"/>
      <c r="H727" s="353"/>
      <c r="I727" s="353"/>
      <c r="J727" s="353"/>
      <c r="K727" s="353"/>
      <c r="L727" s="353"/>
      <c r="M727" s="353"/>
      <c r="N727" s="353"/>
      <c r="O727" s="353"/>
      <c r="P727" s="353"/>
      <c r="Q727" s="353"/>
      <c r="R727" s="353"/>
      <c r="S727" s="353"/>
      <c r="T727" s="353"/>
      <c r="U727" s="353"/>
      <c r="V727" s="353"/>
      <c r="W727" s="353"/>
      <c r="X727" s="353"/>
      <c r="Y727" s="353"/>
      <c r="Z727" s="353"/>
      <c r="AA727" s="353"/>
      <c r="AB727" s="346"/>
      <c r="AC727" s="622">
        <v>150</v>
      </c>
      <c r="AD727" s="265"/>
      <c r="AE727" s="588">
        <f t="shared" ref="AE727:AE774" si="11">AC727*AD727</f>
        <v>0</v>
      </c>
      <c r="AF727" s="579"/>
    </row>
    <row r="728" spans="1:32">
      <c r="A728" s="610" t="s">
        <v>108</v>
      </c>
      <c r="B728" s="354"/>
      <c r="C728" s="354"/>
      <c r="D728" s="354"/>
      <c r="E728" s="354"/>
      <c r="F728" s="354"/>
      <c r="G728" s="354"/>
      <c r="H728" s="354"/>
      <c r="I728" s="354"/>
      <c r="J728" s="354"/>
      <c r="K728" s="354"/>
      <c r="L728" s="354"/>
      <c r="M728" s="354"/>
      <c r="N728" s="354"/>
      <c r="O728" s="354"/>
      <c r="P728" s="354"/>
      <c r="Q728" s="354"/>
      <c r="R728" s="354"/>
      <c r="S728" s="354"/>
      <c r="T728" s="354"/>
      <c r="U728" s="354"/>
      <c r="V728" s="354"/>
      <c r="W728" s="354"/>
      <c r="X728" s="354"/>
      <c r="Y728" s="354"/>
      <c r="Z728" s="354"/>
      <c r="AA728" s="354"/>
      <c r="AB728" s="346"/>
      <c r="AC728" s="619">
        <v>160</v>
      </c>
      <c r="AD728" s="689"/>
      <c r="AE728" s="588">
        <f t="shared" si="11"/>
        <v>0</v>
      </c>
      <c r="AF728" s="579"/>
    </row>
    <row r="729" spans="1:32">
      <c r="A729" s="350" t="s">
        <v>78</v>
      </c>
      <c r="B729" s="354"/>
      <c r="C729" s="354"/>
      <c r="D729" s="354"/>
      <c r="E729" s="354"/>
      <c r="F729" s="354"/>
      <c r="G729" s="354"/>
      <c r="H729" s="354"/>
      <c r="I729" s="354"/>
      <c r="J729" s="354"/>
      <c r="K729" s="354"/>
      <c r="L729" s="354"/>
      <c r="M729" s="354"/>
      <c r="N729" s="354"/>
      <c r="O729" s="354"/>
      <c r="P729" s="354"/>
      <c r="Q729" s="354"/>
      <c r="R729" s="354"/>
      <c r="S729" s="354"/>
      <c r="T729" s="354"/>
      <c r="U729" s="354"/>
      <c r="V729" s="354"/>
      <c r="W729" s="354"/>
      <c r="X729" s="354"/>
      <c r="Y729" s="354"/>
      <c r="Z729" s="354"/>
      <c r="AA729" s="354"/>
      <c r="AB729" s="346"/>
      <c r="AC729" s="619">
        <v>125</v>
      </c>
      <c r="AD729" s="689"/>
      <c r="AE729" s="588">
        <f t="shared" si="11"/>
        <v>0</v>
      </c>
      <c r="AF729" s="579"/>
    </row>
    <row r="730" spans="1:32">
      <c r="A730" s="350" t="s">
        <v>111</v>
      </c>
      <c r="B730" s="354"/>
      <c r="C730" s="354"/>
      <c r="D730" s="354"/>
      <c r="E730" s="354"/>
      <c r="F730" s="354"/>
      <c r="G730" s="354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  <c r="Z730" s="354"/>
      <c r="AA730" s="354"/>
      <c r="AB730" s="346"/>
      <c r="AC730" s="619">
        <v>480</v>
      </c>
      <c r="AD730" s="689"/>
      <c r="AE730" s="588">
        <f t="shared" si="11"/>
        <v>0</v>
      </c>
      <c r="AF730" s="579"/>
    </row>
    <row r="731" spans="1:32">
      <c r="A731" s="350" t="s">
        <v>303</v>
      </c>
      <c r="B731" s="354"/>
      <c r="C731" s="354"/>
      <c r="D731" s="354"/>
      <c r="E731" s="354"/>
      <c r="F731" s="354"/>
      <c r="G731" s="354"/>
      <c r="H731" s="354"/>
      <c r="I731" s="354"/>
      <c r="J731" s="354"/>
      <c r="K731" s="354"/>
      <c r="L731" s="354"/>
      <c r="M731" s="354"/>
      <c r="N731" s="354"/>
      <c r="O731" s="354"/>
      <c r="P731" s="354"/>
      <c r="Q731" s="354"/>
      <c r="R731" s="354"/>
      <c r="S731" s="354"/>
      <c r="T731" s="354"/>
      <c r="U731" s="354"/>
      <c r="V731" s="354"/>
      <c r="W731" s="354"/>
      <c r="X731" s="354"/>
      <c r="Y731" s="354"/>
      <c r="Z731" s="354"/>
      <c r="AA731" s="354"/>
      <c r="AB731" s="346"/>
      <c r="AC731" s="619">
        <v>285</v>
      </c>
      <c r="AD731" s="89"/>
      <c r="AE731" s="588">
        <f t="shared" si="11"/>
        <v>0</v>
      </c>
      <c r="AF731" s="579"/>
    </row>
    <row r="732" spans="1:32">
      <c r="A732" s="350" t="s">
        <v>306</v>
      </c>
      <c r="B732" s="354"/>
      <c r="C732" s="354"/>
      <c r="D732" s="354"/>
      <c r="E732" s="354"/>
      <c r="F732" s="354"/>
      <c r="G732" s="354"/>
      <c r="H732" s="354"/>
      <c r="I732" s="354"/>
      <c r="J732" s="354"/>
      <c r="K732" s="354"/>
      <c r="L732" s="354"/>
      <c r="M732" s="354"/>
      <c r="N732" s="354"/>
      <c r="O732" s="354"/>
      <c r="P732" s="354"/>
      <c r="Q732" s="354"/>
      <c r="R732" s="354"/>
      <c r="S732" s="354"/>
      <c r="T732" s="354"/>
      <c r="U732" s="354"/>
      <c r="V732" s="354"/>
      <c r="W732" s="354"/>
      <c r="X732" s="354"/>
      <c r="Y732" s="354"/>
      <c r="Z732" s="354"/>
      <c r="AA732" s="354"/>
      <c r="AB732" s="346"/>
      <c r="AC732" s="619">
        <v>180</v>
      </c>
      <c r="AD732" s="89"/>
      <c r="AE732" s="588">
        <f t="shared" si="11"/>
        <v>0</v>
      </c>
      <c r="AF732" s="579"/>
    </row>
    <row r="733" spans="1:32">
      <c r="A733" s="350" t="s">
        <v>85</v>
      </c>
      <c r="B733" s="354"/>
      <c r="C733" s="354"/>
      <c r="D733" s="354"/>
      <c r="E733" s="354"/>
      <c r="F733" s="354"/>
      <c r="G733" s="354"/>
      <c r="H733" s="354"/>
      <c r="I733" s="354"/>
      <c r="J733" s="354"/>
      <c r="K733" s="354"/>
      <c r="L733" s="354"/>
      <c r="M733" s="354"/>
      <c r="N733" s="354"/>
      <c r="O733" s="354"/>
      <c r="P733" s="354"/>
      <c r="Q733" s="354"/>
      <c r="R733" s="354"/>
      <c r="S733" s="354"/>
      <c r="T733" s="354"/>
      <c r="U733" s="354"/>
      <c r="V733" s="354"/>
      <c r="W733" s="354"/>
      <c r="X733" s="354"/>
      <c r="Y733" s="354"/>
      <c r="Z733" s="354"/>
      <c r="AA733" s="354"/>
      <c r="AB733" s="346"/>
      <c r="AC733" s="619">
        <v>1500</v>
      </c>
      <c r="AD733" s="89"/>
      <c r="AE733" s="588">
        <f t="shared" si="11"/>
        <v>0</v>
      </c>
      <c r="AF733" s="579"/>
    </row>
    <row r="734" spans="1:32">
      <c r="A734" s="350" t="s">
        <v>143</v>
      </c>
      <c r="B734" s="354"/>
      <c r="C734" s="354"/>
      <c r="D734" s="354"/>
      <c r="E734" s="354"/>
      <c r="F734" s="354"/>
      <c r="G734" s="354"/>
      <c r="H734" s="354"/>
      <c r="I734" s="354"/>
      <c r="J734" s="354"/>
      <c r="K734" s="354"/>
      <c r="L734" s="354"/>
      <c r="M734" s="354"/>
      <c r="N734" s="354"/>
      <c r="O734" s="354"/>
      <c r="P734" s="354"/>
      <c r="Q734" s="354"/>
      <c r="R734" s="354"/>
      <c r="S734" s="354"/>
      <c r="T734" s="354"/>
      <c r="U734" s="354"/>
      <c r="V734" s="354"/>
      <c r="W734" s="354"/>
      <c r="X734" s="354"/>
      <c r="Y734" s="354"/>
      <c r="Z734" s="354"/>
      <c r="AA734" s="354"/>
      <c r="AB734" s="346"/>
      <c r="AC734" s="619">
        <v>350</v>
      </c>
      <c r="AD734" s="90"/>
      <c r="AE734" s="588">
        <f t="shared" si="11"/>
        <v>0</v>
      </c>
      <c r="AF734" s="579"/>
    </row>
    <row r="735" spans="1:32">
      <c r="A735" s="350" t="s">
        <v>89</v>
      </c>
      <c r="B735" s="354"/>
      <c r="C735" s="354"/>
      <c r="D735" s="354"/>
      <c r="E735" s="354"/>
      <c r="F735" s="354"/>
      <c r="G735" s="354"/>
      <c r="H735" s="354"/>
      <c r="I735" s="354"/>
      <c r="J735" s="354"/>
      <c r="K735" s="354"/>
      <c r="L735" s="354"/>
      <c r="M735" s="354"/>
      <c r="N735" s="354"/>
      <c r="O735" s="354"/>
      <c r="P735" s="354"/>
      <c r="Q735" s="354"/>
      <c r="R735" s="354"/>
      <c r="S735" s="354"/>
      <c r="T735" s="354"/>
      <c r="U735" s="354"/>
      <c r="V735" s="354"/>
      <c r="W735" s="354"/>
      <c r="X735" s="354"/>
      <c r="Y735" s="354"/>
      <c r="Z735" s="354"/>
      <c r="AA735" s="354"/>
      <c r="AB735" s="346"/>
      <c r="AC735" s="619">
        <v>850</v>
      </c>
      <c r="AD735" s="89"/>
      <c r="AE735" s="588">
        <f t="shared" si="11"/>
        <v>0</v>
      </c>
      <c r="AF735" s="579"/>
    </row>
    <row r="736" spans="1:32">
      <c r="A736" s="350" t="s">
        <v>304</v>
      </c>
      <c r="B736" s="354"/>
      <c r="C736" s="354"/>
      <c r="D736" s="354"/>
      <c r="E736" s="354"/>
      <c r="F736" s="354"/>
      <c r="G736" s="354"/>
      <c r="H736" s="354"/>
      <c r="I736" s="354"/>
      <c r="J736" s="354"/>
      <c r="K736" s="354"/>
      <c r="L736" s="354"/>
      <c r="M736" s="354"/>
      <c r="N736" s="354"/>
      <c r="O736" s="354"/>
      <c r="P736" s="354"/>
      <c r="Q736" s="354"/>
      <c r="R736" s="354">
        <v>1.008</v>
      </c>
      <c r="S736" s="354"/>
      <c r="T736" s="354"/>
      <c r="U736" s="354"/>
      <c r="V736" s="354"/>
      <c r="W736" s="354"/>
      <c r="X736" s="354"/>
      <c r="Y736" s="354"/>
      <c r="Z736" s="354"/>
      <c r="AA736" s="354"/>
      <c r="AB736" s="346">
        <v>0.1</v>
      </c>
      <c r="AC736" s="619">
        <v>45</v>
      </c>
      <c r="AD736" s="167">
        <v>1.008</v>
      </c>
      <c r="AE736" s="588">
        <f t="shared" si="11"/>
        <v>45.36</v>
      </c>
      <c r="AF736" s="579"/>
    </row>
    <row r="737" spans="1:32">
      <c r="A737" s="350" t="s">
        <v>77</v>
      </c>
      <c r="B737" s="354"/>
      <c r="C737" s="354"/>
      <c r="D737" s="354"/>
      <c r="E737" s="354"/>
      <c r="F737" s="354"/>
      <c r="G737" s="354"/>
      <c r="H737" s="354"/>
      <c r="I737" s="354"/>
      <c r="J737" s="354"/>
      <c r="K737" s="354"/>
      <c r="L737" s="354"/>
      <c r="M737" s="354"/>
      <c r="N737" s="354"/>
      <c r="O737" s="354"/>
      <c r="P737" s="354"/>
      <c r="Q737" s="354"/>
      <c r="R737" s="354"/>
      <c r="S737" s="354"/>
      <c r="T737" s="354"/>
      <c r="U737" s="354"/>
      <c r="V737" s="354"/>
      <c r="W737" s="354"/>
      <c r="X737" s="354"/>
      <c r="Y737" s="354"/>
      <c r="Z737" s="354"/>
      <c r="AA737" s="354"/>
      <c r="AB737" s="346"/>
      <c r="AC737" s="619">
        <v>45</v>
      </c>
      <c r="AD737" s="89"/>
      <c r="AE737" s="588">
        <f t="shared" si="11"/>
        <v>0</v>
      </c>
      <c r="AF737" s="579"/>
    </row>
    <row r="738" spans="1:32">
      <c r="A738" s="350" t="s">
        <v>123</v>
      </c>
      <c r="B738" s="354"/>
      <c r="C738" s="354"/>
      <c r="D738" s="354"/>
      <c r="E738" s="354"/>
      <c r="F738" s="354"/>
      <c r="G738" s="354"/>
      <c r="H738" s="354"/>
      <c r="I738" s="354"/>
      <c r="J738" s="354"/>
      <c r="K738" s="354"/>
      <c r="L738" s="354"/>
      <c r="M738" s="354"/>
      <c r="N738" s="354">
        <v>0.3</v>
      </c>
      <c r="O738" s="354"/>
      <c r="P738" s="354"/>
      <c r="Q738" s="354"/>
      <c r="R738" s="354"/>
      <c r="S738" s="354"/>
      <c r="T738" s="354"/>
      <c r="U738" s="354"/>
      <c r="V738" s="354"/>
      <c r="W738" s="354"/>
      <c r="X738" s="354"/>
      <c r="Y738" s="354"/>
      <c r="Z738" s="354"/>
      <c r="AA738" s="354"/>
      <c r="AB738" s="346">
        <v>2.4E-2</v>
      </c>
      <c r="AC738" s="619">
        <v>230</v>
      </c>
      <c r="AD738" s="90">
        <v>0.3</v>
      </c>
      <c r="AE738" s="588">
        <f t="shared" si="11"/>
        <v>69</v>
      </c>
      <c r="AF738" s="579"/>
    </row>
    <row r="739" spans="1:32">
      <c r="A739" s="350" t="s">
        <v>114</v>
      </c>
      <c r="B739" s="354"/>
      <c r="C739" s="354"/>
      <c r="D739" s="354"/>
      <c r="E739" s="354"/>
      <c r="F739" s="354"/>
      <c r="G739" s="354"/>
      <c r="H739" s="354"/>
      <c r="I739" s="354"/>
      <c r="J739" s="354"/>
      <c r="K739" s="354"/>
      <c r="L739" s="354"/>
      <c r="M739" s="354"/>
      <c r="N739" s="354"/>
      <c r="O739" s="354"/>
      <c r="P739" s="354"/>
      <c r="Q739" s="354"/>
      <c r="R739" s="354"/>
      <c r="S739" s="354"/>
      <c r="T739" s="354"/>
      <c r="U739" s="354"/>
      <c r="V739" s="354"/>
      <c r="W739" s="354"/>
      <c r="X739" s="354"/>
      <c r="Y739" s="354"/>
      <c r="Z739" s="354"/>
      <c r="AA739" s="354"/>
      <c r="AB739" s="346"/>
      <c r="AC739" s="619">
        <v>330</v>
      </c>
      <c r="AD739" s="89"/>
      <c r="AE739" s="588">
        <f t="shared" si="11"/>
        <v>0</v>
      </c>
      <c r="AF739" s="579"/>
    </row>
    <row r="740" spans="1:32">
      <c r="A740" s="350" t="s">
        <v>113</v>
      </c>
      <c r="B740" s="354"/>
      <c r="C740" s="354"/>
      <c r="D740" s="354"/>
      <c r="E740" s="354"/>
      <c r="F740" s="354"/>
      <c r="G740" s="354"/>
      <c r="H740" s="354"/>
      <c r="I740" s="354"/>
      <c r="J740" s="354"/>
      <c r="K740" s="354"/>
      <c r="L740" s="354"/>
      <c r="M740" s="354"/>
      <c r="N740" s="354"/>
      <c r="O740" s="354"/>
      <c r="P740" s="354"/>
      <c r="Q740" s="354"/>
      <c r="R740" s="354"/>
      <c r="S740" s="354"/>
      <c r="T740" s="354"/>
      <c r="U740" s="354"/>
      <c r="V740" s="354"/>
      <c r="W740" s="354"/>
      <c r="X740" s="354"/>
      <c r="Y740" s="354"/>
      <c r="Z740" s="354"/>
      <c r="AA740" s="354"/>
      <c r="AB740" s="346">
        <v>0.02</v>
      </c>
      <c r="AC740" s="619">
        <v>285</v>
      </c>
      <c r="AD740" s="90"/>
      <c r="AE740" s="588">
        <f t="shared" si="11"/>
        <v>0</v>
      </c>
      <c r="AF740" s="579"/>
    </row>
    <row r="741" spans="1:32">
      <c r="A741" s="350" t="s">
        <v>93</v>
      </c>
      <c r="B741" s="354"/>
      <c r="C741" s="354"/>
      <c r="D741" s="354"/>
      <c r="E741" s="354"/>
      <c r="F741" s="354"/>
      <c r="G741" s="354"/>
      <c r="H741" s="354"/>
      <c r="I741" s="354"/>
      <c r="J741" s="354"/>
      <c r="K741" s="354"/>
      <c r="L741" s="354"/>
      <c r="M741" s="354"/>
      <c r="N741" s="354"/>
      <c r="O741" s="354"/>
      <c r="P741" s="354"/>
      <c r="Q741" s="354"/>
      <c r="R741" s="354"/>
      <c r="S741" s="354"/>
      <c r="T741" s="354"/>
      <c r="U741" s="354"/>
      <c r="V741" s="354"/>
      <c r="W741" s="354"/>
      <c r="X741" s="354"/>
      <c r="Y741" s="354"/>
      <c r="Z741" s="354"/>
      <c r="AA741" s="354"/>
      <c r="AB741" s="346"/>
      <c r="AC741" s="619">
        <v>385</v>
      </c>
      <c r="AD741" s="89"/>
      <c r="AE741" s="588">
        <f t="shared" si="11"/>
        <v>0</v>
      </c>
      <c r="AF741" s="579"/>
    </row>
    <row r="742" spans="1:32">
      <c r="A742" s="358" t="s">
        <v>68</v>
      </c>
      <c r="B742" s="354"/>
      <c r="C742" s="354"/>
      <c r="D742" s="354"/>
      <c r="E742" s="354"/>
      <c r="F742" s="354"/>
      <c r="G742" s="354"/>
      <c r="H742" s="354"/>
      <c r="I742" s="354"/>
      <c r="J742" s="354"/>
      <c r="K742" s="354"/>
      <c r="L742" s="354">
        <v>1.8</v>
      </c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  <c r="Z742" s="354"/>
      <c r="AA742" s="354"/>
      <c r="AB742" s="346">
        <v>0.13</v>
      </c>
      <c r="AC742" s="619">
        <v>320</v>
      </c>
      <c r="AD742" s="90">
        <v>1.8</v>
      </c>
      <c r="AE742" s="588">
        <f t="shared" si="11"/>
        <v>576</v>
      </c>
      <c r="AF742" s="579"/>
    </row>
    <row r="743" spans="1:32">
      <c r="A743" s="350" t="s">
        <v>112</v>
      </c>
      <c r="B743" s="354"/>
      <c r="C743" s="354"/>
      <c r="D743" s="354"/>
      <c r="E743" s="354"/>
      <c r="F743" s="354"/>
      <c r="G743" s="354"/>
      <c r="H743" s="354"/>
      <c r="I743" s="354"/>
      <c r="J743" s="354"/>
      <c r="K743" s="354"/>
      <c r="L743" s="354"/>
      <c r="M743" s="354"/>
      <c r="N743" s="354"/>
      <c r="O743" s="354"/>
      <c r="P743" s="354"/>
      <c r="Q743" s="354"/>
      <c r="R743" s="354"/>
      <c r="S743" s="354"/>
      <c r="T743" s="354"/>
      <c r="U743" s="354"/>
      <c r="V743" s="354"/>
      <c r="W743" s="354"/>
      <c r="X743" s="354"/>
      <c r="Y743" s="354"/>
      <c r="Z743" s="354"/>
      <c r="AA743" s="354"/>
      <c r="AB743" s="346"/>
      <c r="AC743" s="619">
        <v>475</v>
      </c>
      <c r="AD743" s="89"/>
      <c r="AE743" s="588">
        <f t="shared" si="11"/>
        <v>0</v>
      </c>
      <c r="AF743" s="579"/>
    </row>
    <row r="744" spans="1:32">
      <c r="A744" s="350" t="s">
        <v>66</v>
      </c>
      <c r="B744" s="354"/>
      <c r="C744" s="354"/>
      <c r="D744" s="354"/>
      <c r="E744" s="354"/>
      <c r="F744" s="354"/>
      <c r="G744" s="354"/>
      <c r="H744" s="354"/>
      <c r="I744" s="354"/>
      <c r="J744" s="354"/>
      <c r="K744" s="354"/>
      <c r="L744" s="354"/>
      <c r="M744" s="354"/>
      <c r="N744" s="354"/>
      <c r="O744" s="354"/>
      <c r="P744" s="354"/>
      <c r="Q744" s="354"/>
      <c r="R744" s="354"/>
      <c r="S744" s="354"/>
      <c r="T744" s="354"/>
      <c r="U744" s="354"/>
      <c r="V744" s="354"/>
      <c r="W744" s="354"/>
      <c r="X744" s="354"/>
      <c r="Y744" s="354"/>
      <c r="Z744" s="354"/>
      <c r="AA744" s="354"/>
      <c r="AB744" s="346"/>
      <c r="AC744" s="619">
        <v>650</v>
      </c>
      <c r="AD744" s="89"/>
      <c r="AE744" s="588">
        <f t="shared" si="11"/>
        <v>0</v>
      </c>
      <c r="AF744" s="579"/>
    </row>
    <row r="745" spans="1:32">
      <c r="A745" s="350" t="s">
        <v>86</v>
      </c>
      <c r="B745" s="354"/>
      <c r="C745" s="354"/>
      <c r="D745" s="354"/>
      <c r="E745" s="354"/>
      <c r="F745" s="354"/>
      <c r="G745" s="354"/>
      <c r="H745" s="354"/>
      <c r="I745" s="354"/>
      <c r="J745" s="354"/>
      <c r="K745" s="354"/>
      <c r="L745" s="354"/>
      <c r="M745" s="354"/>
      <c r="N745" s="354"/>
      <c r="O745" s="354"/>
      <c r="P745" s="354"/>
      <c r="Q745" s="354"/>
      <c r="R745" s="354"/>
      <c r="S745" s="354"/>
      <c r="T745" s="354"/>
      <c r="U745" s="354"/>
      <c r="V745" s="354"/>
      <c r="W745" s="354"/>
      <c r="X745" s="354"/>
      <c r="Y745" s="354"/>
      <c r="Z745" s="354"/>
      <c r="AA745" s="354"/>
      <c r="AB745" s="346"/>
      <c r="AC745" s="619">
        <v>65</v>
      </c>
      <c r="AD745" s="89"/>
      <c r="AE745" s="588">
        <f t="shared" si="11"/>
        <v>0</v>
      </c>
      <c r="AF745" s="579"/>
    </row>
    <row r="746" spans="1:32">
      <c r="A746" s="350" t="s">
        <v>96</v>
      </c>
      <c r="B746" s="354">
        <v>0.58399999999999996</v>
      </c>
      <c r="C746" s="354"/>
      <c r="D746" s="354"/>
      <c r="E746" s="354"/>
      <c r="F746" s="354"/>
      <c r="G746" s="354"/>
      <c r="H746" s="354"/>
      <c r="I746" s="354"/>
      <c r="J746" s="354"/>
      <c r="K746" s="354"/>
      <c r="L746" s="354"/>
      <c r="M746" s="354"/>
      <c r="N746" s="354"/>
      <c r="O746" s="354"/>
      <c r="P746" s="354"/>
      <c r="Q746" s="354"/>
      <c r="R746" s="354"/>
      <c r="S746" s="354"/>
      <c r="T746" s="354"/>
      <c r="U746" s="354"/>
      <c r="V746" s="354"/>
      <c r="W746" s="354"/>
      <c r="X746" s="354"/>
      <c r="Y746" s="354"/>
      <c r="Z746" s="354"/>
      <c r="AA746" s="354"/>
      <c r="AB746" s="346">
        <v>5.8000000000000003E-2</v>
      </c>
      <c r="AC746" s="619">
        <v>45</v>
      </c>
      <c r="AD746" s="89">
        <v>0.58399999999999996</v>
      </c>
      <c r="AE746" s="588">
        <f t="shared" si="11"/>
        <v>26.279999999999998</v>
      </c>
      <c r="AF746" s="579"/>
    </row>
    <row r="747" spans="1:32">
      <c r="A747" s="350" t="s">
        <v>99</v>
      </c>
      <c r="B747" s="354"/>
      <c r="C747" s="354"/>
      <c r="D747" s="354"/>
      <c r="E747" s="354"/>
      <c r="F747" s="354"/>
      <c r="G747" s="354"/>
      <c r="H747" s="354"/>
      <c r="I747" s="354"/>
      <c r="J747" s="354"/>
      <c r="K747" s="354"/>
      <c r="L747" s="354"/>
      <c r="M747" s="354"/>
      <c r="N747" s="354"/>
      <c r="O747" s="354"/>
      <c r="P747" s="354"/>
      <c r="Q747" s="354"/>
      <c r="R747" s="354"/>
      <c r="S747" s="354"/>
      <c r="T747" s="354"/>
      <c r="U747" s="354"/>
      <c r="V747" s="354"/>
      <c r="W747" s="354"/>
      <c r="X747" s="354"/>
      <c r="Y747" s="354"/>
      <c r="Z747" s="354"/>
      <c r="AA747" s="354"/>
      <c r="AB747" s="346"/>
      <c r="AC747" s="619">
        <v>95</v>
      </c>
      <c r="AD747" s="89"/>
      <c r="AE747" s="588">
        <f t="shared" si="11"/>
        <v>0</v>
      </c>
      <c r="AF747" s="579"/>
    </row>
    <row r="748" spans="1:32">
      <c r="A748" s="350" t="s">
        <v>65</v>
      </c>
      <c r="B748" s="354"/>
      <c r="C748" s="354"/>
      <c r="D748" s="354"/>
      <c r="E748" s="354"/>
      <c r="F748" s="354"/>
      <c r="G748" s="354"/>
      <c r="H748" s="354"/>
      <c r="I748" s="354"/>
      <c r="J748" s="354"/>
      <c r="K748" s="354"/>
      <c r="L748" s="354"/>
      <c r="M748" s="354"/>
      <c r="N748" s="354"/>
      <c r="O748" s="354"/>
      <c r="P748" s="354"/>
      <c r="Q748" s="354"/>
      <c r="R748" s="354"/>
      <c r="S748" s="354"/>
      <c r="T748" s="354"/>
      <c r="U748" s="354"/>
      <c r="V748" s="354"/>
      <c r="W748" s="354"/>
      <c r="X748" s="354"/>
      <c r="Y748" s="354"/>
      <c r="Z748" s="354"/>
      <c r="AA748" s="354"/>
      <c r="AB748" s="346"/>
      <c r="AC748" s="619">
        <v>550</v>
      </c>
      <c r="AD748" s="89"/>
      <c r="AE748" s="588">
        <f t="shared" si="11"/>
        <v>0</v>
      </c>
      <c r="AF748" s="579"/>
    </row>
    <row r="749" spans="1:32">
      <c r="A749" s="350" t="s">
        <v>95</v>
      </c>
      <c r="B749" s="354"/>
      <c r="C749" s="354"/>
      <c r="D749" s="354"/>
      <c r="E749" s="354"/>
      <c r="F749" s="354"/>
      <c r="G749" s="354"/>
      <c r="H749" s="354"/>
      <c r="I749" s="354"/>
      <c r="J749" s="354"/>
      <c r="K749" s="354"/>
      <c r="L749" s="354"/>
      <c r="M749" s="354"/>
      <c r="N749" s="354"/>
      <c r="O749" s="354"/>
      <c r="P749" s="354"/>
      <c r="Q749" s="354"/>
      <c r="R749" s="354"/>
      <c r="S749" s="354"/>
      <c r="T749" s="354"/>
      <c r="U749" s="354"/>
      <c r="V749" s="354"/>
      <c r="W749" s="354"/>
      <c r="X749" s="354"/>
      <c r="Y749" s="354"/>
      <c r="Z749" s="354"/>
      <c r="AA749" s="354"/>
      <c r="AB749" s="346"/>
      <c r="AC749" s="619">
        <v>250</v>
      </c>
      <c r="AD749" s="89"/>
      <c r="AE749" s="588">
        <f t="shared" si="11"/>
        <v>0</v>
      </c>
      <c r="AF749" s="579"/>
    </row>
    <row r="750" spans="1:32">
      <c r="A750" s="350" t="s">
        <v>62</v>
      </c>
      <c r="B750" s="354"/>
      <c r="C750" s="354"/>
      <c r="D750" s="354">
        <v>0.105</v>
      </c>
      <c r="E750" s="354"/>
      <c r="F750" s="354"/>
      <c r="G750" s="354"/>
      <c r="H750" s="354"/>
      <c r="I750" s="354"/>
      <c r="J750" s="354"/>
      <c r="K750" s="354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  <c r="Z750" s="354"/>
      <c r="AA750" s="354"/>
      <c r="AB750" s="346">
        <v>8.0000000000000002E-3</v>
      </c>
      <c r="AC750" s="619">
        <v>250</v>
      </c>
      <c r="AD750" s="89">
        <v>0.105</v>
      </c>
      <c r="AE750" s="588">
        <f t="shared" si="11"/>
        <v>26.25</v>
      </c>
      <c r="AF750" s="579"/>
    </row>
    <row r="751" spans="1:32">
      <c r="A751" s="350" t="s">
        <v>120</v>
      </c>
      <c r="B751" s="354"/>
      <c r="C751" s="354"/>
      <c r="D751" s="354"/>
      <c r="E751" s="354"/>
      <c r="F751" s="354"/>
      <c r="G751" s="354"/>
      <c r="H751" s="354"/>
      <c r="I751" s="354"/>
      <c r="J751" s="354"/>
      <c r="K751" s="354"/>
      <c r="L751" s="354">
        <v>0.08</v>
      </c>
      <c r="M751" s="354"/>
      <c r="N751" s="354"/>
      <c r="O751" s="354"/>
      <c r="P751" s="354"/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  <c r="AA751" s="354"/>
      <c r="AB751" s="346">
        <v>4.0000000000000001E-3</v>
      </c>
      <c r="AC751" s="619">
        <v>45</v>
      </c>
      <c r="AD751" s="90">
        <v>0.08</v>
      </c>
      <c r="AE751" s="588">
        <f t="shared" si="11"/>
        <v>3.6</v>
      </c>
      <c r="AF751" s="579"/>
    </row>
    <row r="752" spans="1:32">
      <c r="A752" s="350" t="s">
        <v>72</v>
      </c>
      <c r="B752" s="354"/>
      <c r="C752" s="354"/>
      <c r="D752" s="354"/>
      <c r="E752" s="354"/>
      <c r="F752" s="354"/>
      <c r="G752" s="354"/>
      <c r="H752" s="354"/>
      <c r="I752" s="354"/>
      <c r="J752" s="354">
        <v>1.22</v>
      </c>
      <c r="K752" s="354"/>
      <c r="L752" s="354"/>
      <c r="M752" s="354"/>
      <c r="N752" s="354"/>
      <c r="O752" s="354"/>
      <c r="P752" s="354"/>
      <c r="Q752" s="354"/>
      <c r="R752" s="354"/>
      <c r="S752" s="354"/>
      <c r="T752" s="354"/>
      <c r="U752" s="354"/>
      <c r="V752" s="354"/>
      <c r="W752" s="354"/>
      <c r="X752" s="354"/>
      <c r="Y752" s="354"/>
      <c r="Z752" s="354"/>
      <c r="AA752" s="354"/>
      <c r="AB752" s="346">
        <v>0.09</v>
      </c>
      <c r="AC752" s="619">
        <v>55</v>
      </c>
      <c r="AD752" s="90">
        <v>1.22</v>
      </c>
      <c r="AE752" s="588">
        <f t="shared" si="11"/>
        <v>67.099999999999994</v>
      </c>
      <c r="AF752" s="579"/>
    </row>
    <row r="753" spans="1:32">
      <c r="A753" s="350" t="s">
        <v>107</v>
      </c>
      <c r="B753" s="354"/>
      <c r="C753" s="354"/>
      <c r="D753" s="354"/>
      <c r="E753" s="354"/>
      <c r="F753" s="354"/>
      <c r="G753" s="354"/>
      <c r="H753" s="354"/>
      <c r="I753" s="354"/>
      <c r="J753" s="354"/>
      <c r="K753" s="354"/>
      <c r="L753" s="354">
        <v>0.12</v>
      </c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  <c r="AA753" s="354"/>
      <c r="AB753" s="346">
        <v>8.0000000000000002E-3</v>
      </c>
      <c r="AC753" s="619">
        <v>180</v>
      </c>
      <c r="AD753" s="90">
        <v>0.12</v>
      </c>
      <c r="AE753" s="588">
        <f t="shared" si="11"/>
        <v>21.599999999999998</v>
      </c>
      <c r="AF753" s="579"/>
    </row>
    <row r="754" spans="1:32">
      <c r="A754" s="350" t="s">
        <v>69</v>
      </c>
      <c r="B754" s="354">
        <v>0.12</v>
      </c>
      <c r="C754" s="354"/>
      <c r="D754" s="354"/>
      <c r="E754" s="354"/>
      <c r="F754" s="354"/>
      <c r="G754" s="354"/>
      <c r="H754" s="354"/>
      <c r="I754" s="354"/>
      <c r="J754" s="354">
        <v>0.151</v>
      </c>
      <c r="K754" s="354"/>
      <c r="L754" s="354"/>
      <c r="M754" s="354"/>
      <c r="N754" s="354"/>
      <c r="O754" s="354"/>
      <c r="P754" s="354"/>
      <c r="Q754" s="354"/>
      <c r="R754" s="354"/>
      <c r="S754" s="354"/>
      <c r="T754" s="354"/>
      <c r="U754" s="354"/>
      <c r="V754" s="354"/>
      <c r="W754" s="354"/>
      <c r="X754" s="354"/>
      <c r="Y754" s="354"/>
      <c r="Z754" s="354"/>
      <c r="AA754" s="354"/>
      <c r="AB754" s="346">
        <v>6.0000000000000001E-3</v>
      </c>
      <c r="AC754" s="619">
        <v>750</v>
      </c>
      <c r="AD754" s="90">
        <v>0.27100000000000002</v>
      </c>
      <c r="AE754" s="588">
        <f t="shared" si="11"/>
        <v>203.25</v>
      </c>
      <c r="AF754" s="579"/>
    </row>
    <row r="755" spans="1:32">
      <c r="A755" s="358" t="s">
        <v>70</v>
      </c>
      <c r="B755" s="354">
        <v>1.5</v>
      </c>
      <c r="C755" s="354"/>
      <c r="D755" s="354"/>
      <c r="E755" s="354"/>
      <c r="F755" s="354"/>
      <c r="G755" s="354"/>
      <c r="H755" s="354"/>
      <c r="I755" s="354"/>
      <c r="J755" s="354"/>
      <c r="K755" s="354"/>
      <c r="L755" s="354"/>
      <c r="M755" s="354"/>
      <c r="N755" s="354"/>
      <c r="O755" s="354"/>
      <c r="P755" s="354"/>
      <c r="Q755" s="354"/>
      <c r="R755" s="354"/>
      <c r="S755" s="354"/>
      <c r="T755" s="354"/>
      <c r="U755" s="354"/>
      <c r="V755" s="354"/>
      <c r="W755" s="354"/>
      <c r="X755" s="354"/>
      <c r="Y755" s="354"/>
      <c r="Z755" s="354"/>
      <c r="AA755" s="354"/>
      <c r="AB755" s="346">
        <v>0.15</v>
      </c>
      <c r="AC755" s="619">
        <v>66.900000000000006</v>
      </c>
      <c r="AD755" s="90">
        <v>1.5</v>
      </c>
      <c r="AE755" s="588">
        <f t="shared" si="11"/>
        <v>100.35000000000001</v>
      </c>
      <c r="AF755" s="579"/>
    </row>
    <row r="756" spans="1:32">
      <c r="A756" s="350" t="s">
        <v>109</v>
      </c>
      <c r="B756" s="354"/>
      <c r="C756" s="354"/>
      <c r="D756" s="354"/>
      <c r="E756" s="354"/>
      <c r="F756" s="354"/>
      <c r="G756" s="354"/>
      <c r="H756" s="354"/>
      <c r="I756" s="354"/>
      <c r="J756" s="354"/>
      <c r="K756" s="354"/>
      <c r="L756" s="354"/>
      <c r="M756" s="354"/>
      <c r="N756" s="354"/>
      <c r="O756" s="354"/>
      <c r="P756" s="354"/>
      <c r="Q756" s="354"/>
      <c r="R756" s="354"/>
      <c r="S756" s="354"/>
      <c r="T756" s="354"/>
      <c r="U756" s="354"/>
      <c r="V756" s="354"/>
      <c r="W756" s="354"/>
      <c r="X756" s="354"/>
      <c r="Y756" s="354"/>
      <c r="Z756" s="354"/>
      <c r="AA756" s="354"/>
      <c r="AB756" s="346"/>
      <c r="AC756" s="619">
        <v>285</v>
      </c>
      <c r="AD756" s="89"/>
      <c r="AE756" s="588">
        <f t="shared" si="11"/>
        <v>0</v>
      </c>
      <c r="AF756" s="579"/>
    </row>
    <row r="757" spans="1:32">
      <c r="A757" s="350" t="s">
        <v>117</v>
      </c>
      <c r="B757" s="354"/>
      <c r="C757" s="354"/>
      <c r="D757" s="354"/>
      <c r="E757" s="354"/>
      <c r="F757" s="354"/>
      <c r="G757" s="354"/>
      <c r="H757" s="354"/>
      <c r="I757" s="354"/>
      <c r="J757" s="354"/>
      <c r="K757" s="354"/>
      <c r="L757" s="354"/>
      <c r="M757" s="354"/>
      <c r="N757" s="354"/>
      <c r="O757" s="354"/>
      <c r="P757" s="354"/>
      <c r="Q757" s="354"/>
      <c r="R757" s="354">
        <v>0.2</v>
      </c>
      <c r="S757" s="354"/>
      <c r="T757" s="354"/>
      <c r="U757" s="354"/>
      <c r="V757" s="354"/>
      <c r="W757" s="354"/>
      <c r="X757" s="354"/>
      <c r="Y757" s="354"/>
      <c r="Z757" s="354"/>
      <c r="AA757" s="354"/>
      <c r="AB757" s="346">
        <v>0.04</v>
      </c>
      <c r="AC757" s="619">
        <v>45</v>
      </c>
      <c r="AD757" s="90">
        <v>0.2</v>
      </c>
      <c r="AE757" s="588">
        <f t="shared" si="11"/>
        <v>9</v>
      </c>
      <c r="AF757" s="579"/>
    </row>
    <row r="758" spans="1:32">
      <c r="A758" s="350" t="s">
        <v>83</v>
      </c>
      <c r="B758" s="354"/>
      <c r="C758" s="354"/>
      <c r="D758" s="354"/>
      <c r="E758" s="354"/>
      <c r="F758" s="354"/>
      <c r="G758" s="354"/>
      <c r="H758" s="354"/>
      <c r="I758" s="354"/>
      <c r="J758" s="354"/>
      <c r="K758" s="354"/>
      <c r="L758" s="354">
        <v>2.4E-2</v>
      </c>
      <c r="M758" s="354"/>
      <c r="N758" s="354"/>
      <c r="O758" s="354"/>
      <c r="P758" s="354"/>
      <c r="Q758" s="354"/>
      <c r="R758" s="354"/>
      <c r="S758" s="354"/>
      <c r="T758" s="354"/>
      <c r="U758" s="354"/>
      <c r="V758" s="354"/>
      <c r="W758" s="354"/>
      <c r="X758" s="354"/>
      <c r="Y758" s="354"/>
      <c r="Z758" s="354"/>
      <c r="AA758" s="354"/>
      <c r="AB758" s="346">
        <v>2E-3</v>
      </c>
      <c r="AC758" s="619">
        <v>45</v>
      </c>
      <c r="AD758" s="89">
        <v>2.4E-2</v>
      </c>
      <c r="AE758" s="588">
        <f t="shared" si="11"/>
        <v>1.08</v>
      </c>
      <c r="AF758" s="579"/>
    </row>
    <row r="759" spans="1:32">
      <c r="A759" s="350" t="s">
        <v>100</v>
      </c>
      <c r="B759" s="354"/>
      <c r="C759" s="354"/>
      <c r="D759" s="354"/>
      <c r="E759" s="354"/>
      <c r="F759" s="354"/>
      <c r="G759" s="354"/>
      <c r="H759" s="354"/>
      <c r="I759" s="354"/>
      <c r="J759" s="354"/>
      <c r="K759" s="354"/>
      <c r="L759" s="354"/>
      <c r="M759" s="354"/>
      <c r="N759" s="354"/>
      <c r="O759" s="354"/>
      <c r="P759" s="354"/>
      <c r="Q759" s="354"/>
      <c r="R759" s="354"/>
      <c r="S759" s="354"/>
      <c r="T759" s="354"/>
      <c r="U759" s="354"/>
      <c r="V759" s="354"/>
      <c r="W759" s="354"/>
      <c r="X759" s="354"/>
      <c r="Y759" s="354"/>
      <c r="Z759" s="354"/>
      <c r="AA759" s="354"/>
      <c r="AB759" s="346"/>
      <c r="AC759" s="619">
        <v>550</v>
      </c>
      <c r="AD759" s="89"/>
      <c r="AE759" s="588">
        <f t="shared" si="11"/>
        <v>0</v>
      </c>
      <c r="AF759" s="579"/>
    </row>
    <row r="760" spans="1:32">
      <c r="A760" s="350" t="s">
        <v>110</v>
      </c>
      <c r="B760" s="354"/>
      <c r="C760" s="354"/>
      <c r="D760" s="354"/>
      <c r="E760" s="354"/>
      <c r="F760" s="354"/>
      <c r="G760" s="354"/>
      <c r="H760" s="354"/>
      <c r="I760" s="354"/>
      <c r="J760" s="354"/>
      <c r="K760" s="354"/>
      <c r="L760" s="354"/>
      <c r="M760" s="354"/>
      <c r="N760" s="354"/>
      <c r="O760" s="354"/>
      <c r="P760" s="354"/>
      <c r="Q760" s="354"/>
      <c r="R760" s="354"/>
      <c r="S760" s="354"/>
      <c r="T760" s="354"/>
      <c r="U760" s="354"/>
      <c r="V760" s="354"/>
      <c r="W760" s="354"/>
      <c r="X760" s="354"/>
      <c r="Y760" s="354"/>
      <c r="Z760" s="354"/>
      <c r="AA760" s="354"/>
      <c r="AB760" s="346"/>
      <c r="AC760" s="619">
        <v>285</v>
      </c>
      <c r="AD760" s="89"/>
      <c r="AE760" s="588">
        <f t="shared" si="11"/>
        <v>0</v>
      </c>
      <c r="AF760" s="579"/>
    </row>
    <row r="761" spans="1:32" ht="15" customHeight="1">
      <c r="A761" s="350" t="s">
        <v>81</v>
      </c>
      <c r="B761" s="354"/>
      <c r="C761" s="354"/>
      <c r="D761" s="354"/>
      <c r="E761" s="354"/>
      <c r="F761" s="354"/>
      <c r="G761" s="354"/>
      <c r="H761" s="354"/>
      <c r="I761" s="354"/>
      <c r="J761" s="354"/>
      <c r="K761" s="354"/>
      <c r="L761" s="354">
        <v>0.03</v>
      </c>
      <c r="M761" s="354"/>
      <c r="N761" s="354"/>
      <c r="O761" s="354"/>
      <c r="P761" s="354"/>
      <c r="Q761" s="354"/>
      <c r="R761" s="354"/>
      <c r="S761" s="354"/>
      <c r="T761" s="354"/>
      <c r="U761" s="354"/>
      <c r="V761" s="354"/>
      <c r="W761" s="354"/>
      <c r="X761" s="354"/>
      <c r="Y761" s="354"/>
      <c r="Z761" s="354"/>
      <c r="AA761" s="354"/>
      <c r="AB761" s="346">
        <v>3.0000000000000001E-3</v>
      </c>
      <c r="AC761" s="619">
        <v>250</v>
      </c>
      <c r="AD761" s="90">
        <v>0.03</v>
      </c>
      <c r="AE761" s="588">
        <f t="shared" si="11"/>
        <v>7.5</v>
      </c>
      <c r="AF761" s="579"/>
    </row>
    <row r="762" spans="1:32">
      <c r="A762" s="350" t="s">
        <v>122</v>
      </c>
      <c r="B762" s="354"/>
      <c r="C762" s="354"/>
      <c r="D762" s="354"/>
      <c r="E762" s="354"/>
      <c r="F762" s="354"/>
      <c r="G762" s="354"/>
      <c r="H762" s="354"/>
      <c r="I762" s="354"/>
      <c r="J762" s="354"/>
      <c r="K762" s="354"/>
      <c r="L762" s="354"/>
      <c r="M762" s="354"/>
      <c r="N762" s="354"/>
      <c r="O762" s="354"/>
      <c r="P762" s="354"/>
      <c r="Q762" s="354"/>
      <c r="R762" s="354"/>
      <c r="S762" s="354"/>
      <c r="T762" s="354"/>
      <c r="U762" s="354"/>
      <c r="V762" s="354"/>
      <c r="W762" s="354"/>
      <c r="X762" s="354"/>
      <c r="Y762" s="354"/>
      <c r="Z762" s="354"/>
      <c r="AA762" s="354"/>
      <c r="AB762" s="346"/>
      <c r="AC762" s="619">
        <v>180</v>
      </c>
      <c r="AD762" s="89"/>
      <c r="AE762" s="588">
        <f t="shared" si="11"/>
        <v>0</v>
      </c>
      <c r="AF762" s="579"/>
    </row>
    <row r="763" spans="1:32">
      <c r="A763" s="350" t="s">
        <v>121</v>
      </c>
      <c r="B763" s="354"/>
      <c r="C763" s="354"/>
      <c r="D763" s="354"/>
      <c r="E763" s="354"/>
      <c r="F763" s="354"/>
      <c r="G763" s="354"/>
      <c r="H763" s="354"/>
      <c r="I763" s="354"/>
      <c r="J763" s="354"/>
      <c r="K763" s="354"/>
      <c r="L763" s="354"/>
      <c r="M763" s="354"/>
      <c r="N763" s="354"/>
      <c r="O763" s="354"/>
      <c r="P763" s="354"/>
      <c r="Q763" s="354"/>
      <c r="R763" s="354"/>
      <c r="S763" s="354"/>
      <c r="T763" s="354"/>
      <c r="U763" s="354"/>
      <c r="V763" s="354"/>
      <c r="W763" s="354"/>
      <c r="X763" s="354"/>
      <c r="Y763" s="354"/>
      <c r="Z763" s="354"/>
      <c r="AA763" s="354"/>
      <c r="AB763" s="346"/>
      <c r="AC763" s="619">
        <v>230</v>
      </c>
      <c r="AD763" s="89"/>
      <c r="AE763" s="588">
        <f t="shared" si="11"/>
        <v>0</v>
      </c>
      <c r="AF763" s="579"/>
    </row>
    <row r="764" spans="1:32" ht="15" customHeight="1">
      <c r="A764" s="350" t="s">
        <v>73</v>
      </c>
      <c r="B764" s="354">
        <v>0.12</v>
      </c>
      <c r="C764" s="354"/>
      <c r="D764" s="354">
        <v>0.12</v>
      </c>
      <c r="E764" s="354"/>
      <c r="F764" s="354"/>
      <c r="G764" s="354"/>
      <c r="H764" s="354"/>
      <c r="I764" s="354"/>
      <c r="J764" s="354"/>
      <c r="K764" s="354"/>
      <c r="L764" s="354"/>
      <c r="M764" s="354"/>
      <c r="N764" s="354">
        <v>0.12</v>
      </c>
      <c r="O764" s="354"/>
      <c r="P764" s="354"/>
      <c r="Q764" s="354"/>
      <c r="R764" s="354"/>
      <c r="S764" s="354"/>
      <c r="T764" s="354"/>
      <c r="U764" s="354"/>
      <c r="V764" s="354"/>
      <c r="W764" s="354"/>
      <c r="X764" s="354"/>
      <c r="Y764" s="354"/>
      <c r="Z764" s="354"/>
      <c r="AA764" s="354"/>
      <c r="AB764" s="346">
        <v>1.4999999999999999E-2</v>
      </c>
      <c r="AC764" s="619">
        <v>85</v>
      </c>
      <c r="AD764" s="90">
        <v>0.36</v>
      </c>
      <c r="AE764" s="588">
        <f t="shared" si="11"/>
        <v>30.599999999999998</v>
      </c>
      <c r="AF764" s="579"/>
    </row>
    <row r="765" spans="1:32">
      <c r="A765" s="350" t="s">
        <v>118</v>
      </c>
      <c r="B765" s="354"/>
      <c r="C765" s="354"/>
      <c r="D765" s="354"/>
      <c r="E765" s="354"/>
      <c r="F765" s="354"/>
      <c r="G765" s="354"/>
      <c r="H765" s="354"/>
      <c r="I765" s="354"/>
      <c r="J765" s="354"/>
      <c r="K765" s="354"/>
      <c r="L765" s="354"/>
      <c r="M765" s="354"/>
      <c r="N765" s="354"/>
      <c r="O765" s="354"/>
      <c r="P765" s="354"/>
      <c r="Q765" s="354"/>
      <c r="R765" s="354"/>
      <c r="S765" s="354"/>
      <c r="T765" s="354"/>
      <c r="U765" s="354"/>
      <c r="V765" s="354"/>
      <c r="W765" s="354"/>
      <c r="X765" s="354"/>
      <c r="Y765" s="354"/>
      <c r="Z765" s="354"/>
      <c r="AA765" s="354"/>
      <c r="AB765" s="346"/>
      <c r="AC765" s="619">
        <v>45</v>
      </c>
      <c r="AD765" s="89"/>
      <c r="AE765" s="588">
        <f t="shared" si="11"/>
        <v>0</v>
      </c>
      <c r="AF765" s="579"/>
    </row>
    <row r="766" spans="1:32">
      <c r="A766" s="350" t="s">
        <v>74</v>
      </c>
      <c r="B766" s="354">
        <v>5.0000000000000001E-3</v>
      </c>
      <c r="C766" s="354"/>
      <c r="D766" s="354"/>
      <c r="E766" s="354"/>
      <c r="F766" s="354"/>
      <c r="G766" s="354"/>
      <c r="H766" s="354"/>
      <c r="I766" s="354"/>
      <c r="J766" s="354">
        <v>6.0000000000000001E-3</v>
      </c>
      <c r="K766" s="354"/>
      <c r="L766" s="354">
        <v>8.9999999999999993E-3</v>
      </c>
      <c r="M766" s="354"/>
      <c r="N766" s="354"/>
      <c r="O766" s="354"/>
      <c r="P766" s="354"/>
      <c r="Q766" s="354"/>
      <c r="R766" s="354">
        <v>8.9999999999999993E-3</v>
      </c>
      <c r="S766" s="354"/>
      <c r="T766" s="354"/>
      <c r="U766" s="354"/>
      <c r="V766" s="354"/>
      <c r="W766" s="354"/>
      <c r="X766" s="354"/>
      <c r="Y766" s="354"/>
      <c r="Z766" s="354"/>
      <c r="AA766" s="354"/>
      <c r="AB766" s="346">
        <v>2E-3</v>
      </c>
      <c r="AC766" s="619">
        <v>30</v>
      </c>
      <c r="AD766" s="89">
        <v>2.9000000000000001E-2</v>
      </c>
      <c r="AE766" s="588">
        <f t="shared" si="11"/>
        <v>0.87</v>
      </c>
      <c r="AF766" s="579"/>
    </row>
    <row r="767" spans="1:32">
      <c r="A767" s="350" t="s">
        <v>88</v>
      </c>
      <c r="B767" s="354"/>
      <c r="C767" s="354"/>
      <c r="D767" s="354"/>
      <c r="E767" s="354"/>
      <c r="F767" s="354"/>
      <c r="G767" s="354"/>
      <c r="H767" s="354"/>
      <c r="I767" s="354"/>
      <c r="J767" s="354"/>
      <c r="K767" s="354"/>
      <c r="L767" s="354"/>
      <c r="M767" s="354"/>
      <c r="N767" s="354"/>
      <c r="O767" s="354"/>
      <c r="P767" s="354"/>
      <c r="Q767" s="354"/>
      <c r="R767" s="354"/>
      <c r="S767" s="354"/>
      <c r="T767" s="354"/>
      <c r="U767" s="354"/>
      <c r="V767" s="354"/>
      <c r="W767" s="354"/>
      <c r="X767" s="354"/>
      <c r="Y767" s="354"/>
      <c r="Z767" s="354"/>
      <c r="AA767" s="354"/>
      <c r="AB767" s="346"/>
      <c r="AC767" s="619">
        <v>200</v>
      </c>
      <c r="AD767" s="89"/>
      <c r="AE767" s="588">
        <f t="shared" si="11"/>
        <v>0</v>
      </c>
      <c r="AF767" s="579"/>
    </row>
    <row r="768" spans="1:32">
      <c r="A768" s="350" t="s">
        <v>91</v>
      </c>
      <c r="B768" s="354"/>
      <c r="C768" s="354"/>
      <c r="D768" s="354"/>
      <c r="E768" s="354"/>
      <c r="F768" s="354"/>
      <c r="G768" s="354"/>
      <c r="H768" s="354"/>
      <c r="I768" s="354"/>
      <c r="J768" s="354"/>
      <c r="K768" s="354"/>
      <c r="L768" s="354"/>
      <c r="M768" s="354"/>
      <c r="N768" s="354"/>
      <c r="O768" s="354"/>
      <c r="P768" s="354"/>
      <c r="Q768" s="354"/>
      <c r="R768" s="354"/>
      <c r="S768" s="354"/>
      <c r="T768" s="354"/>
      <c r="U768" s="354"/>
      <c r="V768" s="354"/>
      <c r="W768" s="354"/>
      <c r="X768" s="354"/>
      <c r="Y768" s="354"/>
      <c r="Z768" s="354"/>
      <c r="AA768" s="354"/>
      <c r="AB768" s="346"/>
      <c r="AC768" s="619">
        <v>750</v>
      </c>
      <c r="AD768" s="89"/>
      <c r="AE768" s="588">
        <f t="shared" si="11"/>
        <v>0</v>
      </c>
      <c r="AF768" s="579"/>
    </row>
    <row r="769" spans="1:32">
      <c r="A769" s="350" t="s">
        <v>97</v>
      </c>
      <c r="B769" s="354"/>
      <c r="C769" s="354"/>
      <c r="D769" s="354"/>
      <c r="E769" s="354"/>
      <c r="F769" s="354"/>
      <c r="G769" s="354"/>
      <c r="H769" s="354"/>
      <c r="I769" s="354"/>
      <c r="J769" s="354"/>
      <c r="K769" s="354"/>
      <c r="L769" s="354"/>
      <c r="M769" s="354"/>
      <c r="N769" s="354"/>
      <c r="O769" s="354"/>
      <c r="P769" s="354"/>
      <c r="Q769" s="354"/>
      <c r="R769" s="354"/>
      <c r="S769" s="354"/>
      <c r="T769" s="354"/>
      <c r="U769" s="354"/>
      <c r="V769" s="354"/>
      <c r="W769" s="354"/>
      <c r="X769" s="354"/>
      <c r="Y769" s="354"/>
      <c r="Z769" s="354"/>
      <c r="AA769" s="354"/>
      <c r="AB769" s="346"/>
      <c r="AC769" s="619">
        <v>280</v>
      </c>
      <c r="AD769" s="89"/>
      <c r="AE769" s="588">
        <f t="shared" si="11"/>
        <v>0</v>
      </c>
      <c r="AF769" s="579"/>
    </row>
    <row r="770" spans="1:32">
      <c r="A770" s="611" t="s">
        <v>102</v>
      </c>
      <c r="B770" s="354"/>
      <c r="C770" s="354"/>
      <c r="D770" s="354"/>
      <c r="E770" s="354"/>
      <c r="F770" s="354">
        <v>0.4</v>
      </c>
      <c r="G770" s="354"/>
      <c r="H770" s="354"/>
      <c r="I770" s="354"/>
      <c r="J770" s="354"/>
      <c r="K770" s="354"/>
      <c r="L770" s="354"/>
      <c r="M770" s="354"/>
      <c r="N770" s="354"/>
      <c r="O770" s="354"/>
      <c r="P770" s="354">
        <v>0.56000000000000005</v>
      </c>
      <c r="Q770" s="354"/>
      <c r="R770" s="354"/>
      <c r="S770" s="354"/>
      <c r="T770" s="354"/>
      <c r="U770" s="354"/>
      <c r="V770" s="354"/>
      <c r="W770" s="354"/>
      <c r="X770" s="354"/>
      <c r="Y770" s="354"/>
      <c r="Z770" s="354"/>
      <c r="AA770" s="354"/>
      <c r="AB770" s="346">
        <v>0.08</v>
      </c>
      <c r="AC770" s="619">
        <v>90</v>
      </c>
      <c r="AD770" s="90">
        <v>0.96</v>
      </c>
      <c r="AE770" s="588">
        <f t="shared" si="11"/>
        <v>86.399999999999991</v>
      </c>
      <c r="AF770" s="579"/>
    </row>
    <row r="771" spans="1:32">
      <c r="A771" s="612" t="s">
        <v>71</v>
      </c>
      <c r="B771" s="354"/>
      <c r="C771" s="354"/>
      <c r="D771" s="354">
        <v>1.4999999999999999E-2</v>
      </c>
      <c r="E771" s="354"/>
      <c r="F771" s="354"/>
      <c r="G771" s="354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/>
      <c r="S771" s="354"/>
      <c r="T771" s="354"/>
      <c r="U771" s="354"/>
      <c r="V771" s="354"/>
      <c r="W771" s="354"/>
      <c r="X771" s="354"/>
      <c r="Y771" s="354"/>
      <c r="Z771" s="354"/>
      <c r="AA771" s="354"/>
      <c r="AB771" s="346">
        <v>4.0000000000000001E-3</v>
      </c>
      <c r="AC771" s="619">
        <v>650</v>
      </c>
      <c r="AD771" s="89">
        <v>1.4999999999999999E-2</v>
      </c>
      <c r="AE771" s="588">
        <f t="shared" si="11"/>
        <v>9.75</v>
      </c>
      <c r="AF771" s="579"/>
    </row>
    <row r="772" spans="1:32">
      <c r="A772" s="612" t="s">
        <v>94</v>
      </c>
      <c r="B772" s="354"/>
      <c r="C772" s="354"/>
      <c r="D772" s="354"/>
      <c r="E772" s="354"/>
      <c r="F772" s="354"/>
      <c r="G772" s="354"/>
      <c r="H772" s="354"/>
      <c r="I772" s="354"/>
      <c r="J772" s="354"/>
      <c r="K772" s="354"/>
      <c r="L772" s="354"/>
      <c r="M772" s="354"/>
      <c r="N772" s="354"/>
      <c r="O772" s="354"/>
      <c r="P772" s="354"/>
      <c r="Q772" s="354"/>
      <c r="R772" s="354"/>
      <c r="S772" s="354"/>
      <c r="T772" s="354"/>
      <c r="U772" s="354"/>
      <c r="V772" s="354"/>
      <c r="W772" s="354"/>
      <c r="X772" s="354"/>
      <c r="Y772" s="354"/>
      <c r="Z772" s="354"/>
      <c r="AA772" s="354"/>
      <c r="AB772" s="346"/>
      <c r="AC772" s="620">
        <v>285</v>
      </c>
      <c r="AD772" s="89"/>
      <c r="AE772" s="588">
        <f t="shared" si="11"/>
        <v>0</v>
      </c>
      <c r="AF772" s="579"/>
    </row>
    <row r="773" spans="1:32">
      <c r="A773" s="612" t="s">
        <v>84</v>
      </c>
      <c r="B773" s="354"/>
      <c r="C773" s="354"/>
      <c r="D773" s="354"/>
      <c r="E773" s="354"/>
      <c r="F773" s="354"/>
      <c r="G773" s="354"/>
      <c r="H773" s="354"/>
      <c r="I773" s="354"/>
      <c r="J773" s="354"/>
      <c r="K773" s="354"/>
      <c r="L773" s="354"/>
      <c r="M773" s="354"/>
      <c r="N773" s="354"/>
      <c r="O773" s="354"/>
      <c r="P773" s="354"/>
      <c r="Q773" s="354"/>
      <c r="R773" s="354"/>
      <c r="S773" s="354"/>
      <c r="T773" s="354"/>
      <c r="U773" s="354"/>
      <c r="V773" s="354"/>
      <c r="W773" s="354"/>
      <c r="X773" s="354"/>
      <c r="Y773" s="354"/>
      <c r="Z773" s="354"/>
      <c r="AA773" s="354"/>
      <c r="AB773" s="346"/>
      <c r="AC773" s="619">
        <v>150</v>
      </c>
      <c r="AD773" s="89"/>
      <c r="AE773" s="588">
        <f t="shared" si="11"/>
        <v>0</v>
      </c>
      <c r="AF773" s="579"/>
    </row>
    <row r="774" spans="1:32" ht="15.75" thickBot="1">
      <c r="A774" s="613" t="s">
        <v>82</v>
      </c>
      <c r="B774" s="376"/>
      <c r="C774" s="376"/>
      <c r="D774" s="376"/>
      <c r="E774" s="376"/>
      <c r="F774" s="376"/>
      <c r="G774" s="376"/>
      <c r="H774" s="376"/>
      <c r="I774" s="376"/>
      <c r="J774" s="376"/>
      <c r="K774" s="376"/>
      <c r="L774" s="376"/>
      <c r="M774" s="376"/>
      <c r="N774" s="376"/>
      <c r="O774" s="376"/>
      <c r="P774" s="376"/>
      <c r="Q774" s="376"/>
      <c r="R774" s="376"/>
      <c r="S774" s="376"/>
      <c r="T774" s="376"/>
      <c r="U774" s="376"/>
      <c r="V774" s="376"/>
      <c r="W774" s="376"/>
      <c r="X774" s="376"/>
      <c r="Y774" s="376"/>
      <c r="Z774" s="376"/>
      <c r="AA774" s="376"/>
      <c r="AB774" s="404"/>
      <c r="AC774" s="624">
        <v>9</v>
      </c>
      <c r="AD774" s="627"/>
      <c r="AE774" s="591">
        <f t="shared" si="11"/>
        <v>0</v>
      </c>
      <c r="AF774" s="579"/>
    </row>
    <row r="775" spans="1:32" ht="15.75" thickBot="1">
      <c r="A775" s="608" t="s">
        <v>305</v>
      </c>
      <c r="B775" s="614"/>
      <c r="C775" s="614"/>
      <c r="D775" s="614"/>
      <c r="E775" s="614"/>
      <c r="F775" s="614"/>
      <c r="G775" s="614"/>
      <c r="H775" s="614"/>
      <c r="I775" s="614"/>
      <c r="J775" s="614"/>
      <c r="K775" s="614"/>
      <c r="L775" s="614"/>
      <c r="M775" s="614"/>
      <c r="N775" s="614"/>
      <c r="O775" s="614"/>
      <c r="P775" s="614"/>
      <c r="Q775" s="614"/>
      <c r="R775" s="616"/>
      <c r="S775" s="614"/>
      <c r="T775" s="614"/>
      <c r="U775" s="614"/>
      <c r="V775" s="614"/>
      <c r="W775" s="614"/>
      <c r="X775" s="614"/>
      <c r="Y775" s="614"/>
      <c r="Z775" s="614"/>
      <c r="AA775" s="614"/>
      <c r="AB775" s="575"/>
      <c r="AC775" s="576"/>
      <c r="AD775" s="616"/>
      <c r="AE775" s="371">
        <f>SUM(AE727:AE774)</f>
        <v>1283.9899999999998</v>
      </c>
      <c r="AF775" s="584">
        <f>I712-AE775</f>
        <v>1.0000000000218279E-2</v>
      </c>
    </row>
    <row r="776" spans="1:32" ht="30.75" customHeight="1">
      <c r="A776" s="187" t="s">
        <v>49</v>
      </c>
      <c r="B776" s="189"/>
      <c r="C776" s="189"/>
      <c r="D776" s="189"/>
      <c r="E776" s="189"/>
      <c r="F776" s="189" t="s">
        <v>131</v>
      </c>
      <c r="G776" s="478"/>
      <c r="H776" s="193" t="s">
        <v>130</v>
      </c>
      <c r="I776" s="189"/>
      <c r="J776" s="189" t="s">
        <v>75</v>
      </c>
      <c r="K776" s="189"/>
      <c r="L776" s="189"/>
      <c r="M776" s="189"/>
      <c r="N776" s="835" t="s">
        <v>132</v>
      </c>
      <c r="O776" s="835"/>
      <c r="P776" s="835"/>
      <c r="Q776" s="835"/>
      <c r="R776" s="192"/>
      <c r="S776" s="189"/>
      <c r="T776" s="189"/>
      <c r="U776" s="189" t="s">
        <v>76</v>
      </c>
      <c r="V776" s="189"/>
      <c r="W776" s="189"/>
      <c r="X776" s="3"/>
      <c r="Y776" s="188"/>
      <c r="AE776" s="86"/>
    </row>
    <row r="777" spans="1:32">
      <c r="A777" s="25" t="s">
        <v>52</v>
      </c>
      <c r="B777" s="630"/>
      <c r="C777" s="630"/>
      <c r="D777" s="630"/>
      <c r="E777" s="630"/>
      <c r="F777" s="630"/>
      <c r="G777" s="25" t="s">
        <v>53</v>
      </c>
      <c r="H777" s="630"/>
      <c r="I777" s="630"/>
      <c r="J777" s="630"/>
      <c r="K777" s="630"/>
      <c r="L777" s="630"/>
      <c r="M777" s="630"/>
      <c r="P777" s="26" t="s">
        <v>128</v>
      </c>
      <c r="Q777" s="87"/>
      <c r="R777" s="631" t="s">
        <v>129</v>
      </c>
      <c r="S777" s="25" t="s">
        <v>56</v>
      </c>
    </row>
    <row r="780" spans="1:32">
      <c r="A780" s="498" t="s">
        <v>0</v>
      </c>
      <c r="B780" s="498"/>
      <c r="C780" s="498"/>
      <c r="D780" s="498"/>
      <c r="E780" s="498"/>
      <c r="F780" s="498"/>
      <c r="G780" s="498"/>
      <c r="H780" s="498"/>
      <c r="I780" s="498"/>
      <c r="J780" s="498"/>
      <c r="K780" s="498"/>
      <c r="L780" s="498"/>
      <c r="M780" s="498"/>
      <c r="N780" s="498"/>
      <c r="O780" s="498"/>
      <c r="P780" s="498"/>
      <c r="Q780" s="498"/>
      <c r="R780" s="681"/>
      <c r="S780" s="498"/>
      <c r="T780" s="498"/>
      <c r="U780" s="498"/>
      <c r="V780" s="500"/>
      <c r="W780" s="500"/>
      <c r="X780" s="500"/>
      <c r="Y780" s="500"/>
      <c r="Z780" s="681"/>
      <c r="AA780" s="681"/>
      <c r="AB780" s="498"/>
      <c r="AC780" s="679"/>
      <c r="AD780" s="693"/>
      <c r="AE780" s="503"/>
    </row>
    <row r="781" spans="1:32">
      <c r="A781" s="498" t="s">
        <v>1</v>
      </c>
      <c r="B781" s="498"/>
      <c r="C781" s="498" t="s">
        <v>273</v>
      </c>
      <c r="D781" s="498"/>
      <c r="E781" s="498"/>
      <c r="F781" s="498"/>
      <c r="G781" s="498"/>
      <c r="H781" s="498"/>
      <c r="I781" s="498"/>
      <c r="J781" s="498"/>
      <c r="K781" s="498"/>
      <c r="L781" s="498"/>
      <c r="M781" s="498"/>
      <c r="N781" s="498"/>
      <c r="O781" s="498"/>
      <c r="P781" s="498"/>
      <c r="Q781" s="498"/>
      <c r="R781" s="681"/>
      <c r="S781" s="498"/>
      <c r="T781" s="498"/>
      <c r="U781" s="500"/>
      <c r="V781" s="500"/>
      <c r="W781" s="500"/>
      <c r="X781" s="500"/>
      <c r="Y781" s="500"/>
      <c r="Z781" s="500"/>
      <c r="AA781" s="500"/>
      <c r="AB781" s="498"/>
      <c r="AC781" s="679"/>
      <c r="AD781" s="693"/>
      <c r="AE781" s="503"/>
    </row>
    <row r="782" spans="1:32">
      <c r="A782" s="500" t="s">
        <v>2</v>
      </c>
      <c r="B782" s="498"/>
      <c r="C782" s="498"/>
      <c r="D782" s="498"/>
      <c r="E782" s="498"/>
      <c r="F782" s="679"/>
      <c r="G782" s="498"/>
      <c r="H782" s="498"/>
      <c r="I782" s="498"/>
      <c r="J782" s="498"/>
      <c r="K782" s="498"/>
      <c r="L782" s="498"/>
      <c r="M782" s="498"/>
      <c r="N782" s="498"/>
      <c r="O782" s="498"/>
      <c r="P782" s="498"/>
      <c r="Q782" s="498"/>
      <c r="R782" s="498" t="s">
        <v>272</v>
      </c>
      <c r="S782" s="681"/>
      <c r="T782" s="498"/>
      <c r="U782" s="500"/>
      <c r="V782" s="500"/>
      <c r="W782" s="500"/>
      <c r="X782" s="500"/>
      <c r="Y782" s="500"/>
      <c r="Z782" s="500"/>
      <c r="AA782" s="500"/>
      <c r="AB782" s="498"/>
      <c r="AC782" s="679"/>
      <c r="AD782" s="693"/>
      <c r="AE782" s="503"/>
    </row>
    <row r="783" spans="1:32">
      <c r="A783" s="477" t="s">
        <v>333</v>
      </c>
      <c r="B783" s="498"/>
      <c r="C783" s="498"/>
      <c r="D783" s="498"/>
      <c r="E783" s="498"/>
      <c r="F783" s="498"/>
      <c r="G783" s="498"/>
      <c r="H783" s="498"/>
      <c r="I783" s="498"/>
      <c r="J783" s="498"/>
      <c r="K783" s="498"/>
      <c r="L783" s="498"/>
      <c r="M783" s="498"/>
      <c r="N783" s="498"/>
      <c r="O783" s="498"/>
      <c r="P783" s="498"/>
      <c r="Q783" s="498"/>
      <c r="R783" s="862"/>
      <c r="S783" s="862"/>
      <c r="T783" s="862"/>
      <c r="U783" s="862"/>
      <c r="V783" s="862"/>
      <c r="W783" s="862"/>
      <c r="X783" s="862"/>
      <c r="Y783" s="862"/>
      <c r="Z783" s="498"/>
      <c r="AA783" s="498"/>
      <c r="AB783" s="498"/>
      <c r="AC783" s="498"/>
      <c r="AD783" s="498"/>
      <c r="AE783" s="505"/>
    </row>
    <row r="784" spans="1:32" ht="15.75" thickBot="1">
      <c r="A784" s="863" t="s">
        <v>3</v>
      </c>
      <c r="B784" s="864"/>
      <c r="C784" s="865" t="s">
        <v>4</v>
      </c>
      <c r="D784" s="863"/>
      <c r="E784" s="864"/>
      <c r="F784" s="865" t="s">
        <v>5</v>
      </c>
      <c r="G784" s="866"/>
      <c r="H784" s="867"/>
      <c r="I784" s="868" t="s">
        <v>6</v>
      </c>
      <c r="J784" s="869"/>
      <c r="K784" s="870"/>
      <c r="L784" s="506"/>
      <c r="M784" s="507"/>
      <c r="N784" s="508"/>
      <c r="O784" s="506"/>
      <c r="P784" s="498"/>
      <c r="Q784" s="498"/>
      <c r="R784" s="862"/>
      <c r="S784" s="862"/>
      <c r="T784" s="862"/>
      <c r="U784" s="862"/>
      <c r="V784" s="862"/>
      <c r="W784" s="862"/>
      <c r="X784" s="862"/>
      <c r="Y784" s="862"/>
      <c r="Z784" s="681"/>
      <c r="AA784" s="681"/>
      <c r="AB784" s="681"/>
      <c r="AC784" s="681"/>
      <c r="AD784" s="697" t="s">
        <v>7</v>
      </c>
      <c r="AE784" s="510"/>
    </row>
    <row r="785" spans="1:31">
      <c r="A785" s="860" t="s">
        <v>8</v>
      </c>
      <c r="B785" s="861"/>
      <c r="C785" s="855" t="s">
        <v>9</v>
      </c>
      <c r="D785" s="856"/>
      <c r="E785" s="857"/>
      <c r="F785" s="855" t="s">
        <v>10</v>
      </c>
      <c r="G785" s="858"/>
      <c r="H785" s="859"/>
      <c r="I785" s="871"/>
      <c r="J785" s="872"/>
      <c r="K785" s="873"/>
      <c r="L785" s="855" t="s">
        <v>12</v>
      </c>
      <c r="M785" s="856"/>
      <c r="N785" s="857"/>
      <c r="O785" s="678" t="s">
        <v>13</v>
      </c>
      <c r="P785" s="681"/>
      <c r="Q785" s="681"/>
      <c r="R785" s="681"/>
      <c r="S785" s="681"/>
      <c r="T785" s="681"/>
      <c r="U785" s="681"/>
      <c r="V785" s="681"/>
      <c r="W785" s="681"/>
      <c r="X785" s="679" t="s">
        <v>14</v>
      </c>
      <c r="Y785" s="681"/>
      <c r="Z785" s="681"/>
      <c r="AA785" s="681"/>
      <c r="AB785" s="681"/>
      <c r="AC785" s="681"/>
      <c r="AD785" s="698" t="s">
        <v>15</v>
      </c>
      <c r="AE785" s="510"/>
    </row>
    <row r="786" spans="1:31">
      <c r="A786" s="674" t="s">
        <v>16</v>
      </c>
      <c r="B786" s="674"/>
      <c r="C786" s="855" t="s">
        <v>17</v>
      </c>
      <c r="D786" s="856"/>
      <c r="E786" s="857"/>
      <c r="F786" s="855" t="s">
        <v>18</v>
      </c>
      <c r="G786" s="858"/>
      <c r="H786" s="859"/>
      <c r="I786" s="871"/>
      <c r="J786" s="872"/>
      <c r="K786" s="873"/>
      <c r="L786" s="855" t="s">
        <v>20</v>
      </c>
      <c r="M786" s="856"/>
      <c r="N786" s="857"/>
      <c r="O786" s="678" t="s">
        <v>21</v>
      </c>
      <c r="P786" s="681"/>
      <c r="Q786" s="681"/>
      <c r="R786" s="681"/>
      <c r="S786" s="681"/>
      <c r="T786" s="681"/>
      <c r="U786" s="681"/>
      <c r="V786" s="681"/>
      <c r="W786" s="681"/>
      <c r="X786" s="681"/>
      <c r="Y786" s="681"/>
      <c r="Z786" s="681"/>
      <c r="AA786" s="681"/>
      <c r="AB786" s="681"/>
      <c r="AC786" s="681"/>
      <c r="AD786" s="699"/>
      <c r="AE786" s="510"/>
    </row>
    <row r="787" spans="1:31">
      <c r="A787" s="680" t="s">
        <v>22</v>
      </c>
      <c r="B787" s="680"/>
      <c r="C787" s="855" t="s">
        <v>23</v>
      </c>
      <c r="D787" s="856"/>
      <c r="E787" s="857"/>
      <c r="F787" s="855" t="s">
        <v>24</v>
      </c>
      <c r="G787" s="858"/>
      <c r="H787" s="859"/>
      <c r="I787" s="871"/>
      <c r="J787" s="872"/>
      <c r="K787" s="873"/>
      <c r="L787" s="516"/>
      <c r="M787" s="498" t="s">
        <v>23</v>
      </c>
      <c r="N787" s="498"/>
      <c r="O787" s="678" t="s">
        <v>25</v>
      </c>
      <c r="P787" s="681"/>
      <c r="Q787" s="681"/>
      <c r="R787" s="498"/>
      <c r="S787" s="498"/>
      <c r="T787" s="517"/>
      <c r="U787" s="498"/>
      <c r="V787" s="498"/>
      <c r="W787" s="498"/>
      <c r="X787" s="498"/>
      <c r="Y787" s="498"/>
      <c r="Z787" s="498"/>
      <c r="AA787" s="498"/>
      <c r="AB787" s="517"/>
      <c r="AC787" s="498"/>
      <c r="AD787" s="700"/>
      <c r="AE787" s="510"/>
    </row>
    <row r="788" spans="1:31">
      <c r="A788" s="519"/>
      <c r="B788" s="677"/>
      <c r="C788" s="498"/>
      <c r="D788" s="498"/>
      <c r="E788" s="682"/>
      <c r="F788" s="498"/>
      <c r="G788" s="498"/>
      <c r="H788" s="682"/>
      <c r="I788" s="874"/>
      <c r="J788" s="875"/>
      <c r="K788" s="876"/>
      <c r="L788" s="516"/>
      <c r="M788" s="498"/>
      <c r="N788" s="498"/>
      <c r="O788" s="516"/>
      <c r="P788" s="681"/>
      <c r="Q788" s="498"/>
      <c r="R788" s="477" t="s">
        <v>333</v>
      </c>
      <c r="S788" s="479"/>
      <c r="T788" s="479"/>
      <c r="U788" s="681"/>
      <c r="V788" s="681"/>
      <c r="W788" s="681"/>
      <c r="X788" s="681"/>
      <c r="Y788" s="681"/>
      <c r="Z788" s="681"/>
      <c r="AA788" s="681"/>
      <c r="AB788" s="681"/>
      <c r="AC788" s="681"/>
      <c r="AD788" s="701"/>
      <c r="AE788" s="510"/>
    </row>
    <row r="789" spans="1:31" ht="15.75" thickBot="1">
      <c r="A789" s="523">
        <v>1</v>
      </c>
      <c r="B789" s="524"/>
      <c r="C789" s="525"/>
      <c r="D789" s="525">
        <v>3</v>
      </c>
      <c r="E789" s="523"/>
      <c r="F789" s="525"/>
      <c r="G789" s="525">
        <v>4</v>
      </c>
      <c r="H789" s="523"/>
      <c r="I789" s="525"/>
      <c r="J789" s="525">
        <v>5</v>
      </c>
      <c r="K789" s="523"/>
      <c r="L789" s="526"/>
      <c r="M789" s="525">
        <v>6</v>
      </c>
      <c r="N789" s="525"/>
      <c r="O789" s="527">
        <v>7</v>
      </c>
      <c r="P789" s="498" t="s">
        <v>28</v>
      </c>
      <c r="Q789" s="856" t="s">
        <v>61</v>
      </c>
      <c r="R789" s="856"/>
      <c r="S789" s="856"/>
      <c r="T789" s="856"/>
      <c r="U789" s="856"/>
      <c r="V789" s="856"/>
      <c r="W789" s="856"/>
      <c r="X789" s="856"/>
      <c r="Y789" s="856"/>
      <c r="Z789" s="498" t="s">
        <v>29</v>
      </c>
      <c r="AA789" s="681"/>
      <c r="AB789" s="681"/>
      <c r="AC789" s="681"/>
      <c r="AD789" s="700"/>
      <c r="AE789" s="510"/>
    </row>
    <row r="790" spans="1:31" ht="15.75" thickBot="1">
      <c r="A790" s="607" t="s">
        <v>307</v>
      </c>
      <c r="B790" s="529"/>
      <c r="C790" s="877">
        <v>107</v>
      </c>
      <c r="D790" s="878"/>
      <c r="E790" s="879"/>
      <c r="F790" s="880">
        <v>13</v>
      </c>
      <c r="G790" s="881"/>
      <c r="H790" s="882"/>
      <c r="I790" s="877">
        <f>F790*C790</f>
        <v>1391</v>
      </c>
      <c r="J790" s="878"/>
      <c r="K790" s="879"/>
      <c r="L790" s="877">
        <f>F790*C790</f>
        <v>1391</v>
      </c>
      <c r="M790" s="878"/>
      <c r="N790" s="879"/>
      <c r="O790" s="530"/>
      <c r="P790" s="681"/>
      <c r="Q790" s="681"/>
      <c r="R790" s="681"/>
      <c r="S790" s="681"/>
      <c r="T790" s="681"/>
      <c r="U790" s="681"/>
      <c r="V790" s="681"/>
      <c r="W790" s="681"/>
      <c r="X790" s="681"/>
      <c r="Y790" s="681"/>
      <c r="Z790" s="681"/>
      <c r="AA790" s="681"/>
      <c r="AB790" s="681"/>
      <c r="AC790" s="681"/>
      <c r="AD790" s="699"/>
      <c r="AE790" s="510"/>
    </row>
    <row r="791" spans="1:31">
      <c r="A791" s="531"/>
      <c r="B791" s="532"/>
      <c r="C791" s="533"/>
      <c r="D791" s="533"/>
      <c r="E791" s="532"/>
      <c r="F791" s="533"/>
      <c r="G791" s="533"/>
      <c r="H791" s="532"/>
      <c r="I791" s="533"/>
      <c r="J791" s="533"/>
      <c r="K791" s="533"/>
      <c r="L791" s="534"/>
      <c r="M791" s="533"/>
      <c r="N791" s="532"/>
      <c r="O791" s="535"/>
      <c r="P791" s="498" t="s">
        <v>30</v>
      </c>
      <c r="Q791" s="498"/>
      <c r="R791" s="498"/>
      <c r="S791" s="498"/>
      <c r="T791" s="498"/>
      <c r="U791" s="498"/>
      <c r="V791" s="498"/>
      <c r="W791" s="498"/>
      <c r="X791" s="498"/>
      <c r="Y791" s="498"/>
      <c r="Z791" s="536"/>
      <c r="AA791" s="681"/>
      <c r="AB791" s="681"/>
      <c r="AC791" s="681"/>
      <c r="AD791" s="700"/>
      <c r="AE791" s="510"/>
    </row>
    <row r="792" spans="1:31">
      <c r="A792" s="537"/>
      <c r="B792" s="532"/>
      <c r="C792" s="533"/>
      <c r="D792" s="533"/>
      <c r="E792" s="532"/>
      <c r="F792" s="533"/>
      <c r="G792" s="533"/>
      <c r="H792" s="532"/>
      <c r="I792" s="533"/>
      <c r="J792" s="533"/>
      <c r="K792" s="533"/>
      <c r="L792" s="534"/>
      <c r="M792" s="533"/>
      <c r="N792" s="538"/>
      <c r="O792" s="535"/>
      <c r="P792" s="681"/>
      <c r="Q792" s="681"/>
      <c r="R792" s="681"/>
      <c r="S792" s="681"/>
      <c r="T792" s="681"/>
      <c r="U792" s="681"/>
      <c r="V792" s="681"/>
      <c r="W792" s="681"/>
      <c r="X792" s="681"/>
      <c r="Y792" s="681"/>
      <c r="Z792" s="681"/>
      <c r="AA792" s="681"/>
      <c r="AB792" s="681"/>
      <c r="AC792" s="681"/>
      <c r="AD792" s="699"/>
      <c r="AE792" s="510"/>
    </row>
    <row r="793" spans="1:31" ht="15.75" thickBot="1">
      <c r="A793" s="539"/>
      <c r="B793" s="540"/>
      <c r="C793" s="541"/>
      <c r="D793" s="541"/>
      <c r="E793" s="540"/>
      <c r="F793" s="541"/>
      <c r="G793" s="541"/>
      <c r="H793" s="540"/>
      <c r="I793" s="498"/>
      <c r="J793" s="498"/>
      <c r="K793" s="498"/>
      <c r="L793" s="516"/>
      <c r="M793" s="498"/>
      <c r="N793" s="519"/>
      <c r="O793" s="681"/>
      <c r="P793" s="498" t="s">
        <v>31</v>
      </c>
      <c r="Q793" s="681"/>
      <c r="R793" s="681"/>
      <c r="S793" s="681" t="s">
        <v>76</v>
      </c>
      <c r="T793" s="681"/>
      <c r="U793" s="681"/>
      <c r="V793" s="681"/>
      <c r="W793" s="681"/>
      <c r="X793" s="681"/>
      <c r="Y793" s="681"/>
      <c r="Z793" s="536"/>
      <c r="AA793" s="681"/>
      <c r="AB793" s="681"/>
      <c r="AC793" s="681"/>
      <c r="AD793" s="702"/>
      <c r="AE793" s="510"/>
    </row>
    <row r="794" spans="1:31" ht="15.75" thickBot="1">
      <c r="A794" s="498"/>
      <c r="B794" s="498"/>
      <c r="C794" s="498"/>
      <c r="D794" s="498"/>
      <c r="E794" s="498"/>
      <c r="F794" s="498" t="s">
        <v>32</v>
      </c>
      <c r="G794" s="517"/>
      <c r="H794" s="498">
        <f>SUM(F790)</f>
        <v>13</v>
      </c>
      <c r="I794" s="543"/>
      <c r="J794" s="544"/>
      <c r="K794" s="544"/>
      <c r="L794" s="545"/>
      <c r="M794" s="544"/>
      <c r="N794" s="546"/>
      <c r="O794" s="547"/>
      <c r="P794" s="681"/>
      <c r="Q794" s="681"/>
      <c r="R794" s="681"/>
      <c r="S794" s="681"/>
      <c r="T794" s="681"/>
      <c r="U794" s="681"/>
      <c r="V794" s="681"/>
      <c r="W794" s="681"/>
      <c r="X794" s="681"/>
      <c r="Y794" s="681"/>
      <c r="Z794" s="681"/>
      <c r="AA794" s="681"/>
      <c r="AB794" s="681"/>
      <c r="AC794" s="681"/>
      <c r="AD794" s="694"/>
      <c r="AE794" s="510"/>
    </row>
    <row r="795" spans="1:31">
      <c r="A795" s="498"/>
      <c r="B795" s="498"/>
      <c r="C795" s="498"/>
      <c r="D795" s="498"/>
      <c r="E795" s="498"/>
      <c r="F795" s="498"/>
      <c r="G795" s="498"/>
      <c r="H795" s="498"/>
      <c r="I795" s="498"/>
      <c r="J795" s="498"/>
      <c r="K795" s="498"/>
      <c r="L795" s="498"/>
      <c r="M795" s="498"/>
      <c r="N795" s="498"/>
      <c r="O795" s="498"/>
      <c r="P795" s="498"/>
      <c r="Q795" s="498"/>
      <c r="R795" s="498"/>
      <c r="S795" s="498"/>
      <c r="T795" s="498"/>
      <c r="U795" s="498"/>
      <c r="V795" s="498"/>
      <c r="W795" s="498"/>
      <c r="X795" s="498"/>
      <c r="Y795" s="498"/>
      <c r="Z795" s="498"/>
      <c r="AA795" s="498"/>
      <c r="AB795" s="498"/>
      <c r="AC795" s="498"/>
      <c r="AD795" s="498"/>
      <c r="AE795" s="510"/>
    </row>
    <row r="796" spans="1:31">
      <c r="A796" s="549" t="s">
        <v>33</v>
      </c>
      <c r="B796" s="550"/>
      <c r="C796" s="535"/>
      <c r="D796" s="535"/>
      <c r="E796" s="535"/>
      <c r="F796" s="535"/>
      <c r="G796" s="535"/>
      <c r="H796" s="535"/>
      <c r="I796" s="535"/>
      <c r="J796" s="535"/>
      <c r="K796" s="535"/>
      <c r="L796" s="535" t="s">
        <v>34</v>
      </c>
      <c r="M796" s="535"/>
      <c r="N796" s="535"/>
      <c r="O796" s="535"/>
      <c r="P796" s="535"/>
      <c r="Q796" s="535"/>
      <c r="R796" s="535"/>
      <c r="S796" s="535"/>
      <c r="T796" s="535"/>
      <c r="U796" s="535"/>
      <c r="V796" s="535"/>
      <c r="W796" s="535"/>
      <c r="X796" s="535"/>
      <c r="Y796" s="535"/>
      <c r="Z796" s="535"/>
      <c r="AA796" s="538"/>
      <c r="AB796" s="899" t="s">
        <v>57</v>
      </c>
      <c r="AC796" s="899" t="s">
        <v>59</v>
      </c>
      <c r="AD796" s="695" t="s">
        <v>35</v>
      </c>
      <c r="AE796" s="903" t="s">
        <v>60</v>
      </c>
    </row>
    <row r="797" spans="1:31">
      <c r="A797" s="685"/>
      <c r="B797" s="906" t="s">
        <v>36</v>
      </c>
      <c r="C797" s="907"/>
      <c r="D797" s="907"/>
      <c r="E797" s="907"/>
      <c r="F797" s="907"/>
      <c r="G797" s="907"/>
      <c r="H797" s="907"/>
      <c r="I797" s="908"/>
      <c r="J797" s="906" t="s">
        <v>37</v>
      </c>
      <c r="K797" s="907"/>
      <c r="L797" s="907"/>
      <c r="M797" s="907"/>
      <c r="N797" s="907"/>
      <c r="O797" s="907"/>
      <c r="P797" s="907"/>
      <c r="Q797" s="907"/>
      <c r="R797" s="907"/>
      <c r="S797" s="908"/>
      <c r="T797" s="906" t="s">
        <v>39</v>
      </c>
      <c r="U797" s="907"/>
      <c r="V797" s="907"/>
      <c r="W797" s="907"/>
      <c r="X797" s="683" t="s">
        <v>40</v>
      </c>
      <c r="Y797" s="675"/>
      <c r="Z797" s="675"/>
      <c r="AA797" s="676"/>
      <c r="AB797" s="900"/>
      <c r="AC797" s="901"/>
      <c r="AD797" s="696" t="s">
        <v>41</v>
      </c>
      <c r="AE797" s="904"/>
    </row>
    <row r="798" spans="1:31">
      <c r="A798" s="686"/>
      <c r="B798" s="909"/>
      <c r="C798" s="910"/>
      <c r="D798" s="910"/>
      <c r="E798" s="910"/>
      <c r="F798" s="910"/>
      <c r="G798" s="910"/>
      <c r="H798" s="910"/>
      <c r="I798" s="911"/>
      <c r="J798" s="909"/>
      <c r="K798" s="910"/>
      <c r="L798" s="910"/>
      <c r="M798" s="910"/>
      <c r="N798" s="910"/>
      <c r="O798" s="910"/>
      <c r="P798" s="910"/>
      <c r="Q798" s="910"/>
      <c r="R798" s="910"/>
      <c r="S798" s="911"/>
      <c r="T798" s="909"/>
      <c r="U798" s="910"/>
      <c r="V798" s="910"/>
      <c r="W798" s="910"/>
      <c r="X798" s="684" t="s">
        <v>42</v>
      </c>
      <c r="Y798" s="559"/>
      <c r="Z798" s="559"/>
      <c r="AA798" s="687"/>
      <c r="AB798" s="900"/>
      <c r="AC798" s="901"/>
      <c r="AD798" s="695" t="s">
        <v>43</v>
      </c>
      <c r="AE798" s="904"/>
    </row>
    <row r="799" spans="1:31">
      <c r="A799" s="686" t="s">
        <v>44</v>
      </c>
      <c r="B799" s="883" t="s">
        <v>66</v>
      </c>
      <c r="C799" s="884"/>
      <c r="D799" s="883" t="s">
        <v>139</v>
      </c>
      <c r="E799" s="884"/>
      <c r="F799" s="883" t="s">
        <v>108</v>
      </c>
      <c r="G799" s="884"/>
      <c r="H799" s="912"/>
      <c r="I799" s="913"/>
      <c r="J799" s="883" t="s">
        <v>274</v>
      </c>
      <c r="K799" s="884"/>
      <c r="L799" s="883" t="s">
        <v>275</v>
      </c>
      <c r="M799" s="884"/>
      <c r="N799" s="883" t="s">
        <v>276</v>
      </c>
      <c r="O799" s="884"/>
      <c r="P799" s="883" t="s">
        <v>135</v>
      </c>
      <c r="Q799" s="884"/>
      <c r="R799" s="889" t="s">
        <v>64</v>
      </c>
      <c r="S799" s="890"/>
      <c r="T799" s="895"/>
      <c r="U799" s="867"/>
      <c r="V799" s="895"/>
      <c r="W799" s="867"/>
      <c r="X799" s="895"/>
      <c r="Y799" s="867"/>
      <c r="Z799" s="895"/>
      <c r="AA799" s="867"/>
      <c r="AB799" s="901"/>
      <c r="AC799" s="901"/>
      <c r="AD799" s="561"/>
      <c r="AE799" s="904"/>
    </row>
    <row r="800" spans="1:31">
      <c r="A800" s="686"/>
      <c r="B800" s="885"/>
      <c r="C800" s="886"/>
      <c r="D800" s="885"/>
      <c r="E800" s="886"/>
      <c r="F800" s="885"/>
      <c r="G800" s="886"/>
      <c r="H800" s="914"/>
      <c r="I800" s="915"/>
      <c r="J800" s="885"/>
      <c r="K800" s="886"/>
      <c r="L800" s="885"/>
      <c r="M800" s="886"/>
      <c r="N800" s="885"/>
      <c r="O800" s="886"/>
      <c r="P800" s="885"/>
      <c r="Q800" s="886"/>
      <c r="R800" s="891"/>
      <c r="S800" s="892"/>
      <c r="T800" s="896"/>
      <c r="U800" s="859"/>
      <c r="V800" s="896"/>
      <c r="W800" s="859"/>
      <c r="X800" s="896"/>
      <c r="Y800" s="859"/>
      <c r="Z800" s="896"/>
      <c r="AA800" s="859"/>
      <c r="AB800" s="901"/>
      <c r="AC800" s="901"/>
      <c r="AD800" s="562" t="s">
        <v>45</v>
      </c>
      <c r="AE800" s="904"/>
    </row>
    <row r="801" spans="1:31">
      <c r="A801" s="687"/>
      <c r="B801" s="887"/>
      <c r="C801" s="888"/>
      <c r="D801" s="887"/>
      <c r="E801" s="888"/>
      <c r="F801" s="887"/>
      <c r="G801" s="888"/>
      <c r="H801" s="916"/>
      <c r="I801" s="917"/>
      <c r="J801" s="887"/>
      <c r="K801" s="888"/>
      <c r="L801" s="887"/>
      <c r="M801" s="888"/>
      <c r="N801" s="887"/>
      <c r="O801" s="888"/>
      <c r="P801" s="887"/>
      <c r="Q801" s="888"/>
      <c r="R801" s="893"/>
      <c r="S801" s="894"/>
      <c r="T801" s="897"/>
      <c r="U801" s="898"/>
      <c r="V801" s="897"/>
      <c r="W801" s="898"/>
      <c r="X801" s="897"/>
      <c r="Y801" s="898"/>
      <c r="Z801" s="897"/>
      <c r="AA801" s="898"/>
      <c r="AB801" s="902"/>
      <c r="AC801" s="902"/>
      <c r="AD801" s="563" t="s">
        <v>46</v>
      </c>
      <c r="AE801" s="905"/>
    </row>
    <row r="802" spans="1:31">
      <c r="A802" s="564">
        <v>1</v>
      </c>
      <c r="B802" s="564">
        <v>4</v>
      </c>
      <c r="C802" s="564">
        <v>5</v>
      </c>
      <c r="D802" s="564">
        <v>6</v>
      </c>
      <c r="E802" s="564">
        <v>7</v>
      </c>
      <c r="F802" s="564">
        <v>8</v>
      </c>
      <c r="G802" s="564">
        <v>9</v>
      </c>
      <c r="H802" s="564">
        <v>10</v>
      </c>
      <c r="I802" s="564">
        <v>11</v>
      </c>
      <c r="J802" s="564">
        <v>12</v>
      </c>
      <c r="K802" s="564">
        <v>13</v>
      </c>
      <c r="L802" s="564">
        <v>14</v>
      </c>
      <c r="M802" s="564">
        <v>15</v>
      </c>
      <c r="N802" s="564">
        <v>16</v>
      </c>
      <c r="O802" s="564">
        <v>17</v>
      </c>
      <c r="P802" s="564">
        <v>20</v>
      </c>
      <c r="Q802" s="564">
        <v>21</v>
      </c>
      <c r="R802" s="564">
        <v>22</v>
      </c>
      <c r="S802" s="564">
        <v>23</v>
      </c>
      <c r="T802" s="564">
        <v>24</v>
      </c>
      <c r="U802" s="564">
        <v>25</v>
      </c>
      <c r="V802" s="564">
        <v>26</v>
      </c>
      <c r="W802" s="564">
        <v>27</v>
      </c>
      <c r="X802" s="564">
        <v>28</v>
      </c>
      <c r="Y802" s="564">
        <v>29</v>
      </c>
      <c r="Z802" s="564">
        <v>30</v>
      </c>
      <c r="AA802" s="565">
        <v>31</v>
      </c>
      <c r="AB802" s="565">
        <v>32</v>
      </c>
      <c r="AC802" s="565">
        <v>33</v>
      </c>
      <c r="AD802" s="565">
        <v>34</v>
      </c>
      <c r="AE802" s="566"/>
    </row>
    <row r="803" spans="1:31">
      <c r="A803" s="567" t="s">
        <v>47</v>
      </c>
      <c r="B803" s="682">
        <f>SUM(F790)</f>
        <v>13</v>
      </c>
      <c r="C803" s="682"/>
      <c r="D803" s="682">
        <f>SUM(F790)</f>
        <v>13</v>
      </c>
      <c r="E803" s="682"/>
      <c r="F803" s="682">
        <f>SUM(F790)</f>
        <v>13</v>
      </c>
      <c r="G803" s="682"/>
      <c r="H803" s="682">
        <f>SUM(F790)</f>
        <v>13</v>
      </c>
      <c r="I803" s="682"/>
      <c r="J803" s="682">
        <f>SUM(F790)</f>
        <v>13</v>
      </c>
      <c r="K803" s="682"/>
      <c r="L803" s="682">
        <f>SUM(F790)</f>
        <v>13</v>
      </c>
      <c r="M803" s="682"/>
      <c r="N803" s="682">
        <f>SUM(F790)</f>
        <v>13</v>
      </c>
      <c r="O803" s="682"/>
      <c r="P803" s="682">
        <f>SUM(F790)</f>
        <v>13</v>
      </c>
      <c r="Q803" s="682"/>
      <c r="R803" s="682">
        <f>SUM(F790)</f>
        <v>13</v>
      </c>
      <c r="S803" s="682"/>
      <c r="T803" s="682"/>
      <c r="U803" s="682"/>
      <c r="V803" s="682"/>
      <c r="W803" s="682"/>
      <c r="X803" s="682"/>
      <c r="Y803" s="682"/>
      <c r="Z803" s="682"/>
      <c r="AA803" s="682"/>
      <c r="AB803" s="568"/>
      <c r="AC803" s="682"/>
      <c r="AD803" s="569"/>
      <c r="AE803" s="566"/>
    </row>
    <row r="804" spans="1:31" ht="15.75" thickBot="1">
      <c r="A804" s="570" t="s">
        <v>48</v>
      </c>
      <c r="B804" s="571">
        <v>0.2</v>
      </c>
      <c r="C804" s="571"/>
      <c r="D804" s="571">
        <v>0.2</v>
      </c>
      <c r="E804" s="571"/>
      <c r="F804" s="571">
        <v>0.12</v>
      </c>
      <c r="G804" s="571"/>
      <c r="H804" s="571"/>
      <c r="I804" s="571"/>
      <c r="J804" s="571">
        <v>0.24</v>
      </c>
      <c r="K804" s="571"/>
      <c r="L804" s="571">
        <v>0.12</v>
      </c>
      <c r="M804" s="571"/>
      <c r="N804" s="571">
        <v>7.0000000000000007E-2</v>
      </c>
      <c r="O804" s="571"/>
      <c r="P804" s="571">
        <v>0.2</v>
      </c>
      <c r="Q804" s="571"/>
      <c r="R804" s="571">
        <v>0.05</v>
      </c>
      <c r="S804" s="572"/>
      <c r="T804" s="572"/>
      <c r="U804" s="572"/>
      <c r="V804" s="572"/>
      <c r="W804" s="572"/>
      <c r="X804" s="572"/>
      <c r="Y804" s="572"/>
      <c r="Z804" s="572"/>
      <c r="AA804" s="572"/>
      <c r="AB804" s="571"/>
      <c r="AC804" s="572"/>
      <c r="AD804" s="572"/>
      <c r="AE804" s="587"/>
    </row>
    <row r="805" spans="1:31" ht="15.75" thickTop="1">
      <c r="A805" s="609" t="s">
        <v>103</v>
      </c>
      <c r="B805" s="429"/>
      <c r="C805" s="429"/>
      <c r="D805" s="429"/>
      <c r="E805" s="429"/>
      <c r="F805" s="429"/>
      <c r="G805" s="429"/>
      <c r="H805" s="429"/>
      <c r="I805" s="429"/>
      <c r="J805" s="429"/>
      <c r="K805" s="429"/>
      <c r="L805" s="429"/>
      <c r="M805" s="429"/>
      <c r="N805" s="429"/>
      <c r="O805" s="429"/>
      <c r="P805" s="429"/>
      <c r="Q805" s="429"/>
      <c r="R805" s="429"/>
      <c r="S805" s="429"/>
      <c r="T805" s="429"/>
      <c r="U805" s="429"/>
      <c r="V805" s="429"/>
      <c r="W805" s="429"/>
      <c r="X805" s="429"/>
      <c r="Y805" s="429"/>
      <c r="Z805" s="429"/>
      <c r="AA805" s="429"/>
      <c r="AB805" s="346">
        <v>0.1</v>
      </c>
      <c r="AC805" s="622">
        <v>150</v>
      </c>
      <c r="AD805" s="626"/>
      <c r="AE805" s="394">
        <f t="shared" ref="AE805" si="12">AC805*AD805</f>
        <v>0</v>
      </c>
    </row>
    <row r="806" spans="1:31">
      <c r="A806" s="610" t="s">
        <v>108</v>
      </c>
      <c r="B806" s="355"/>
      <c r="C806" s="355"/>
      <c r="D806" s="355"/>
      <c r="E806" s="355"/>
      <c r="F806" s="355">
        <v>1.431</v>
      </c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46">
        <v>0.1</v>
      </c>
      <c r="AC806" s="619">
        <v>160</v>
      </c>
      <c r="AD806" s="626">
        <v>1.431</v>
      </c>
      <c r="AE806" s="349">
        <f>AC806*AD806</f>
        <v>228.96</v>
      </c>
    </row>
    <row r="807" spans="1:31">
      <c r="A807" s="350" t="s">
        <v>78</v>
      </c>
      <c r="B807" s="354"/>
      <c r="C807" s="354"/>
      <c r="D807" s="354"/>
      <c r="E807" s="354"/>
      <c r="F807" s="354"/>
      <c r="G807" s="354"/>
      <c r="H807" s="354"/>
      <c r="I807" s="354"/>
      <c r="J807" s="354"/>
      <c r="K807" s="354"/>
      <c r="L807" s="354"/>
      <c r="M807" s="354"/>
      <c r="N807" s="354"/>
      <c r="O807" s="354"/>
      <c r="P807" s="354"/>
      <c r="Q807" s="354"/>
      <c r="R807" s="354"/>
      <c r="S807" s="354"/>
      <c r="T807" s="354"/>
      <c r="U807" s="354"/>
      <c r="V807" s="354"/>
      <c r="W807" s="354"/>
      <c r="X807" s="354"/>
      <c r="Y807" s="354"/>
      <c r="Z807" s="354"/>
      <c r="AA807" s="354"/>
      <c r="AB807" s="346"/>
      <c r="AC807" s="619">
        <v>125</v>
      </c>
      <c r="AD807" s="83"/>
      <c r="AE807" s="349">
        <f t="shared" ref="AE807:AE852" si="13">AC807*AD807</f>
        <v>0</v>
      </c>
    </row>
    <row r="808" spans="1:31">
      <c r="A808" s="350" t="s">
        <v>111</v>
      </c>
      <c r="B808" s="355"/>
      <c r="C808" s="355"/>
      <c r="D808" s="355"/>
      <c r="E808" s="355"/>
      <c r="F808" s="354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46"/>
      <c r="AC808" s="619">
        <v>480</v>
      </c>
      <c r="AD808" s="83"/>
      <c r="AE808" s="349">
        <f t="shared" si="13"/>
        <v>0</v>
      </c>
    </row>
    <row r="809" spans="1:31">
      <c r="A809" s="350" t="s">
        <v>303</v>
      </c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>
        <v>1.56</v>
      </c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46">
        <v>0.12</v>
      </c>
      <c r="AC809" s="619">
        <v>285</v>
      </c>
      <c r="AD809" s="90">
        <v>1.56</v>
      </c>
      <c r="AE809" s="349">
        <f t="shared" si="13"/>
        <v>444.6</v>
      </c>
    </row>
    <row r="810" spans="1:31">
      <c r="A810" s="350" t="s">
        <v>306</v>
      </c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46"/>
      <c r="AC810" s="619">
        <v>180</v>
      </c>
      <c r="AD810" s="90"/>
      <c r="AE810" s="349">
        <f t="shared" si="13"/>
        <v>0</v>
      </c>
    </row>
    <row r="811" spans="1:31">
      <c r="A811" s="350" t="s">
        <v>85</v>
      </c>
      <c r="B811" s="1"/>
      <c r="C811" s="355"/>
      <c r="D811" s="355">
        <v>4.0000000000000001E-3</v>
      </c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46"/>
      <c r="AC811" s="619">
        <v>1500</v>
      </c>
      <c r="AD811" s="90">
        <v>4.0000000000000001E-3</v>
      </c>
      <c r="AE811" s="349">
        <f t="shared" si="13"/>
        <v>6</v>
      </c>
    </row>
    <row r="812" spans="1:31">
      <c r="A812" s="350" t="s">
        <v>143</v>
      </c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46"/>
      <c r="AC812" s="619">
        <v>350</v>
      </c>
      <c r="AD812" s="90"/>
      <c r="AE812" s="349">
        <f t="shared" si="13"/>
        <v>0</v>
      </c>
    </row>
    <row r="813" spans="1:31">
      <c r="A813" s="350" t="s">
        <v>89</v>
      </c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46"/>
      <c r="AC813" s="619">
        <v>850</v>
      </c>
      <c r="AD813" s="90"/>
      <c r="AE813" s="349">
        <f t="shared" si="13"/>
        <v>0</v>
      </c>
    </row>
    <row r="814" spans="1:31">
      <c r="A814" s="350" t="s">
        <v>304</v>
      </c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46"/>
      <c r="AC814" s="619">
        <v>45</v>
      </c>
      <c r="AD814" s="168"/>
      <c r="AE814" s="349">
        <f t="shared" si="13"/>
        <v>0</v>
      </c>
    </row>
    <row r="815" spans="1:31">
      <c r="A815" s="350" t="s">
        <v>77</v>
      </c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46"/>
      <c r="AC815" s="619">
        <v>45</v>
      </c>
      <c r="AD815" s="90"/>
      <c r="AE815" s="349">
        <f t="shared" si="13"/>
        <v>0</v>
      </c>
    </row>
    <row r="816" spans="1:31">
      <c r="A816" s="350" t="s">
        <v>123</v>
      </c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46"/>
      <c r="AC816" s="619">
        <v>230</v>
      </c>
      <c r="AD816" s="90"/>
      <c r="AE816" s="349">
        <f t="shared" si="13"/>
        <v>0</v>
      </c>
    </row>
    <row r="817" spans="1:31">
      <c r="A817" s="350" t="s">
        <v>114</v>
      </c>
      <c r="B817" s="355"/>
      <c r="C817" s="355"/>
      <c r="D817" s="355"/>
      <c r="E817" s="355"/>
      <c r="F817" s="355"/>
      <c r="G817" s="355"/>
      <c r="H817" s="354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46"/>
      <c r="AC817" s="619">
        <v>330</v>
      </c>
      <c r="AD817" s="90"/>
      <c r="AE817" s="349">
        <f t="shared" si="13"/>
        <v>0</v>
      </c>
    </row>
    <row r="818" spans="1:31">
      <c r="A818" s="350" t="s">
        <v>113</v>
      </c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46"/>
      <c r="AC818" s="619">
        <v>285</v>
      </c>
      <c r="AD818" s="90"/>
      <c r="AE818" s="349">
        <f t="shared" si="13"/>
        <v>0</v>
      </c>
    </row>
    <row r="819" spans="1:31">
      <c r="A819" s="350" t="s">
        <v>93</v>
      </c>
      <c r="B819" s="355"/>
      <c r="C819" s="354"/>
      <c r="D819" s="354"/>
      <c r="E819" s="354"/>
      <c r="F819" s="354"/>
      <c r="G819" s="354"/>
      <c r="H819" s="354"/>
      <c r="I819" s="354"/>
      <c r="J819" s="354"/>
      <c r="K819" s="355"/>
      <c r="L819" s="354"/>
      <c r="M819" s="354"/>
      <c r="N819" s="354"/>
      <c r="O819" s="354"/>
      <c r="P819" s="354"/>
      <c r="Q819" s="354"/>
      <c r="R819" s="354"/>
      <c r="S819" s="354"/>
      <c r="T819" s="354"/>
      <c r="U819" s="354"/>
      <c r="V819" s="354"/>
      <c r="W819" s="354"/>
      <c r="X819" s="354"/>
      <c r="Y819" s="354"/>
      <c r="Z819" s="354"/>
      <c r="AA819" s="354"/>
      <c r="AB819" s="346"/>
      <c r="AC819" s="619">
        <v>385</v>
      </c>
      <c r="AD819" s="90"/>
      <c r="AE819" s="349">
        <f t="shared" si="13"/>
        <v>0</v>
      </c>
    </row>
    <row r="820" spans="1:31">
      <c r="A820" s="358" t="s">
        <v>68</v>
      </c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4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46"/>
      <c r="AC820" s="619">
        <v>320</v>
      </c>
      <c r="AD820" s="90"/>
      <c r="AE820" s="349">
        <f t="shared" si="13"/>
        <v>0</v>
      </c>
    </row>
    <row r="821" spans="1:31">
      <c r="A821" s="350" t="s">
        <v>112</v>
      </c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46"/>
      <c r="AC821" s="619">
        <v>475</v>
      </c>
      <c r="AD821" s="90"/>
      <c r="AE821" s="349">
        <f t="shared" si="13"/>
        <v>0</v>
      </c>
    </row>
    <row r="822" spans="1:31">
      <c r="A822" s="350" t="s">
        <v>66</v>
      </c>
      <c r="B822" s="355">
        <v>0.104</v>
      </c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46">
        <v>8.0000000000000002E-3</v>
      </c>
      <c r="AC822" s="619">
        <v>650</v>
      </c>
      <c r="AD822" s="90">
        <v>0.104</v>
      </c>
      <c r="AE822" s="349">
        <f t="shared" si="13"/>
        <v>67.599999999999994</v>
      </c>
    </row>
    <row r="823" spans="1:31">
      <c r="A823" s="350" t="s">
        <v>86</v>
      </c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46"/>
      <c r="AC823" s="619">
        <v>65</v>
      </c>
      <c r="AD823" s="90"/>
      <c r="AE823" s="349">
        <f t="shared" si="13"/>
        <v>0</v>
      </c>
    </row>
    <row r="824" spans="1:31">
      <c r="A824" s="350" t="s">
        <v>96</v>
      </c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46"/>
      <c r="AC824" s="619">
        <v>45</v>
      </c>
      <c r="AD824" s="90"/>
      <c r="AE824" s="349">
        <f t="shared" si="13"/>
        <v>0</v>
      </c>
    </row>
    <row r="825" spans="1:31">
      <c r="A825" s="350" t="s">
        <v>99</v>
      </c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46"/>
      <c r="AC825" s="619">
        <v>95</v>
      </c>
      <c r="AD825" s="90"/>
      <c r="AE825" s="349">
        <f t="shared" si="13"/>
        <v>0</v>
      </c>
    </row>
    <row r="826" spans="1:31">
      <c r="A826" s="350" t="s">
        <v>65</v>
      </c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4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46"/>
      <c r="AC826" s="619">
        <v>550</v>
      </c>
      <c r="AD826" s="90"/>
      <c r="AE826" s="349">
        <f t="shared" si="13"/>
        <v>0</v>
      </c>
    </row>
    <row r="827" spans="1:31">
      <c r="A827" s="350" t="s">
        <v>95</v>
      </c>
      <c r="B827" s="355"/>
      <c r="C827" s="354"/>
      <c r="D827" s="354"/>
      <c r="E827" s="354"/>
      <c r="F827" s="354"/>
      <c r="G827" s="354"/>
      <c r="H827" s="354"/>
      <c r="I827" s="354"/>
      <c r="J827" s="354"/>
      <c r="K827" s="355"/>
      <c r="L827" s="354"/>
      <c r="M827" s="354"/>
      <c r="N827" s="354"/>
      <c r="O827" s="354"/>
      <c r="P827" s="354"/>
      <c r="Q827" s="354"/>
      <c r="R827" s="354"/>
      <c r="S827" s="354"/>
      <c r="T827" s="354"/>
      <c r="U827" s="354"/>
      <c r="V827" s="354"/>
      <c r="W827" s="354"/>
      <c r="X827" s="354"/>
      <c r="Y827" s="354"/>
      <c r="Z827" s="354"/>
      <c r="AA827" s="354"/>
      <c r="AB827" s="346"/>
      <c r="AC827" s="619">
        <v>250</v>
      </c>
      <c r="AD827" s="90"/>
      <c r="AE827" s="349">
        <f t="shared" si="13"/>
        <v>0</v>
      </c>
    </row>
    <row r="828" spans="1:31">
      <c r="A828" s="350" t="s">
        <v>62</v>
      </c>
      <c r="B828" s="354"/>
      <c r="C828" s="354"/>
      <c r="D828" s="354"/>
      <c r="E828" s="354"/>
      <c r="F828" s="354"/>
      <c r="G828" s="354"/>
      <c r="H828" s="354"/>
      <c r="I828" s="354"/>
      <c r="J828" s="354"/>
      <c r="K828" s="354"/>
      <c r="L828" s="354"/>
      <c r="M828" s="354"/>
      <c r="N828" s="354"/>
      <c r="O828" s="354"/>
      <c r="P828" s="354">
        <v>0.105</v>
      </c>
      <c r="Q828" s="354"/>
      <c r="R828" s="354"/>
      <c r="S828" s="354"/>
      <c r="T828" s="354"/>
      <c r="U828" s="354"/>
      <c r="V828" s="354"/>
      <c r="W828" s="354"/>
      <c r="X828" s="354"/>
      <c r="Y828" s="354"/>
      <c r="Z828" s="354"/>
      <c r="AA828" s="354"/>
      <c r="AB828" s="346">
        <v>7.0000000000000001E-3</v>
      </c>
      <c r="AC828" s="619">
        <v>250</v>
      </c>
      <c r="AD828" s="90">
        <v>0.105</v>
      </c>
      <c r="AE828" s="349">
        <f t="shared" si="13"/>
        <v>26.25</v>
      </c>
    </row>
    <row r="829" spans="1:31">
      <c r="A829" s="350" t="s">
        <v>120</v>
      </c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>
        <v>0.05</v>
      </c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46">
        <v>4.0000000000000001E-3</v>
      </c>
      <c r="AC829" s="619">
        <v>45</v>
      </c>
      <c r="AD829" s="90">
        <v>0.05</v>
      </c>
      <c r="AE829" s="349">
        <f t="shared" si="13"/>
        <v>2.25</v>
      </c>
    </row>
    <row r="830" spans="1:31">
      <c r="A830" s="350" t="s">
        <v>72</v>
      </c>
      <c r="B830" s="355"/>
      <c r="C830" s="354"/>
      <c r="D830" s="354"/>
      <c r="E830" s="354"/>
      <c r="F830" s="354"/>
      <c r="G830" s="354"/>
      <c r="H830" s="354"/>
      <c r="I830" s="354"/>
      <c r="J830" s="354">
        <v>1.1000000000000001</v>
      </c>
      <c r="K830" s="355"/>
      <c r="L830" s="354"/>
      <c r="M830" s="354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  <c r="Y830" s="354"/>
      <c r="Z830" s="354"/>
      <c r="AA830" s="354"/>
      <c r="AB830" s="346">
        <v>8.1000000000000003E-2</v>
      </c>
      <c r="AC830" s="619">
        <v>55</v>
      </c>
      <c r="AD830" s="90">
        <v>1.1000000000000001</v>
      </c>
      <c r="AE830" s="349">
        <f t="shared" si="13"/>
        <v>60.500000000000007</v>
      </c>
    </row>
    <row r="831" spans="1:31">
      <c r="A831" s="350" t="s">
        <v>107</v>
      </c>
      <c r="B831" s="355"/>
      <c r="C831" s="355"/>
      <c r="D831" s="355">
        <v>7.4999999999999997E-2</v>
      </c>
      <c r="E831" s="355"/>
      <c r="F831" s="355"/>
      <c r="G831" s="355"/>
      <c r="H831" s="355"/>
      <c r="I831" s="355"/>
      <c r="J831" s="355"/>
      <c r="K831" s="355"/>
      <c r="L831" s="355">
        <v>7.4999999999999997E-2</v>
      </c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46">
        <v>1.2E-2</v>
      </c>
      <c r="AC831" s="619">
        <v>180</v>
      </c>
      <c r="AD831" s="90">
        <v>0.15</v>
      </c>
      <c r="AE831" s="349">
        <f t="shared" si="13"/>
        <v>27</v>
      </c>
    </row>
    <row r="832" spans="1:31">
      <c r="A832" s="350" t="s">
        <v>69</v>
      </c>
      <c r="B832" s="355"/>
      <c r="C832" s="355"/>
      <c r="D832" s="355">
        <v>0.04</v>
      </c>
      <c r="E832" s="355"/>
      <c r="F832" s="355"/>
      <c r="G832" s="355"/>
      <c r="H832" s="355"/>
      <c r="I832" s="355"/>
      <c r="J832" s="355">
        <v>0.08</v>
      </c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46">
        <v>5.0000000000000001E-3</v>
      </c>
      <c r="AC832" s="619">
        <v>750</v>
      </c>
      <c r="AD832" s="90">
        <v>0.12</v>
      </c>
      <c r="AE832" s="349">
        <f t="shared" si="13"/>
        <v>90</v>
      </c>
    </row>
    <row r="833" spans="1:31">
      <c r="A833" s="358" t="s">
        <v>70</v>
      </c>
      <c r="B833" s="355">
        <v>0.2</v>
      </c>
      <c r="C833" s="355"/>
      <c r="D833" s="355">
        <v>0.8</v>
      </c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46">
        <v>0.08</v>
      </c>
      <c r="AC833" s="619">
        <v>66.900000000000006</v>
      </c>
      <c r="AD833" s="90">
        <v>1</v>
      </c>
      <c r="AE833" s="349">
        <f t="shared" si="13"/>
        <v>66.900000000000006</v>
      </c>
    </row>
    <row r="834" spans="1:31">
      <c r="A834" s="350" t="s">
        <v>109</v>
      </c>
      <c r="B834" s="355">
        <v>0.26</v>
      </c>
      <c r="C834" s="355"/>
      <c r="D834" s="355"/>
      <c r="E834" s="355"/>
      <c r="F834" s="355"/>
      <c r="G834" s="355"/>
      <c r="H834" s="355"/>
      <c r="I834" s="355"/>
      <c r="J834" s="355"/>
      <c r="K834" s="355"/>
      <c r="L834" s="354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46">
        <v>0.02</v>
      </c>
      <c r="AC834" s="619">
        <v>285</v>
      </c>
      <c r="AD834" s="90">
        <v>0.26</v>
      </c>
      <c r="AE834" s="349">
        <f t="shared" si="13"/>
        <v>74.100000000000009</v>
      </c>
    </row>
    <row r="835" spans="1:31">
      <c r="A835" s="350" t="s">
        <v>117</v>
      </c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>
        <v>9.6000000000000002E-2</v>
      </c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46">
        <v>8.0000000000000002E-3</v>
      </c>
      <c r="AC835" s="619">
        <v>45</v>
      </c>
      <c r="AD835" s="90">
        <v>9.6000000000000002E-2</v>
      </c>
      <c r="AE835" s="349">
        <f t="shared" si="13"/>
        <v>4.32</v>
      </c>
    </row>
    <row r="836" spans="1:31">
      <c r="A836" s="350" t="s">
        <v>83</v>
      </c>
      <c r="B836" s="355"/>
      <c r="C836" s="355"/>
      <c r="D836" s="355">
        <v>1.5</v>
      </c>
      <c r="E836" s="355"/>
      <c r="F836" s="354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46">
        <v>0.08</v>
      </c>
      <c r="AC836" s="619">
        <v>45</v>
      </c>
      <c r="AD836" s="90">
        <v>1.5</v>
      </c>
      <c r="AE836" s="349">
        <f t="shared" si="13"/>
        <v>67.5</v>
      </c>
    </row>
    <row r="837" spans="1:31">
      <c r="A837" s="350" t="s">
        <v>100</v>
      </c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46"/>
      <c r="AC837" s="619">
        <v>550</v>
      </c>
      <c r="AD837" s="90"/>
      <c r="AE837" s="349">
        <f t="shared" si="13"/>
        <v>0</v>
      </c>
    </row>
    <row r="838" spans="1:31">
      <c r="A838" s="350" t="s">
        <v>110</v>
      </c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46"/>
      <c r="AC838" s="619">
        <v>285</v>
      </c>
      <c r="AD838" s="90"/>
      <c r="AE838" s="349">
        <f t="shared" si="13"/>
        <v>0</v>
      </c>
    </row>
    <row r="839" spans="1:31">
      <c r="A839" s="350" t="s">
        <v>81</v>
      </c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>
        <v>7.1999999999999995E-2</v>
      </c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46">
        <v>6.0000000000000001E-3</v>
      </c>
      <c r="AC839" s="619">
        <v>250</v>
      </c>
      <c r="AD839" s="90">
        <v>7.1999999999999995E-2</v>
      </c>
      <c r="AE839" s="349">
        <f t="shared" si="13"/>
        <v>18</v>
      </c>
    </row>
    <row r="840" spans="1:31">
      <c r="A840" s="350" t="s">
        <v>122</v>
      </c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46"/>
      <c r="AC840" s="619">
        <v>180</v>
      </c>
      <c r="AD840" s="90"/>
      <c r="AE840" s="349">
        <f t="shared" si="13"/>
        <v>0</v>
      </c>
    </row>
    <row r="841" spans="1:31">
      <c r="A841" s="350" t="s">
        <v>121</v>
      </c>
      <c r="B841" s="355"/>
      <c r="C841" s="355"/>
      <c r="D841" s="355">
        <v>0.3</v>
      </c>
      <c r="E841" s="355"/>
      <c r="F841" s="354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46">
        <v>0.04</v>
      </c>
      <c r="AC841" s="619">
        <v>230</v>
      </c>
      <c r="AD841" s="90">
        <v>0.3</v>
      </c>
      <c r="AE841" s="349">
        <f t="shared" si="13"/>
        <v>69</v>
      </c>
    </row>
    <row r="842" spans="1:31">
      <c r="A842" s="350" t="s">
        <v>73</v>
      </c>
      <c r="B842" s="355">
        <v>4.3999999999999997E-2</v>
      </c>
      <c r="C842" s="355"/>
      <c r="D842" s="355">
        <v>0.15</v>
      </c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>
        <v>0.15</v>
      </c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46">
        <v>0.03</v>
      </c>
      <c r="AC842" s="619">
        <v>85</v>
      </c>
      <c r="AD842" s="90">
        <v>0.34399999999999997</v>
      </c>
      <c r="AE842" s="349">
        <f t="shared" si="13"/>
        <v>29.24</v>
      </c>
    </row>
    <row r="843" spans="1:31">
      <c r="A843" s="350" t="s">
        <v>118</v>
      </c>
      <c r="B843" s="355"/>
      <c r="C843" s="355"/>
      <c r="D843" s="354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46"/>
      <c r="AC843" s="619">
        <v>45</v>
      </c>
      <c r="AD843" s="90"/>
      <c r="AE843" s="349">
        <f t="shared" si="13"/>
        <v>0</v>
      </c>
    </row>
    <row r="844" spans="1:31">
      <c r="A844" s="350" t="s">
        <v>74</v>
      </c>
      <c r="B844" s="355"/>
      <c r="C844" s="355"/>
      <c r="D844" s="355">
        <v>8.9999999999999993E-3</v>
      </c>
      <c r="E844" s="355"/>
      <c r="F844" s="355"/>
      <c r="G844" s="355"/>
      <c r="H844" s="355"/>
      <c r="I844" s="355"/>
      <c r="J844" s="355">
        <v>1.0999999999999999E-2</v>
      </c>
      <c r="K844" s="355"/>
      <c r="L844" s="355">
        <v>1.0999999999999999E-2</v>
      </c>
      <c r="M844" s="355"/>
      <c r="N844" s="355">
        <v>1.2E-2</v>
      </c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46">
        <v>2E-3</v>
      </c>
      <c r="AC844" s="619">
        <v>30</v>
      </c>
      <c r="AD844" s="90">
        <v>4.2999999999999997E-2</v>
      </c>
      <c r="AE844" s="349">
        <f t="shared" si="13"/>
        <v>1.2899999999999998</v>
      </c>
    </row>
    <row r="845" spans="1:31">
      <c r="A845" s="350" t="s">
        <v>88</v>
      </c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46"/>
      <c r="AC845" s="619">
        <v>200</v>
      </c>
      <c r="AD845" s="90"/>
      <c r="AE845" s="349">
        <f t="shared" si="13"/>
        <v>0</v>
      </c>
    </row>
    <row r="846" spans="1:31">
      <c r="A846" s="350" t="s">
        <v>91</v>
      </c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46"/>
      <c r="AC846" s="619">
        <v>750</v>
      </c>
      <c r="AD846" s="90"/>
      <c r="AE846" s="349">
        <f t="shared" si="13"/>
        <v>0</v>
      </c>
    </row>
    <row r="847" spans="1:31">
      <c r="A847" s="350" t="s">
        <v>97</v>
      </c>
      <c r="B847" s="354"/>
      <c r="C847" s="354"/>
      <c r="D847" s="354"/>
      <c r="E847" s="354"/>
      <c r="F847" s="354"/>
      <c r="G847" s="354"/>
      <c r="H847" s="354"/>
      <c r="I847" s="354"/>
      <c r="J847" s="354"/>
      <c r="K847" s="354"/>
      <c r="L847" s="354"/>
      <c r="M847" s="354"/>
      <c r="N847" s="354"/>
      <c r="O847" s="354"/>
      <c r="P847" s="354"/>
      <c r="Q847" s="354"/>
      <c r="R847" s="354"/>
      <c r="S847" s="354"/>
      <c r="T847" s="354"/>
      <c r="U847" s="354"/>
      <c r="V847" s="354"/>
      <c r="W847" s="354"/>
      <c r="X847" s="354"/>
      <c r="Y847" s="354"/>
      <c r="Z847" s="354"/>
      <c r="AA847" s="354"/>
      <c r="AB847" s="346"/>
      <c r="AC847" s="619">
        <v>280</v>
      </c>
      <c r="AD847" s="90"/>
      <c r="AE847" s="349">
        <f t="shared" si="13"/>
        <v>0</v>
      </c>
    </row>
    <row r="848" spans="1:31">
      <c r="A848" s="611" t="s">
        <v>102</v>
      </c>
      <c r="B848" s="355"/>
      <c r="C848" s="354"/>
      <c r="D848" s="354"/>
      <c r="E848" s="354"/>
      <c r="F848" s="354"/>
      <c r="G848" s="354"/>
      <c r="H848" s="354"/>
      <c r="I848" s="354"/>
      <c r="J848" s="354"/>
      <c r="K848" s="354"/>
      <c r="L848" s="354"/>
      <c r="M848" s="354"/>
      <c r="N848" s="354"/>
      <c r="O848" s="354"/>
      <c r="P848" s="354"/>
      <c r="Q848" s="354"/>
      <c r="R848" s="354">
        <v>0.65</v>
      </c>
      <c r="S848" s="354"/>
      <c r="T848" s="354"/>
      <c r="U848" s="354"/>
      <c r="V848" s="354"/>
      <c r="W848" s="354"/>
      <c r="X848" s="354"/>
      <c r="Y848" s="354"/>
      <c r="Z848" s="354"/>
      <c r="AA848" s="354"/>
      <c r="AB848" s="346">
        <v>0.05</v>
      </c>
      <c r="AC848" s="619">
        <v>90</v>
      </c>
      <c r="AD848" s="90">
        <v>0.65</v>
      </c>
      <c r="AE848" s="349">
        <f t="shared" si="13"/>
        <v>58.5</v>
      </c>
    </row>
    <row r="849" spans="1:32">
      <c r="A849" s="612" t="s">
        <v>71</v>
      </c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>
        <v>0.02</v>
      </c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46">
        <v>1E-3</v>
      </c>
      <c r="AC849" s="619">
        <v>650</v>
      </c>
      <c r="AD849" s="90">
        <v>0.02</v>
      </c>
      <c r="AE849" s="349">
        <f t="shared" si="13"/>
        <v>13</v>
      </c>
    </row>
    <row r="850" spans="1:32">
      <c r="A850" s="612" t="s">
        <v>94</v>
      </c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46"/>
      <c r="AC850" s="620">
        <v>285</v>
      </c>
      <c r="AD850" s="90"/>
      <c r="AE850" s="349">
        <f t="shared" si="13"/>
        <v>0</v>
      </c>
    </row>
    <row r="851" spans="1:32">
      <c r="A851" s="612" t="s">
        <v>84</v>
      </c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46"/>
      <c r="AC851" s="619">
        <v>150</v>
      </c>
      <c r="AD851" s="90"/>
      <c r="AE851" s="349">
        <f t="shared" si="13"/>
        <v>0</v>
      </c>
    </row>
    <row r="852" spans="1:32" ht="15.75" thickBot="1">
      <c r="A852" s="613" t="s">
        <v>82</v>
      </c>
      <c r="B852" s="362"/>
      <c r="C852" s="362"/>
      <c r="D852" s="573">
        <v>4</v>
      </c>
      <c r="E852" s="362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62"/>
      <c r="AA852" s="362"/>
      <c r="AB852" s="404"/>
      <c r="AC852" s="624">
        <v>9</v>
      </c>
      <c r="AD852" s="627">
        <v>4</v>
      </c>
      <c r="AE852" s="349">
        <f t="shared" si="13"/>
        <v>36</v>
      </c>
    </row>
    <row r="853" spans="1:32" ht="15.75" thickBot="1">
      <c r="A853" s="608" t="s">
        <v>305</v>
      </c>
      <c r="B853" s="472"/>
      <c r="C853" s="472"/>
      <c r="D853" s="472"/>
      <c r="E853" s="472"/>
      <c r="F853" s="472"/>
      <c r="G853" s="472"/>
      <c r="H853" s="472"/>
      <c r="I853" s="472"/>
      <c r="J853" s="472"/>
      <c r="K853" s="472"/>
      <c r="L853" s="472"/>
      <c r="M853" s="472"/>
      <c r="N853" s="472"/>
      <c r="O853" s="472"/>
      <c r="P853" s="472"/>
      <c r="Q853" s="472"/>
      <c r="R853" s="472"/>
      <c r="S853" s="472"/>
      <c r="T853" s="617"/>
      <c r="U853" s="472"/>
      <c r="V853" s="472"/>
      <c r="W853" s="472"/>
      <c r="X853" s="472"/>
      <c r="Y853" s="472"/>
      <c r="Z853" s="472"/>
      <c r="AA853" s="472"/>
      <c r="AB853" s="615"/>
      <c r="AC853" s="576"/>
      <c r="AD853" s="577"/>
      <c r="AE853" s="371">
        <f>SUM(AE805:AE852)</f>
        <v>1391.01</v>
      </c>
      <c r="AF853" s="86">
        <f>I790-AE853</f>
        <v>-9.9999999999909051E-3</v>
      </c>
    </row>
    <row r="854" spans="1:32" ht="30.75" customHeight="1">
      <c r="A854" s="578" t="s">
        <v>49</v>
      </c>
      <c r="B854" s="579"/>
      <c r="C854" s="579"/>
      <c r="D854" s="579"/>
      <c r="E854" s="579"/>
      <c r="F854" s="579" t="s">
        <v>131</v>
      </c>
      <c r="G854" s="580"/>
      <c r="H854" s="581" t="s">
        <v>130</v>
      </c>
      <c r="I854" s="579"/>
      <c r="J854" s="579" t="s">
        <v>75</v>
      </c>
      <c r="K854" s="579"/>
      <c r="L854" s="579"/>
      <c r="M854" s="579"/>
      <c r="N854" s="918" t="s">
        <v>132</v>
      </c>
      <c r="O854" s="918"/>
      <c r="P854" s="918"/>
      <c r="Q854" s="918"/>
      <c r="R854" s="582"/>
      <c r="S854" s="579"/>
      <c r="T854" s="579"/>
      <c r="U854" s="579" t="s">
        <v>76</v>
      </c>
      <c r="V854" s="579"/>
      <c r="W854" s="579"/>
      <c r="X854" s="583"/>
      <c r="Y854" s="581"/>
      <c r="Z854" s="579"/>
      <c r="AA854" s="579"/>
      <c r="AB854" s="579"/>
      <c r="AC854" s="579"/>
      <c r="AD854" s="703"/>
      <c r="AE854" s="584"/>
    </row>
    <row r="855" spans="1:32">
      <c r="A855" s="578" t="s">
        <v>52</v>
      </c>
      <c r="B855" s="579"/>
      <c r="C855" s="579"/>
      <c r="D855" s="579"/>
      <c r="E855" s="579"/>
      <c r="F855" s="579"/>
      <c r="G855" s="578" t="s">
        <v>53</v>
      </c>
      <c r="H855" s="579"/>
      <c r="I855" s="579"/>
      <c r="J855" s="579"/>
      <c r="K855" s="579"/>
      <c r="L855" s="579"/>
      <c r="M855" s="579"/>
      <c r="N855" s="579"/>
      <c r="O855" s="579"/>
      <c r="P855" s="585" t="s">
        <v>128</v>
      </c>
      <c r="Q855" s="580"/>
      <c r="R855" s="586" t="s">
        <v>129</v>
      </c>
      <c r="S855" s="578" t="s">
        <v>56</v>
      </c>
      <c r="T855" s="579"/>
      <c r="U855" s="579"/>
      <c r="V855" s="579"/>
      <c r="W855" s="579"/>
      <c r="X855" s="579"/>
      <c r="Y855" s="579"/>
      <c r="Z855" s="579"/>
      <c r="AA855" s="579"/>
      <c r="AB855" s="579"/>
      <c r="AC855" s="579"/>
      <c r="AD855" s="703"/>
      <c r="AE855" s="579"/>
    </row>
    <row r="859" spans="1:32">
      <c r="A859" s="498" t="s">
        <v>0</v>
      </c>
      <c r="B859" s="498"/>
      <c r="C859" s="498"/>
      <c r="D859" s="498"/>
      <c r="E859" s="498"/>
      <c r="F859" s="498"/>
      <c r="G859" s="498"/>
      <c r="H859" s="498"/>
      <c r="I859" s="498"/>
      <c r="J859" s="498"/>
      <c r="K859" s="498"/>
      <c r="L859" s="498"/>
      <c r="M859" s="498"/>
      <c r="N859" s="498"/>
      <c r="O859" s="498"/>
      <c r="P859" s="498"/>
      <c r="Q859" s="498"/>
      <c r="R859" s="681"/>
      <c r="S859" s="498"/>
      <c r="T859" s="498"/>
      <c r="U859" s="498"/>
      <c r="V859" s="500"/>
      <c r="W859" s="500"/>
      <c r="X859" s="500"/>
      <c r="Y859" s="500"/>
      <c r="Z859" s="681"/>
      <c r="AA859" s="681"/>
      <c r="AB859" s="498"/>
      <c r="AC859" s="679"/>
      <c r="AD859" s="693"/>
      <c r="AE859" s="503"/>
    </row>
    <row r="860" spans="1:32">
      <c r="A860" s="498" t="s">
        <v>1</v>
      </c>
      <c r="B860" s="498"/>
      <c r="C860" s="498" t="s">
        <v>273</v>
      </c>
      <c r="D860" s="498"/>
      <c r="E860" s="498"/>
      <c r="F860" s="498"/>
      <c r="G860" s="498"/>
      <c r="H860" s="498"/>
      <c r="I860" s="498"/>
      <c r="J860" s="498"/>
      <c r="K860" s="498"/>
      <c r="L860" s="498"/>
      <c r="M860" s="498"/>
      <c r="N860" s="498"/>
      <c r="O860" s="498"/>
      <c r="P860" s="498"/>
      <c r="Q860" s="498"/>
      <c r="R860" s="681"/>
      <c r="S860" s="498"/>
      <c r="T860" s="498"/>
      <c r="U860" s="500"/>
      <c r="V860" s="500"/>
      <c r="W860" s="500"/>
      <c r="X860" s="500"/>
      <c r="Y860" s="500"/>
      <c r="Z860" s="500"/>
      <c r="AA860" s="500"/>
      <c r="AB860" s="498"/>
      <c r="AC860" s="679"/>
      <c r="AD860" s="693"/>
      <c r="AE860" s="503"/>
    </row>
    <row r="861" spans="1:32">
      <c r="A861" s="500" t="s">
        <v>2</v>
      </c>
      <c r="B861" s="498"/>
      <c r="C861" s="498"/>
      <c r="D861" s="498"/>
      <c r="E861" s="498"/>
      <c r="F861" s="679"/>
      <c r="G861" s="498"/>
      <c r="H861" s="498"/>
      <c r="I861" s="498"/>
      <c r="J861" s="498"/>
      <c r="K861" s="498"/>
      <c r="L861" s="498"/>
      <c r="M861" s="498"/>
      <c r="N861" s="498"/>
      <c r="O861" s="498"/>
      <c r="P861" s="498"/>
      <c r="Q861" s="498"/>
      <c r="R861" s="498" t="s">
        <v>272</v>
      </c>
      <c r="S861" s="681"/>
      <c r="T861" s="498"/>
      <c r="U861" s="500"/>
      <c r="V861" s="500"/>
      <c r="W861" s="500"/>
      <c r="X861" s="500"/>
      <c r="Y861" s="500"/>
      <c r="Z861" s="500"/>
      <c r="AA861" s="500"/>
      <c r="AB861" s="498"/>
      <c r="AC861" s="679"/>
      <c r="AD861" s="693"/>
      <c r="AE861" s="503"/>
    </row>
    <row r="862" spans="1:32">
      <c r="A862" s="475" t="s">
        <v>334</v>
      </c>
      <c r="B862" s="498"/>
      <c r="C862" s="498"/>
      <c r="D862" s="498"/>
      <c r="E862" s="498"/>
      <c r="F862" s="498"/>
      <c r="G862" s="498"/>
      <c r="H862" s="498"/>
      <c r="I862" s="498"/>
      <c r="J862" s="498"/>
      <c r="K862" s="498"/>
      <c r="L862" s="498"/>
      <c r="M862" s="498"/>
      <c r="N862" s="498"/>
      <c r="O862" s="498"/>
      <c r="P862" s="498"/>
      <c r="Q862" s="498"/>
      <c r="R862" s="862"/>
      <c r="S862" s="862"/>
      <c r="T862" s="862"/>
      <c r="U862" s="862"/>
      <c r="V862" s="862"/>
      <c r="W862" s="862"/>
      <c r="X862" s="862"/>
      <c r="Y862" s="862"/>
      <c r="Z862" s="498"/>
      <c r="AA862" s="498"/>
      <c r="AB862" s="498"/>
      <c r="AC862" s="498"/>
      <c r="AD862" s="498"/>
      <c r="AE862" s="505"/>
    </row>
    <row r="863" spans="1:32" ht="15.75" thickBot="1">
      <c r="A863" s="863" t="s">
        <v>3</v>
      </c>
      <c r="B863" s="864"/>
      <c r="C863" s="865" t="s">
        <v>4</v>
      </c>
      <c r="D863" s="863"/>
      <c r="E863" s="864"/>
      <c r="F863" s="865" t="s">
        <v>5</v>
      </c>
      <c r="G863" s="866"/>
      <c r="H863" s="867"/>
      <c r="I863" s="868" t="s">
        <v>6</v>
      </c>
      <c r="J863" s="869"/>
      <c r="K863" s="870"/>
      <c r="L863" s="506"/>
      <c r="M863" s="507"/>
      <c r="N863" s="508"/>
      <c r="O863" s="506"/>
      <c r="P863" s="498"/>
      <c r="Q863" s="498"/>
      <c r="R863" s="862"/>
      <c r="S863" s="862"/>
      <c r="T863" s="862"/>
      <c r="U863" s="862"/>
      <c r="V863" s="862"/>
      <c r="W863" s="862"/>
      <c r="X863" s="862"/>
      <c r="Y863" s="862"/>
      <c r="Z863" s="681"/>
      <c r="AA863" s="681"/>
      <c r="AB863" s="681"/>
      <c r="AC863" s="681"/>
      <c r="AD863" s="697" t="s">
        <v>7</v>
      </c>
      <c r="AE863" s="510"/>
    </row>
    <row r="864" spans="1:32">
      <c r="A864" s="860" t="s">
        <v>8</v>
      </c>
      <c r="B864" s="861"/>
      <c r="C864" s="855" t="s">
        <v>9</v>
      </c>
      <c r="D864" s="856"/>
      <c r="E864" s="857"/>
      <c r="F864" s="855" t="s">
        <v>10</v>
      </c>
      <c r="G864" s="858"/>
      <c r="H864" s="859"/>
      <c r="I864" s="871"/>
      <c r="J864" s="872"/>
      <c r="K864" s="873"/>
      <c r="L864" s="855" t="s">
        <v>12</v>
      </c>
      <c r="M864" s="856"/>
      <c r="N864" s="857"/>
      <c r="O864" s="678" t="s">
        <v>13</v>
      </c>
      <c r="P864" s="681"/>
      <c r="Q864" s="681"/>
      <c r="R864" s="681"/>
      <c r="S864" s="681"/>
      <c r="T864" s="681"/>
      <c r="U864" s="681"/>
      <c r="V864" s="681"/>
      <c r="W864" s="681"/>
      <c r="X864" s="679" t="s">
        <v>14</v>
      </c>
      <c r="Y864" s="681"/>
      <c r="Z864" s="681"/>
      <c r="AA864" s="681"/>
      <c r="AB864" s="681"/>
      <c r="AC864" s="681"/>
      <c r="AD864" s="698" t="s">
        <v>15</v>
      </c>
      <c r="AE864" s="510"/>
    </row>
    <row r="865" spans="1:31">
      <c r="A865" s="674" t="s">
        <v>16</v>
      </c>
      <c r="B865" s="674"/>
      <c r="C865" s="855" t="s">
        <v>17</v>
      </c>
      <c r="D865" s="856"/>
      <c r="E865" s="857"/>
      <c r="F865" s="855" t="s">
        <v>18</v>
      </c>
      <c r="G865" s="858"/>
      <c r="H865" s="859"/>
      <c r="I865" s="871"/>
      <c r="J865" s="872"/>
      <c r="K865" s="873"/>
      <c r="L865" s="855" t="s">
        <v>20</v>
      </c>
      <c r="M865" s="856"/>
      <c r="N865" s="857"/>
      <c r="O865" s="678" t="s">
        <v>21</v>
      </c>
      <c r="P865" s="681"/>
      <c r="Q865" s="681"/>
      <c r="R865" s="681"/>
      <c r="S865" s="681"/>
      <c r="T865" s="681"/>
      <c r="U865" s="681"/>
      <c r="V865" s="681"/>
      <c r="W865" s="681"/>
      <c r="X865" s="681"/>
      <c r="Y865" s="681"/>
      <c r="Z865" s="681"/>
      <c r="AA865" s="681"/>
      <c r="AB865" s="681"/>
      <c r="AC865" s="681"/>
      <c r="AD865" s="699"/>
      <c r="AE865" s="510"/>
    </row>
    <row r="866" spans="1:31">
      <c r="A866" s="680" t="s">
        <v>22</v>
      </c>
      <c r="B866" s="680"/>
      <c r="C866" s="855" t="s">
        <v>23</v>
      </c>
      <c r="D866" s="856"/>
      <c r="E866" s="857"/>
      <c r="F866" s="855" t="s">
        <v>24</v>
      </c>
      <c r="G866" s="858"/>
      <c r="H866" s="859"/>
      <c r="I866" s="871"/>
      <c r="J866" s="872"/>
      <c r="K866" s="873"/>
      <c r="L866" s="516"/>
      <c r="M866" s="498" t="s">
        <v>23</v>
      </c>
      <c r="N866" s="498"/>
      <c r="O866" s="678" t="s">
        <v>25</v>
      </c>
      <c r="P866" s="681"/>
      <c r="Q866" s="681"/>
      <c r="R866" s="498"/>
      <c r="S866" s="498"/>
      <c r="T866" s="517"/>
      <c r="U866" s="498"/>
      <c r="V866" s="498"/>
      <c r="W866" s="498"/>
      <c r="X866" s="498"/>
      <c r="Y866" s="498"/>
      <c r="Z866" s="498"/>
      <c r="AA866" s="498"/>
      <c r="AB866" s="517"/>
      <c r="AC866" s="498"/>
      <c r="AD866" s="700"/>
      <c r="AE866" s="510"/>
    </row>
    <row r="867" spans="1:31">
      <c r="A867" s="519"/>
      <c r="B867" s="677"/>
      <c r="C867" s="498"/>
      <c r="D867" s="498"/>
      <c r="E867" s="682"/>
      <c r="F867" s="498"/>
      <c r="G867" s="498"/>
      <c r="H867" s="682"/>
      <c r="I867" s="874"/>
      <c r="J867" s="875"/>
      <c r="K867" s="876"/>
      <c r="L867" s="516"/>
      <c r="M867" s="498"/>
      <c r="N867" s="498"/>
      <c r="O867" s="516"/>
      <c r="P867" s="681"/>
      <c r="Q867" s="498"/>
      <c r="R867" s="475" t="s">
        <v>334</v>
      </c>
      <c r="S867" s="476"/>
      <c r="T867" s="476"/>
      <c r="U867" s="681"/>
      <c r="V867" s="681"/>
      <c r="W867" s="681"/>
      <c r="X867" s="681"/>
      <c r="Y867" s="681"/>
      <c r="Z867" s="681"/>
      <c r="AA867" s="681"/>
      <c r="AB867" s="681"/>
      <c r="AC867" s="681"/>
      <c r="AD867" s="701"/>
      <c r="AE867" s="510"/>
    </row>
    <row r="868" spans="1:31" ht="15.75" thickBot="1">
      <c r="A868" s="523">
        <v>1</v>
      </c>
      <c r="B868" s="524"/>
      <c r="C868" s="525"/>
      <c r="D868" s="525">
        <v>3</v>
      </c>
      <c r="E868" s="523"/>
      <c r="F868" s="525"/>
      <c r="G868" s="525">
        <v>4</v>
      </c>
      <c r="H868" s="523"/>
      <c r="I868" s="525"/>
      <c r="J868" s="525">
        <v>5</v>
      </c>
      <c r="K868" s="523"/>
      <c r="L868" s="526"/>
      <c r="M868" s="525">
        <v>6</v>
      </c>
      <c r="N868" s="525"/>
      <c r="O868" s="527">
        <v>7</v>
      </c>
      <c r="P868" s="498" t="s">
        <v>28</v>
      </c>
      <c r="Q868" s="856" t="s">
        <v>61</v>
      </c>
      <c r="R868" s="856"/>
      <c r="S868" s="856"/>
      <c r="T868" s="856"/>
      <c r="U868" s="856"/>
      <c r="V868" s="856"/>
      <c r="W868" s="856"/>
      <c r="X868" s="856"/>
      <c r="Y868" s="856"/>
      <c r="Z868" s="498" t="s">
        <v>29</v>
      </c>
      <c r="AA868" s="681"/>
      <c r="AB868" s="681"/>
      <c r="AC868" s="681"/>
      <c r="AD868" s="700"/>
      <c r="AE868" s="510"/>
    </row>
    <row r="869" spans="1:31" ht="15.75" thickBot="1">
      <c r="A869" s="607" t="s">
        <v>307</v>
      </c>
      <c r="B869" s="529"/>
      <c r="C869" s="877">
        <v>107</v>
      </c>
      <c r="D869" s="878"/>
      <c r="E869" s="879"/>
      <c r="F869" s="880">
        <v>13</v>
      </c>
      <c r="G869" s="881"/>
      <c r="H869" s="882"/>
      <c r="I869" s="877">
        <f>C869*F869</f>
        <v>1391</v>
      </c>
      <c r="J869" s="878"/>
      <c r="K869" s="879"/>
      <c r="L869" s="877">
        <f>F869*C869</f>
        <v>1391</v>
      </c>
      <c r="M869" s="878"/>
      <c r="N869" s="879"/>
      <c r="O869" s="530"/>
      <c r="P869" s="681"/>
      <c r="Q869" s="681"/>
      <c r="R869" s="681"/>
      <c r="S869" s="681"/>
      <c r="T869" s="681"/>
      <c r="U869" s="681"/>
      <c r="V869" s="681"/>
      <c r="W869" s="681"/>
      <c r="X869" s="681"/>
      <c r="Y869" s="681"/>
      <c r="Z869" s="681"/>
      <c r="AA869" s="681"/>
      <c r="AB869" s="681"/>
      <c r="AC869" s="681"/>
      <c r="AD869" s="699"/>
      <c r="AE869" s="510"/>
    </row>
    <row r="870" spans="1:31">
      <c r="A870" s="531"/>
      <c r="B870" s="532"/>
      <c r="C870" s="533"/>
      <c r="D870" s="533"/>
      <c r="E870" s="532"/>
      <c r="F870" s="533"/>
      <c r="G870" s="533"/>
      <c r="H870" s="532"/>
      <c r="I870" s="533"/>
      <c r="J870" s="533"/>
      <c r="K870" s="533"/>
      <c r="L870" s="534"/>
      <c r="M870" s="533"/>
      <c r="N870" s="532"/>
      <c r="O870" s="535"/>
      <c r="P870" s="498" t="s">
        <v>30</v>
      </c>
      <c r="Q870" s="498"/>
      <c r="R870" s="498"/>
      <c r="S870" s="498"/>
      <c r="T870" s="498"/>
      <c r="U870" s="498"/>
      <c r="V870" s="498"/>
      <c r="W870" s="498"/>
      <c r="X870" s="498"/>
      <c r="Y870" s="498"/>
      <c r="Z870" s="536"/>
      <c r="AA870" s="681"/>
      <c r="AB870" s="681"/>
      <c r="AC870" s="681"/>
      <c r="AD870" s="700"/>
      <c r="AE870" s="510"/>
    </row>
    <row r="871" spans="1:31">
      <c r="A871" s="537"/>
      <c r="B871" s="532"/>
      <c r="C871" s="533"/>
      <c r="D871" s="533"/>
      <c r="E871" s="532"/>
      <c r="F871" s="533"/>
      <c r="G871" s="533"/>
      <c r="H871" s="532"/>
      <c r="I871" s="533"/>
      <c r="J871" s="533"/>
      <c r="K871" s="533"/>
      <c r="L871" s="534"/>
      <c r="M871" s="533"/>
      <c r="N871" s="538"/>
      <c r="O871" s="535"/>
      <c r="P871" s="681"/>
      <c r="Q871" s="681"/>
      <c r="R871" s="681"/>
      <c r="S871" s="681"/>
      <c r="T871" s="681"/>
      <c r="U871" s="681"/>
      <c r="V871" s="681"/>
      <c r="W871" s="681"/>
      <c r="X871" s="681"/>
      <c r="Y871" s="681"/>
      <c r="Z871" s="681"/>
      <c r="AA871" s="681"/>
      <c r="AB871" s="681"/>
      <c r="AC871" s="681"/>
      <c r="AD871" s="699"/>
      <c r="AE871" s="510"/>
    </row>
    <row r="872" spans="1:31" ht="15.75" thickBot="1">
      <c r="A872" s="539"/>
      <c r="B872" s="540"/>
      <c r="C872" s="541"/>
      <c r="D872" s="541"/>
      <c r="E872" s="540"/>
      <c r="F872" s="541"/>
      <c r="G872" s="541"/>
      <c r="H872" s="540"/>
      <c r="I872" s="498"/>
      <c r="J872" s="498"/>
      <c r="K872" s="498"/>
      <c r="L872" s="516"/>
      <c r="M872" s="498"/>
      <c r="N872" s="519"/>
      <c r="O872" s="681"/>
      <c r="P872" s="498" t="s">
        <v>31</v>
      </c>
      <c r="Q872" s="681"/>
      <c r="R872" s="681"/>
      <c r="S872" s="681" t="s">
        <v>76</v>
      </c>
      <c r="T872" s="681"/>
      <c r="U872" s="681"/>
      <c r="V872" s="681"/>
      <c r="W872" s="681"/>
      <c r="X872" s="681"/>
      <c r="Y872" s="681"/>
      <c r="Z872" s="536"/>
      <c r="AA872" s="681"/>
      <c r="AB872" s="681"/>
      <c r="AC872" s="681"/>
      <c r="AD872" s="702"/>
      <c r="AE872" s="510"/>
    </row>
    <row r="873" spans="1:31" ht="15.75" thickBot="1">
      <c r="A873" s="498"/>
      <c r="B873" s="498"/>
      <c r="C873" s="498"/>
      <c r="D873" s="498"/>
      <c r="E873" s="498"/>
      <c r="F873" s="498" t="s">
        <v>32</v>
      </c>
      <c r="G873" s="517"/>
      <c r="H873" s="498">
        <f>SUM(F869)</f>
        <v>13</v>
      </c>
      <c r="I873" s="543"/>
      <c r="J873" s="544"/>
      <c r="K873" s="544"/>
      <c r="L873" s="545"/>
      <c r="M873" s="544"/>
      <c r="N873" s="546"/>
      <c r="O873" s="547"/>
      <c r="P873" s="681"/>
      <c r="Q873" s="681"/>
      <c r="R873" s="681"/>
      <c r="S873" s="681"/>
      <c r="T873" s="681"/>
      <c r="U873" s="681"/>
      <c r="V873" s="681"/>
      <c r="W873" s="681"/>
      <c r="X873" s="681"/>
      <c r="Y873" s="681"/>
      <c r="Z873" s="681"/>
      <c r="AA873" s="681"/>
      <c r="AB873" s="681"/>
      <c r="AC873" s="681"/>
      <c r="AD873" s="694"/>
      <c r="AE873" s="510"/>
    </row>
    <row r="874" spans="1:31">
      <c r="A874" s="498"/>
      <c r="B874" s="498"/>
      <c r="C874" s="498"/>
      <c r="D874" s="498"/>
      <c r="E874" s="498"/>
      <c r="F874" s="498"/>
      <c r="G874" s="498"/>
      <c r="H874" s="498"/>
      <c r="I874" s="498"/>
      <c r="J874" s="498"/>
      <c r="K874" s="498"/>
      <c r="L874" s="498"/>
      <c r="M874" s="498"/>
      <c r="N874" s="498"/>
      <c r="O874" s="498"/>
      <c r="P874" s="498"/>
      <c r="Q874" s="498"/>
      <c r="R874" s="498"/>
      <c r="S874" s="498"/>
      <c r="T874" s="498"/>
      <c r="U874" s="498"/>
      <c r="V874" s="498"/>
      <c r="W874" s="498"/>
      <c r="X874" s="498"/>
      <c r="Y874" s="498"/>
      <c r="Z874" s="498"/>
      <c r="AA874" s="498"/>
      <c r="AB874" s="498"/>
      <c r="AC874" s="498"/>
      <c r="AD874" s="498"/>
      <c r="AE874" s="510"/>
    </row>
    <row r="875" spans="1:31">
      <c r="A875" s="549" t="s">
        <v>33</v>
      </c>
      <c r="B875" s="550"/>
      <c r="C875" s="535"/>
      <c r="D875" s="535"/>
      <c r="E875" s="535"/>
      <c r="F875" s="535"/>
      <c r="G875" s="535"/>
      <c r="H875" s="535"/>
      <c r="I875" s="535"/>
      <c r="J875" s="535"/>
      <c r="K875" s="535"/>
      <c r="L875" s="535" t="s">
        <v>34</v>
      </c>
      <c r="M875" s="535"/>
      <c r="N875" s="535"/>
      <c r="O875" s="535"/>
      <c r="P875" s="535"/>
      <c r="Q875" s="535"/>
      <c r="R875" s="535"/>
      <c r="S875" s="535"/>
      <c r="T875" s="535"/>
      <c r="U875" s="535"/>
      <c r="V875" s="535"/>
      <c r="W875" s="535"/>
      <c r="X875" s="535"/>
      <c r="Y875" s="535"/>
      <c r="Z875" s="535"/>
      <c r="AA875" s="538"/>
      <c r="AB875" s="899" t="s">
        <v>57</v>
      </c>
      <c r="AC875" s="899" t="s">
        <v>59</v>
      </c>
      <c r="AD875" s="695" t="s">
        <v>35</v>
      </c>
      <c r="AE875" s="903" t="s">
        <v>60</v>
      </c>
    </row>
    <row r="876" spans="1:31">
      <c r="A876" s="685"/>
      <c r="B876" s="906" t="s">
        <v>36</v>
      </c>
      <c r="C876" s="907"/>
      <c r="D876" s="907"/>
      <c r="E876" s="907"/>
      <c r="F876" s="907"/>
      <c r="G876" s="907"/>
      <c r="H876" s="907"/>
      <c r="I876" s="908"/>
      <c r="J876" s="906" t="s">
        <v>37</v>
      </c>
      <c r="K876" s="907"/>
      <c r="L876" s="907"/>
      <c r="M876" s="907"/>
      <c r="N876" s="907"/>
      <c r="O876" s="907"/>
      <c r="P876" s="907"/>
      <c r="Q876" s="907"/>
      <c r="R876" s="907"/>
      <c r="S876" s="908"/>
      <c r="T876" s="906" t="s">
        <v>39</v>
      </c>
      <c r="U876" s="907"/>
      <c r="V876" s="907"/>
      <c r="W876" s="907"/>
      <c r="X876" s="683" t="s">
        <v>40</v>
      </c>
      <c r="Y876" s="675"/>
      <c r="Z876" s="675"/>
      <c r="AA876" s="676"/>
      <c r="AB876" s="900"/>
      <c r="AC876" s="901"/>
      <c r="AD876" s="696" t="s">
        <v>41</v>
      </c>
      <c r="AE876" s="904"/>
    </row>
    <row r="877" spans="1:31">
      <c r="A877" s="686"/>
      <c r="B877" s="909"/>
      <c r="C877" s="910"/>
      <c r="D877" s="910"/>
      <c r="E877" s="910"/>
      <c r="F877" s="910"/>
      <c r="G877" s="910"/>
      <c r="H877" s="910"/>
      <c r="I877" s="911"/>
      <c r="J877" s="909"/>
      <c r="K877" s="910"/>
      <c r="L877" s="910"/>
      <c r="M877" s="910"/>
      <c r="N877" s="910"/>
      <c r="O877" s="910"/>
      <c r="P877" s="910"/>
      <c r="Q877" s="910"/>
      <c r="R877" s="910"/>
      <c r="S877" s="911"/>
      <c r="T877" s="909"/>
      <c r="U877" s="910"/>
      <c r="V877" s="910"/>
      <c r="W877" s="910"/>
      <c r="X877" s="684" t="s">
        <v>42</v>
      </c>
      <c r="Y877" s="559"/>
      <c r="Z877" s="559"/>
      <c r="AA877" s="687"/>
      <c r="AB877" s="900"/>
      <c r="AC877" s="901"/>
      <c r="AD877" s="695" t="s">
        <v>43</v>
      </c>
      <c r="AE877" s="904"/>
    </row>
    <row r="878" spans="1:31">
      <c r="A878" s="686" t="s">
        <v>44</v>
      </c>
      <c r="B878" s="883" t="s">
        <v>198</v>
      </c>
      <c r="C878" s="884"/>
      <c r="D878" s="883" t="s">
        <v>277</v>
      </c>
      <c r="E878" s="884"/>
      <c r="F878" s="883"/>
      <c r="G878" s="884"/>
      <c r="H878" s="912"/>
      <c r="I878" s="913"/>
      <c r="J878" s="883" t="s">
        <v>278</v>
      </c>
      <c r="K878" s="884"/>
      <c r="L878" s="883" t="s">
        <v>206</v>
      </c>
      <c r="M878" s="884"/>
      <c r="N878" s="883" t="s">
        <v>217</v>
      </c>
      <c r="O878" s="884"/>
      <c r="P878" s="883" t="s">
        <v>212</v>
      </c>
      <c r="Q878" s="884"/>
      <c r="R878" s="889"/>
      <c r="S878" s="890"/>
      <c r="T878" s="895"/>
      <c r="U878" s="867"/>
      <c r="V878" s="895"/>
      <c r="W878" s="867"/>
      <c r="X878" s="895"/>
      <c r="Y878" s="867"/>
      <c r="Z878" s="895"/>
      <c r="AA878" s="867"/>
      <c r="AB878" s="901"/>
      <c r="AC878" s="901"/>
      <c r="AD878" s="561"/>
      <c r="AE878" s="904"/>
    </row>
    <row r="879" spans="1:31">
      <c r="A879" s="686"/>
      <c r="B879" s="885"/>
      <c r="C879" s="886"/>
      <c r="D879" s="885"/>
      <c r="E879" s="886"/>
      <c r="F879" s="885"/>
      <c r="G879" s="886"/>
      <c r="H879" s="914"/>
      <c r="I879" s="915"/>
      <c r="J879" s="885"/>
      <c r="K879" s="886"/>
      <c r="L879" s="885"/>
      <c r="M879" s="886"/>
      <c r="N879" s="885"/>
      <c r="O879" s="886"/>
      <c r="P879" s="885"/>
      <c r="Q879" s="886"/>
      <c r="R879" s="891"/>
      <c r="S879" s="892"/>
      <c r="T879" s="896"/>
      <c r="U879" s="859"/>
      <c r="V879" s="896"/>
      <c r="W879" s="859"/>
      <c r="X879" s="896"/>
      <c r="Y879" s="859"/>
      <c r="Z879" s="896"/>
      <c r="AA879" s="859"/>
      <c r="AB879" s="901"/>
      <c r="AC879" s="901"/>
      <c r="AD879" s="562" t="s">
        <v>45</v>
      </c>
      <c r="AE879" s="904"/>
    </row>
    <row r="880" spans="1:31">
      <c r="A880" s="687"/>
      <c r="B880" s="887"/>
      <c r="C880" s="888"/>
      <c r="D880" s="887"/>
      <c r="E880" s="888"/>
      <c r="F880" s="887"/>
      <c r="G880" s="888"/>
      <c r="H880" s="916"/>
      <c r="I880" s="917"/>
      <c r="J880" s="887"/>
      <c r="K880" s="888"/>
      <c r="L880" s="887"/>
      <c r="M880" s="888"/>
      <c r="N880" s="887"/>
      <c r="O880" s="888"/>
      <c r="P880" s="887"/>
      <c r="Q880" s="888"/>
      <c r="R880" s="893"/>
      <c r="S880" s="894"/>
      <c r="T880" s="897"/>
      <c r="U880" s="898"/>
      <c r="V880" s="897"/>
      <c r="W880" s="898"/>
      <c r="X880" s="897"/>
      <c r="Y880" s="898"/>
      <c r="Z880" s="897"/>
      <c r="AA880" s="898"/>
      <c r="AB880" s="902"/>
      <c r="AC880" s="902"/>
      <c r="AD880" s="563" t="s">
        <v>46</v>
      </c>
      <c r="AE880" s="905"/>
    </row>
    <row r="881" spans="1:31">
      <c r="A881" s="564">
        <v>1</v>
      </c>
      <c r="B881" s="564">
        <v>4</v>
      </c>
      <c r="C881" s="564">
        <v>5</v>
      </c>
      <c r="D881" s="564">
        <v>6</v>
      </c>
      <c r="E881" s="564">
        <v>7</v>
      </c>
      <c r="F881" s="564">
        <v>8</v>
      </c>
      <c r="G881" s="564">
        <v>9</v>
      </c>
      <c r="H881" s="564">
        <v>10</v>
      </c>
      <c r="I881" s="564">
        <v>11</v>
      </c>
      <c r="J881" s="564">
        <v>12</v>
      </c>
      <c r="K881" s="564">
        <v>13</v>
      </c>
      <c r="L881" s="564">
        <v>14</v>
      </c>
      <c r="M881" s="564">
        <v>15</v>
      </c>
      <c r="N881" s="564">
        <v>16</v>
      </c>
      <c r="O881" s="564">
        <v>17</v>
      </c>
      <c r="P881" s="564">
        <v>20</v>
      </c>
      <c r="Q881" s="564">
        <v>21</v>
      </c>
      <c r="R881" s="564">
        <v>22</v>
      </c>
      <c r="S881" s="564">
        <v>23</v>
      </c>
      <c r="T881" s="564">
        <v>24</v>
      </c>
      <c r="U881" s="564">
        <v>25</v>
      </c>
      <c r="V881" s="564">
        <v>26</v>
      </c>
      <c r="W881" s="564">
        <v>27</v>
      </c>
      <c r="X881" s="564">
        <v>28</v>
      </c>
      <c r="Y881" s="564">
        <v>29</v>
      </c>
      <c r="Z881" s="564">
        <v>30</v>
      </c>
      <c r="AA881" s="565">
        <v>31</v>
      </c>
      <c r="AB881" s="565">
        <v>32</v>
      </c>
      <c r="AC881" s="565">
        <v>33</v>
      </c>
      <c r="AD881" s="565">
        <v>34</v>
      </c>
      <c r="AE881" s="566"/>
    </row>
    <row r="882" spans="1:31">
      <c r="A882" s="567" t="s">
        <v>47</v>
      </c>
      <c r="B882" s="682">
        <f>SUM(F869)</f>
        <v>13</v>
      </c>
      <c r="C882" s="682"/>
      <c r="D882" s="682">
        <f>SUM(F869)</f>
        <v>13</v>
      </c>
      <c r="E882" s="682"/>
      <c r="F882" s="682">
        <f>SUM(F869)</f>
        <v>13</v>
      </c>
      <c r="G882" s="682"/>
      <c r="H882" s="682">
        <f>SUM(F869)</f>
        <v>13</v>
      </c>
      <c r="I882" s="682"/>
      <c r="J882" s="682">
        <f>SUM(F869)</f>
        <v>13</v>
      </c>
      <c r="K882" s="682"/>
      <c r="L882" s="682">
        <f>SUM(F869)</f>
        <v>13</v>
      </c>
      <c r="M882" s="682"/>
      <c r="N882" s="682">
        <f>SUM(F869)</f>
        <v>13</v>
      </c>
      <c r="O882" s="682"/>
      <c r="P882" s="682">
        <f>SUM(F869)</f>
        <v>13</v>
      </c>
      <c r="Q882" s="682"/>
      <c r="R882" s="682">
        <f>SUM(F869)</f>
        <v>13</v>
      </c>
      <c r="S882" s="682"/>
      <c r="T882" s="682"/>
      <c r="U882" s="682"/>
      <c r="V882" s="682"/>
      <c r="W882" s="682"/>
      <c r="X882" s="682"/>
      <c r="Y882" s="682"/>
      <c r="Z882" s="682"/>
      <c r="AA882" s="682"/>
      <c r="AB882" s="568"/>
      <c r="AC882" s="682"/>
      <c r="AD882" s="569"/>
      <c r="AE882" s="566"/>
    </row>
    <row r="883" spans="1:31" ht="15.75" thickBot="1">
      <c r="A883" s="570" t="s">
        <v>48</v>
      </c>
      <c r="B883" s="571">
        <v>0.2</v>
      </c>
      <c r="C883" s="571"/>
      <c r="D883" s="571">
        <v>0.1</v>
      </c>
      <c r="E883" s="571"/>
      <c r="F883" s="571"/>
      <c r="G883" s="571"/>
      <c r="H883" s="571"/>
      <c r="I883" s="571"/>
      <c r="J883" s="571">
        <v>0.35</v>
      </c>
      <c r="K883" s="571"/>
      <c r="L883" s="571">
        <v>0.2</v>
      </c>
      <c r="M883" s="571"/>
      <c r="N883" s="571">
        <v>0.03</v>
      </c>
      <c r="O883" s="571"/>
      <c r="P883" s="571">
        <v>0.05</v>
      </c>
      <c r="Q883" s="571"/>
      <c r="R883" s="571"/>
      <c r="S883" s="572"/>
      <c r="T883" s="572"/>
      <c r="U883" s="572"/>
      <c r="V883" s="572"/>
      <c r="W883" s="572"/>
      <c r="X883" s="572"/>
      <c r="Y883" s="572"/>
      <c r="Z883" s="572"/>
      <c r="AA883" s="572"/>
      <c r="AB883" s="571"/>
      <c r="AC883" s="572"/>
      <c r="AD883" s="572"/>
      <c r="AE883" s="587"/>
    </row>
    <row r="884" spans="1:31" ht="15.75" thickTop="1">
      <c r="A884" s="609" t="s">
        <v>103</v>
      </c>
      <c r="B884" s="429"/>
      <c r="C884" s="429"/>
      <c r="D884" s="429"/>
      <c r="E884" s="429"/>
      <c r="F884" s="429"/>
      <c r="G884" s="429"/>
      <c r="H884" s="429"/>
      <c r="I884" s="429"/>
      <c r="J884" s="429"/>
      <c r="K884" s="429"/>
      <c r="L884" s="429"/>
      <c r="M884" s="429"/>
      <c r="N884" s="429"/>
      <c r="O884" s="429"/>
      <c r="P884" s="429"/>
      <c r="Q884" s="429"/>
      <c r="R884" s="429"/>
      <c r="S884" s="429"/>
      <c r="T884" s="429"/>
      <c r="U884" s="429"/>
      <c r="V884" s="429"/>
      <c r="W884" s="429"/>
      <c r="X884" s="429"/>
      <c r="Y884" s="429"/>
      <c r="Z884" s="429"/>
      <c r="AA884" s="429"/>
      <c r="AB884" s="346"/>
      <c r="AC884" s="622">
        <v>150</v>
      </c>
      <c r="AD884" s="168"/>
      <c r="AE884" s="588">
        <f t="shared" ref="AE884:AE891" si="14">AC884*AD884</f>
        <v>0</v>
      </c>
    </row>
    <row r="885" spans="1:31">
      <c r="A885" s="610" t="s">
        <v>108</v>
      </c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46"/>
      <c r="AC885" s="619">
        <v>160</v>
      </c>
      <c r="AD885" s="90"/>
      <c r="AE885" s="588">
        <f t="shared" si="14"/>
        <v>0</v>
      </c>
    </row>
    <row r="886" spans="1:31">
      <c r="A886" s="350" t="s">
        <v>78</v>
      </c>
      <c r="B886" s="354"/>
      <c r="C886" s="354"/>
      <c r="D886" s="354"/>
      <c r="E886" s="354"/>
      <c r="F886" s="354"/>
      <c r="G886" s="354"/>
      <c r="H886" s="354"/>
      <c r="I886" s="354"/>
      <c r="J886" s="354"/>
      <c r="K886" s="354"/>
      <c r="L886" s="354"/>
      <c r="M886" s="354"/>
      <c r="N886" s="354"/>
      <c r="O886" s="354"/>
      <c r="P886" s="354"/>
      <c r="Q886" s="354"/>
      <c r="R886" s="354"/>
      <c r="S886" s="354"/>
      <c r="T886" s="354"/>
      <c r="U886" s="354"/>
      <c r="V886" s="354"/>
      <c r="W886" s="354"/>
      <c r="X886" s="354"/>
      <c r="Y886" s="354"/>
      <c r="Z886" s="354"/>
      <c r="AA886" s="354"/>
      <c r="AB886" s="346"/>
      <c r="AC886" s="619">
        <v>125</v>
      </c>
      <c r="AD886" s="90"/>
      <c r="AE886" s="588">
        <f t="shared" si="14"/>
        <v>0</v>
      </c>
    </row>
    <row r="887" spans="1:31">
      <c r="A887" s="350" t="s">
        <v>111</v>
      </c>
      <c r="B887" s="355"/>
      <c r="C887" s="355"/>
      <c r="D887" s="355"/>
      <c r="E887" s="355"/>
      <c r="F887" s="354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46"/>
      <c r="AC887" s="619">
        <v>480</v>
      </c>
      <c r="AD887" s="90"/>
      <c r="AE887" s="588">
        <f t="shared" si="14"/>
        <v>0</v>
      </c>
    </row>
    <row r="888" spans="1:31">
      <c r="A888" s="350" t="s">
        <v>303</v>
      </c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46"/>
      <c r="AC888" s="619">
        <v>285</v>
      </c>
      <c r="AD888" s="90"/>
      <c r="AE888" s="588">
        <f t="shared" si="14"/>
        <v>0</v>
      </c>
    </row>
    <row r="889" spans="1:31">
      <c r="A889" s="350" t="s">
        <v>306</v>
      </c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46"/>
      <c r="AC889" s="619">
        <v>180</v>
      </c>
      <c r="AD889" s="90"/>
      <c r="AE889" s="588">
        <f t="shared" si="14"/>
        <v>0</v>
      </c>
    </row>
    <row r="890" spans="1:31">
      <c r="A890" s="350" t="s">
        <v>85</v>
      </c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46"/>
      <c r="AC890" s="619">
        <v>1500</v>
      </c>
      <c r="AD890" s="90"/>
      <c r="AE890" s="588">
        <f t="shared" si="14"/>
        <v>0</v>
      </c>
    </row>
    <row r="891" spans="1:31">
      <c r="A891" s="350" t="s">
        <v>143</v>
      </c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46"/>
      <c r="AC891" s="619">
        <v>350</v>
      </c>
      <c r="AD891" s="90"/>
      <c r="AE891" s="588">
        <f t="shared" si="14"/>
        <v>0</v>
      </c>
    </row>
    <row r="892" spans="1:31">
      <c r="A892" s="350" t="s">
        <v>89</v>
      </c>
      <c r="B892" s="355">
        <f>AD892</f>
        <v>0.05</v>
      </c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46">
        <v>4.0000000000000001E-3</v>
      </c>
      <c r="AC892" s="619">
        <v>850</v>
      </c>
      <c r="AD892" s="90">
        <v>0.05</v>
      </c>
      <c r="AE892" s="588">
        <f>AC892*AD892</f>
        <v>42.5</v>
      </c>
    </row>
    <row r="893" spans="1:31">
      <c r="A893" s="350" t="s">
        <v>304</v>
      </c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46"/>
      <c r="AC893" s="619">
        <v>45</v>
      </c>
      <c r="AD893" s="168"/>
      <c r="AE893" s="588">
        <f t="shared" ref="AE893:AE931" si="15">AC893*AD893</f>
        <v>0</v>
      </c>
    </row>
    <row r="894" spans="1:31">
      <c r="A894" s="350" t="s">
        <v>77</v>
      </c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46"/>
      <c r="AC894" s="619">
        <v>45</v>
      </c>
      <c r="AD894" s="90"/>
      <c r="AE894" s="588">
        <f t="shared" si="15"/>
        <v>0</v>
      </c>
    </row>
    <row r="895" spans="1:31">
      <c r="A895" s="350" t="s">
        <v>123</v>
      </c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>
        <f>AD895</f>
        <v>0.26</v>
      </c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46">
        <v>0.02</v>
      </c>
      <c r="AC895" s="619">
        <v>230</v>
      </c>
      <c r="AD895" s="90">
        <v>0.26</v>
      </c>
      <c r="AE895" s="588">
        <f t="shared" si="15"/>
        <v>59.800000000000004</v>
      </c>
    </row>
    <row r="896" spans="1:31">
      <c r="A896" s="350" t="s">
        <v>114</v>
      </c>
      <c r="B896" s="355"/>
      <c r="C896" s="355"/>
      <c r="D896" s="355"/>
      <c r="E896" s="355"/>
      <c r="F896" s="355"/>
      <c r="G896" s="355"/>
      <c r="H896" s="354"/>
      <c r="I896" s="355"/>
      <c r="J896" s="355"/>
      <c r="K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46"/>
      <c r="AC896" s="619">
        <v>330</v>
      </c>
      <c r="AD896" s="90"/>
      <c r="AE896" s="588">
        <f t="shared" si="15"/>
        <v>0</v>
      </c>
    </row>
    <row r="897" spans="1:31">
      <c r="A897" s="350" t="s">
        <v>113</v>
      </c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46"/>
      <c r="AC897" s="619">
        <v>285</v>
      </c>
      <c r="AD897" s="90"/>
      <c r="AE897" s="588">
        <f t="shared" si="15"/>
        <v>0</v>
      </c>
    </row>
    <row r="898" spans="1:31">
      <c r="A898" s="350" t="s">
        <v>93</v>
      </c>
      <c r="B898" s="355"/>
      <c r="C898" s="354"/>
      <c r="D898" s="354"/>
      <c r="E898" s="354"/>
      <c r="F898" s="354"/>
      <c r="G898" s="354"/>
      <c r="H898" s="354"/>
      <c r="I898" s="354"/>
      <c r="J898" s="354"/>
      <c r="K898" s="355"/>
      <c r="L898" s="354"/>
      <c r="M898" s="354"/>
      <c r="N898" s="354"/>
      <c r="O898" s="354"/>
      <c r="P898" s="354"/>
      <c r="Q898" s="354"/>
      <c r="R898" s="354"/>
      <c r="S898" s="354"/>
      <c r="T898" s="354"/>
      <c r="U898" s="354"/>
      <c r="V898" s="354"/>
      <c r="W898" s="354"/>
      <c r="X898" s="354"/>
      <c r="Y898" s="354"/>
      <c r="Z898" s="354"/>
      <c r="AA898" s="354"/>
      <c r="AB898" s="346"/>
      <c r="AC898" s="619">
        <v>385</v>
      </c>
      <c r="AD898" s="90"/>
      <c r="AE898" s="588">
        <f t="shared" si="15"/>
        <v>0</v>
      </c>
    </row>
    <row r="899" spans="1:31">
      <c r="A899" s="358" t="s">
        <v>68</v>
      </c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4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46"/>
      <c r="AC899" s="619">
        <v>320</v>
      </c>
      <c r="AD899" s="90"/>
      <c r="AE899" s="588">
        <f t="shared" si="15"/>
        <v>0</v>
      </c>
    </row>
    <row r="900" spans="1:31">
      <c r="A900" s="350" t="s">
        <v>112</v>
      </c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46"/>
      <c r="AC900" s="619">
        <v>475</v>
      </c>
      <c r="AD900" s="90"/>
      <c r="AE900" s="588">
        <f t="shared" si="15"/>
        <v>0</v>
      </c>
    </row>
    <row r="901" spans="1:31">
      <c r="A901" s="350" t="s">
        <v>66</v>
      </c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46"/>
      <c r="AC901" s="619">
        <v>650</v>
      </c>
      <c r="AD901" s="90"/>
      <c r="AE901" s="588">
        <f t="shared" si="15"/>
        <v>0</v>
      </c>
    </row>
    <row r="902" spans="1:31">
      <c r="A902" s="350" t="s">
        <v>86</v>
      </c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46"/>
      <c r="AC902" s="619">
        <v>65</v>
      </c>
      <c r="AD902" s="90"/>
      <c r="AE902" s="588">
        <f t="shared" si="15"/>
        <v>0</v>
      </c>
    </row>
    <row r="903" spans="1:31">
      <c r="A903" s="350" t="s">
        <v>96</v>
      </c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46"/>
      <c r="AC903" s="619">
        <v>45</v>
      </c>
      <c r="AD903" s="90"/>
      <c r="AE903" s="588">
        <f t="shared" si="15"/>
        <v>0</v>
      </c>
    </row>
    <row r="904" spans="1:31">
      <c r="A904" s="350" t="s">
        <v>99</v>
      </c>
      <c r="B904" s="355"/>
      <c r="C904" s="355"/>
      <c r="D904" s="355"/>
      <c r="E904" s="355"/>
      <c r="F904" s="355"/>
      <c r="G904" s="355"/>
      <c r="H904" s="355"/>
      <c r="I904" s="355"/>
      <c r="J904" s="355">
        <f>AD904</f>
        <v>1.1180000000000001</v>
      </c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46">
        <v>8.5999999999999993E-2</v>
      </c>
      <c r="AC904" s="619">
        <v>95</v>
      </c>
      <c r="AD904" s="90">
        <v>1.1180000000000001</v>
      </c>
      <c r="AE904" s="588">
        <f t="shared" si="15"/>
        <v>106.21000000000001</v>
      </c>
    </row>
    <row r="905" spans="1:31">
      <c r="A905" s="350" t="s">
        <v>65</v>
      </c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4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46"/>
      <c r="AC905" s="619">
        <v>550</v>
      </c>
      <c r="AD905" s="90"/>
      <c r="AE905" s="588">
        <f t="shared" si="15"/>
        <v>0</v>
      </c>
    </row>
    <row r="906" spans="1:31">
      <c r="A906" s="350" t="s">
        <v>95</v>
      </c>
      <c r="B906" s="355"/>
      <c r="C906" s="354"/>
      <c r="D906" s="354"/>
      <c r="E906" s="354"/>
      <c r="F906" s="354"/>
      <c r="G906" s="354"/>
      <c r="H906" s="354"/>
      <c r="I906" s="354"/>
      <c r="J906" s="354"/>
      <c r="K906" s="355"/>
      <c r="L906" s="354"/>
      <c r="M906" s="354"/>
      <c r="N906" s="354"/>
      <c r="O906" s="354"/>
      <c r="P906" s="354"/>
      <c r="Q906" s="354"/>
      <c r="R906" s="354"/>
      <c r="S906" s="354"/>
      <c r="T906" s="354"/>
      <c r="U906" s="354"/>
      <c r="V906" s="354"/>
      <c r="W906" s="354"/>
      <c r="X906" s="354"/>
      <c r="Y906" s="354"/>
      <c r="Z906" s="354"/>
      <c r="AA906" s="354"/>
      <c r="AB906" s="346"/>
      <c r="AC906" s="619">
        <v>250</v>
      </c>
      <c r="AD906" s="90"/>
      <c r="AE906" s="588">
        <f t="shared" si="15"/>
        <v>0</v>
      </c>
    </row>
    <row r="907" spans="1:31">
      <c r="A907" s="350" t="s">
        <v>62</v>
      </c>
      <c r="B907" s="354"/>
      <c r="C907" s="354"/>
      <c r="D907" s="354"/>
      <c r="E907" s="354"/>
      <c r="F907" s="354"/>
      <c r="G907" s="354"/>
      <c r="H907" s="354"/>
      <c r="I907" s="354"/>
      <c r="J907" s="354"/>
      <c r="K907" s="354"/>
      <c r="L907" s="354"/>
      <c r="M907" s="354"/>
      <c r="N907" s="354"/>
      <c r="O907" s="354"/>
      <c r="P907" s="354"/>
      <c r="Q907" s="354"/>
      <c r="R907" s="354"/>
      <c r="S907" s="354"/>
      <c r="T907" s="354"/>
      <c r="U907" s="354"/>
      <c r="V907" s="354"/>
      <c r="W907" s="354"/>
      <c r="X907" s="354"/>
      <c r="Y907" s="354"/>
      <c r="Z907" s="354"/>
      <c r="AA907" s="354"/>
      <c r="AB907" s="346"/>
      <c r="AC907" s="619">
        <v>250</v>
      </c>
      <c r="AD907" s="90"/>
      <c r="AE907" s="588">
        <f t="shared" si="15"/>
        <v>0</v>
      </c>
    </row>
    <row r="908" spans="1:31">
      <c r="A908" s="350" t="s">
        <v>120</v>
      </c>
      <c r="B908" s="355"/>
      <c r="C908" s="355"/>
      <c r="D908" s="355"/>
      <c r="E908" s="355"/>
      <c r="F908" s="355"/>
      <c r="G908" s="355"/>
      <c r="H908" s="355"/>
      <c r="I908" s="355"/>
      <c r="J908" s="355">
        <f>AD908</f>
        <v>8.4000000000000005E-2</v>
      </c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46">
        <v>1.4999999999999999E-2</v>
      </c>
      <c r="AC908" s="619">
        <v>45</v>
      </c>
      <c r="AD908" s="90">
        <v>8.4000000000000005E-2</v>
      </c>
      <c r="AE908" s="588">
        <f t="shared" si="15"/>
        <v>3.7800000000000002</v>
      </c>
    </row>
    <row r="909" spans="1:31">
      <c r="A909" s="350" t="s">
        <v>72</v>
      </c>
      <c r="B909" s="355"/>
      <c r="C909" s="354"/>
      <c r="D909" s="354"/>
      <c r="E909" s="354"/>
      <c r="F909" s="354"/>
      <c r="G909" s="354"/>
      <c r="H909" s="354"/>
      <c r="I909" s="354"/>
      <c r="J909" s="354"/>
      <c r="K909" s="355"/>
      <c r="L909" s="354"/>
      <c r="M909" s="354"/>
      <c r="N909" s="354"/>
      <c r="O909" s="354"/>
      <c r="P909" s="354"/>
      <c r="Q909" s="354"/>
      <c r="R909" s="354"/>
      <c r="S909" s="354"/>
      <c r="T909" s="354"/>
      <c r="U909" s="354"/>
      <c r="V909" s="354"/>
      <c r="W909" s="354"/>
      <c r="X909" s="354"/>
      <c r="Y909" s="354"/>
      <c r="Z909" s="354"/>
      <c r="AA909" s="354"/>
      <c r="AB909" s="346"/>
      <c r="AC909" s="619">
        <v>55</v>
      </c>
      <c r="AD909" s="90"/>
      <c r="AE909" s="588">
        <f t="shared" si="15"/>
        <v>0</v>
      </c>
    </row>
    <row r="910" spans="1:31">
      <c r="A910" s="350" t="s">
        <v>107</v>
      </c>
      <c r="B910" s="355"/>
      <c r="C910" s="355"/>
      <c r="D910" s="355"/>
      <c r="E910" s="355"/>
      <c r="F910" s="355"/>
      <c r="G910" s="355"/>
      <c r="H910" s="355"/>
      <c r="I910" s="355"/>
      <c r="J910" s="355">
        <f>AD910</f>
        <v>0.15</v>
      </c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46">
        <v>2.3E-2</v>
      </c>
      <c r="AC910" s="619">
        <v>180</v>
      </c>
      <c r="AD910" s="90">
        <v>0.15</v>
      </c>
      <c r="AE910" s="588">
        <f t="shared" si="15"/>
        <v>27</v>
      </c>
    </row>
    <row r="911" spans="1:31">
      <c r="A911" s="350" t="s">
        <v>69</v>
      </c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46"/>
      <c r="AC911" s="619">
        <v>750</v>
      </c>
      <c r="AD911" s="90"/>
      <c r="AE911" s="588">
        <f t="shared" si="15"/>
        <v>0</v>
      </c>
    </row>
    <row r="912" spans="1:31">
      <c r="A912" s="358" t="s">
        <v>70</v>
      </c>
      <c r="B912" s="355">
        <f>AD912</f>
        <v>1</v>
      </c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46">
        <v>8.5000000000000006E-2</v>
      </c>
      <c r="AC912" s="619">
        <v>66.900000000000006</v>
      </c>
      <c r="AD912" s="90">
        <v>1</v>
      </c>
      <c r="AE912" s="588">
        <f t="shared" si="15"/>
        <v>66.900000000000006</v>
      </c>
    </row>
    <row r="913" spans="1:31">
      <c r="A913" s="350" t="s">
        <v>109</v>
      </c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4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46"/>
      <c r="AC913" s="619">
        <v>285</v>
      </c>
      <c r="AD913" s="90"/>
      <c r="AE913" s="588">
        <f t="shared" si="15"/>
        <v>0</v>
      </c>
    </row>
    <row r="914" spans="1:31">
      <c r="A914" s="350" t="s">
        <v>117</v>
      </c>
      <c r="B914" s="355"/>
      <c r="C914" s="355"/>
      <c r="D914" s="355"/>
      <c r="E914" s="355"/>
      <c r="F914" s="355"/>
      <c r="G914" s="355"/>
      <c r="H914" s="355"/>
      <c r="I914" s="355"/>
      <c r="J914" s="355">
        <f>AD914</f>
        <v>0.154</v>
      </c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46">
        <v>3.5999999999999997E-2</v>
      </c>
      <c r="AC914" s="619">
        <v>45</v>
      </c>
      <c r="AD914" s="90">
        <v>0.154</v>
      </c>
      <c r="AE914" s="588">
        <f t="shared" si="15"/>
        <v>6.93</v>
      </c>
    </row>
    <row r="915" spans="1:31">
      <c r="A915" s="350" t="s">
        <v>83</v>
      </c>
      <c r="B915" s="355"/>
      <c r="C915" s="355"/>
      <c r="D915" s="355"/>
      <c r="E915" s="355"/>
      <c r="F915" s="354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46"/>
      <c r="AC915" s="619">
        <v>45</v>
      </c>
      <c r="AD915" s="657"/>
      <c r="AE915" s="588">
        <f t="shared" si="15"/>
        <v>0</v>
      </c>
    </row>
    <row r="916" spans="1:31">
      <c r="A916" s="350" t="s">
        <v>100</v>
      </c>
      <c r="B916" s="355"/>
      <c r="C916" s="355"/>
      <c r="D916" s="355"/>
      <c r="E916" s="355"/>
      <c r="F916" s="355"/>
      <c r="G916" s="355"/>
      <c r="H916" s="355"/>
      <c r="I916" s="355"/>
      <c r="J916" s="355">
        <f>AD916</f>
        <v>1.296</v>
      </c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46">
        <v>9.5000000000000001E-2</v>
      </c>
      <c r="AC916" s="619">
        <v>550</v>
      </c>
      <c r="AD916" s="90">
        <v>1.296</v>
      </c>
      <c r="AE916" s="588">
        <f t="shared" si="15"/>
        <v>712.80000000000007</v>
      </c>
    </row>
    <row r="917" spans="1:31">
      <c r="A917" s="350" t="s">
        <v>110</v>
      </c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>
        <f>AD917</f>
        <v>0.53</v>
      </c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46">
        <v>0.03</v>
      </c>
      <c r="AC917" s="619">
        <v>285</v>
      </c>
      <c r="AD917" s="90">
        <v>0.53</v>
      </c>
      <c r="AE917" s="588">
        <f t="shared" si="15"/>
        <v>151.05000000000001</v>
      </c>
    </row>
    <row r="918" spans="1:31">
      <c r="A918" s="350" t="s">
        <v>81</v>
      </c>
      <c r="B918" s="355"/>
      <c r="C918" s="355"/>
      <c r="D918" s="355"/>
      <c r="E918" s="355"/>
      <c r="F918" s="355"/>
      <c r="G918" s="355"/>
      <c r="H918" s="355"/>
      <c r="I918" s="355"/>
      <c r="J918" s="355">
        <f>AD918</f>
        <v>7.1999999999999995E-2</v>
      </c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46">
        <v>4.0000000000000001E-3</v>
      </c>
      <c r="AC918" s="619">
        <v>250</v>
      </c>
      <c r="AD918" s="90">
        <v>7.1999999999999995E-2</v>
      </c>
      <c r="AE918" s="588">
        <f t="shared" si="15"/>
        <v>18</v>
      </c>
    </row>
    <row r="919" spans="1:31">
      <c r="A919" s="350" t="s">
        <v>122</v>
      </c>
      <c r="B919" s="355"/>
      <c r="C919" s="355"/>
      <c r="D919" s="355">
        <f>AD919</f>
        <v>0.6</v>
      </c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46">
        <v>0.04</v>
      </c>
      <c r="AC919" s="619">
        <v>180</v>
      </c>
      <c r="AD919" s="90">
        <v>0.6</v>
      </c>
      <c r="AE919" s="588">
        <f t="shared" si="15"/>
        <v>108</v>
      </c>
    </row>
    <row r="920" spans="1:31">
      <c r="A920" s="350" t="s">
        <v>121</v>
      </c>
      <c r="B920" s="355"/>
      <c r="C920" s="355"/>
      <c r="D920" s="355"/>
      <c r="E920" s="355"/>
      <c r="F920" s="354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46"/>
      <c r="AC920" s="619">
        <v>230</v>
      </c>
      <c r="AD920" s="90"/>
      <c r="AE920" s="588">
        <f t="shared" si="15"/>
        <v>0</v>
      </c>
    </row>
    <row r="921" spans="1:31">
      <c r="A921" s="350" t="s">
        <v>73</v>
      </c>
      <c r="B921" s="355">
        <v>0.16</v>
      </c>
      <c r="C921" s="355"/>
      <c r="D921" s="355"/>
      <c r="E921" s="355"/>
      <c r="F921" s="355"/>
      <c r="G921" s="355"/>
      <c r="H921" s="355"/>
      <c r="I921" s="355"/>
      <c r="J921" s="355"/>
      <c r="K921" s="355"/>
      <c r="L921" s="355">
        <v>7.0000000000000007E-2</v>
      </c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46">
        <v>1.4999999999999999E-2</v>
      </c>
      <c r="AC921" s="619">
        <v>85</v>
      </c>
      <c r="AD921" s="90">
        <v>0.23</v>
      </c>
      <c r="AE921" s="588">
        <f t="shared" si="15"/>
        <v>19.55</v>
      </c>
    </row>
    <row r="922" spans="1:31">
      <c r="A922" s="350" t="s">
        <v>118</v>
      </c>
      <c r="B922" s="355"/>
      <c r="C922" s="355"/>
      <c r="D922" s="354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46"/>
      <c r="AC922" s="619">
        <v>45</v>
      </c>
      <c r="AD922" s="90"/>
      <c r="AE922" s="588">
        <f t="shared" si="15"/>
        <v>0</v>
      </c>
    </row>
    <row r="923" spans="1:31">
      <c r="A923" s="350" t="s">
        <v>74</v>
      </c>
      <c r="B923" s="355"/>
      <c r="C923" s="355"/>
      <c r="D923" s="355"/>
      <c r="E923" s="355"/>
      <c r="F923" s="355"/>
      <c r="G923" s="355"/>
      <c r="H923" s="355"/>
      <c r="I923" s="355"/>
      <c r="J923" s="355">
        <f>AD923</f>
        <v>3.3000000000000002E-2</v>
      </c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46">
        <v>2E-3</v>
      </c>
      <c r="AC923" s="619">
        <v>30</v>
      </c>
      <c r="AD923" s="90">
        <v>3.3000000000000002E-2</v>
      </c>
      <c r="AE923" s="588">
        <f t="shared" si="15"/>
        <v>0.99</v>
      </c>
    </row>
    <row r="924" spans="1:31">
      <c r="A924" s="350" t="s">
        <v>88</v>
      </c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46"/>
      <c r="AC924" s="619">
        <v>200</v>
      </c>
      <c r="AD924" s="90"/>
      <c r="AE924" s="588">
        <f t="shared" si="15"/>
        <v>0</v>
      </c>
    </row>
    <row r="925" spans="1:31">
      <c r="A925" s="350" t="s">
        <v>91</v>
      </c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46"/>
      <c r="AC925" s="619">
        <v>750</v>
      </c>
      <c r="AD925" s="90"/>
      <c r="AE925" s="588">
        <f t="shared" si="15"/>
        <v>0</v>
      </c>
    </row>
    <row r="926" spans="1:31">
      <c r="A926" s="350" t="s">
        <v>97</v>
      </c>
      <c r="B926" s="354"/>
      <c r="C926" s="354"/>
      <c r="D926" s="354"/>
      <c r="E926" s="354"/>
      <c r="F926" s="354"/>
      <c r="G926" s="354"/>
      <c r="H926" s="354"/>
      <c r="I926" s="354"/>
      <c r="J926" s="354"/>
      <c r="K926" s="354"/>
      <c r="L926" s="354"/>
      <c r="M926" s="354"/>
      <c r="N926" s="354"/>
      <c r="O926" s="354"/>
      <c r="P926" s="354"/>
      <c r="Q926" s="354"/>
      <c r="R926" s="354"/>
      <c r="S926" s="354"/>
      <c r="T926" s="354"/>
      <c r="U926" s="354"/>
      <c r="V926" s="354"/>
      <c r="W926" s="354"/>
      <c r="X926" s="354"/>
      <c r="Y926" s="354"/>
      <c r="Z926" s="354"/>
      <c r="AA926" s="354"/>
      <c r="AB926" s="346"/>
      <c r="AC926" s="619">
        <v>280</v>
      </c>
      <c r="AD926" s="90"/>
      <c r="AE926" s="588">
        <f t="shared" si="15"/>
        <v>0</v>
      </c>
    </row>
    <row r="927" spans="1:31">
      <c r="A927" s="611" t="s">
        <v>102</v>
      </c>
      <c r="B927" s="355"/>
      <c r="C927" s="354"/>
      <c r="D927" s="354"/>
      <c r="E927" s="354"/>
      <c r="F927" s="354"/>
      <c r="G927" s="354"/>
      <c r="H927" s="354"/>
      <c r="I927" s="354"/>
      <c r="J927" s="354"/>
      <c r="K927" s="354"/>
      <c r="L927" s="354"/>
      <c r="M927" s="354"/>
      <c r="N927" s="354"/>
      <c r="O927" s="354"/>
      <c r="P927" s="354">
        <f>AD927</f>
        <v>0.75</v>
      </c>
      <c r="Q927" s="354"/>
      <c r="R927" s="354"/>
      <c r="S927" s="354"/>
      <c r="T927" s="354"/>
      <c r="U927" s="354"/>
      <c r="V927" s="354"/>
      <c r="W927" s="354"/>
      <c r="X927" s="354"/>
      <c r="Y927" s="354"/>
      <c r="Z927" s="354"/>
      <c r="AA927" s="354"/>
      <c r="AB927" s="346">
        <v>0.05</v>
      </c>
      <c r="AC927" s="619">
        <v>90</v>
      </c>
      <c r="AD927" s="90">
        <v>0.75</v>
      </c>
      <c r="AE927" s="588">
        <f t="shared" si="15"/>
        <v>67.5</v>
      </c>
    </row>
    <row r="928" spans="1:31">
      <c r="A928" s="612" t="s">
        <v>71</v>
      </c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46"/>
      <c r="AC928" s="619">
        <v>650</v>
      </c>
      <c r="AD928" s="90"/>
      <c r="AE928" s="588">
        <f t="shared" si="15"/>
        <v>0</v>
      </c>
    </row>
    <row r="929" spans="1:32">
      <c r="A929" s="612" t="s">
        <v>94</v>
      </c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46"/>
      <c r="AC929" s="620">
        <v>285</v>
      </c>
      <c r="AD929" s="90"/>
      <c r="AE929" s="588">
        <f t="shared" si="15"/>
        <v>0</v>
      </c>
    </row>
    <row r="930" spans="1:32">
      <c r="A930" s="612" t="s">
        <v>84</v>
      </c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46"/>
      <c r="AC930" s="619">
        <v>150</v>
      </c>
      <c r="AD930" s="90"/>
      <c r="AE930" s="588">
        <f t="shared" si="15"/>
        <v>0</v>
      </c>
    </row>
    <row r="931" spans="1:32" ht="15.75" thickBot="1">
      <c r="A931" s="613" t="s">
        <v>82</v>
      </c>
      <c r="B931" s="362"/>
      <c r="C931" s="362"/>
      <c r="D931" s="362"/>
      <c r="E931" s="362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62"/>
      <c r="AA931" s="362"/>
      <c r="AB931" s="404"/>
      <c r="AC931" s="624">
        <v>9</v>
      </c>
      <c r="AD931" s="627"/>
      <c r="AE931" s="588">
        <f t="shared" si="15"/>
        <v>0</v>
      </c>
    </row>
    <row r="932" spans="1:32" ht="15.75" thickBot="1">
      <c r="A932" s="608" t="s">
        <v>305</v>
      </c>
      <c r="B932" s="472"/>
      <c r="C932" s="472"/>
      <c r="D932" s="472"/>
      <c r="E932" s="472"/>
      <c r="F932" s="472"/>
      <c r="G932" s="472"/>
      <c r="H932" s="472"/>
      <c r="I932" s="472"/>
      <c r="J932" s="472"/>
      <c r="K932" s="472"/>
      <c r="L932" s="472"/>
      <c r="M932" s="472"/>
      <c r="N932" s="472"/>
      <c r="O932" s="472"/>
      <c r="P932" s="472"/>
      <c r="Q932" s="472"/>
      <c r="R932" s="472"/>
      <c r="S932" s="472"/>
      <c r="T932" s="617"/>
      <c r="U932" s="472"/>
      <c r="V932" s="472"/>
      <c r="W932" s="472"/>
      <c r="X932" s="472"/>
      <c r="Y932" s="472"/>
      <c r="Z932" s="472"/>
      <c r="AA932" s="472"/>
      <c r="AB932" s="615"/>
      <c r="AC932" s="576"/>
      <c r="AD932" s="614"/>
      <c r="AE932" s="371">
        <f>SUM(AE884:AE931)</f>
        <v>1391.01</v>
      </c>
      <c r="AF932" s="86">
        <f>I869-AE932</f>
        <v>-9.9999999999909051E-3</v>
      </c>
    </row>
    <row r="933" spans="1:32" ht="31.5" customHeight="1">
      <c r="A933" s="578" t="s">
        <v>49</v>
      </c>
      <c r="B933" s="579"/>
      <c r="C933" s="579"/>
      <c r="D933" s="579"/>
      <c r="E933" s="579"/>
      <c r="F933" s="579" t="s">
        <v>131</v>
      </c>
      <c r="G933" s="580"/>
      <c r="H933" s="581" t="s">
        <v>130</v>
      </c>
      <c r="I933" s="579"/>
      <c r="J933" s="579" t="s">
        <v>75</v>
      </c>
      <c r="K933" s="579"/>
      <c r="L933" s="579"/>
      <c r="M933" s="579"/>
      <c r="N933" s="918" t="s">
        <v>132</v>
      </c>
      <c r="O933" s="918"/>
      <c r="P933" s="918"/>
      <c r="Q933" s="918"/>
      <c r="R933" s="582"/>
      <c r="S933" s="579"/>
      <c r="T933" s="579"/>
      <c r="U933" s="579" t="s">
        <v>76</v>
      </c>
      <c r="V933" s="579"/>
      <c r="W933" s="579"/>
      <c r="X933" s="583"/>
      <c r="Y933" s="581"/>
      <c r="Z933" s="579"/>
      <c r="AA933" s="579"/>
      <c r="AB933" s="579"/>
      <c r="AC933" s="579"/>
      <c r="AD933" s="703"/>
      <c r="AE933" s="584"/>
    </row>
    <row r="934" spans="1:32">
      <c r="A934" s="578" t="s">
        <v>52</v>
      </c>
      <c r="B934" s="579"/>
      <c r="C934" s="579"/>
      <c r="D934" s="579"/>
      <c r="E934" s="579"/>
      <c r="F934" s="579"/>
      <c r="G934" s="578" t="s">
        <v>53</v>
      </c>
      <c r="H934" s="579"/>
      <c r="I934" s="579"/>
      <c r="J934" s="579"/>
      <c r="K934" s="579"/>
      <c r="L934" s="579"/>
      <c r="M934" s="579"/>
      <c r="N934" s="579"/>
      <c r="O934" s="579"/>
      <c r="P934" s="585" t="s">
        <v>128</v>
      </c>
      <c r="Q934" s="580"/>
      <c r="R934" s="586" t="s">
        <v>129</v>
      </c>
      <c r="S934" s="578" t="s">
        <v>56</v>
      </c>
      <c r="T934" s="579"/>
      <c r="U934" s="579"/>
      <c r="V934" s="579"/>
      <c r="W934" s="579"/>
      <c r="X934" s="579"/>
      <c r="Y934" s="579"/>
      <c r="Z934" s="579"/>
      <c r="AA934" s="579"/>
      <c r="AB934" s="579"/>
      <c r="AC934" s="579"/>
      <c r="AD934" s="703"/>
      <c r="AE934" s="579"/>
    </row>
    <row r="937" spans="1:32">
      <c r="A937" s="130" t="s">
        <v>0</v>
      </c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668"/>
      <c r="S937" s="130"/>
      <c r="T937" s="130"/>
      <c r="U937" s="130"/>
      <c r="V937" s="589"/>
      <c r="W937" s="589"/>
      <c r="X937" s="589"/>
      <c r="Y937" s="589"/>
      <c r="Z937" s="668"/>
      <c r="AA937" s="668"/>
      <c r="AB937" s="130"/>
      <c r="AC937" s="669"/>
      <c r="AD937" s="691"/>
      <c r="AE937" s="84"/>
    </row>
    <row r="938" spans="1:32">
      <c r="A938" s="130" t="s">
        <v>1</v>
      </c>
      <c r="B938" s="130"/>
      <c r="C938" s="130" t="s">
        <v>273</v>
      </c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668"/>
      <c r="S938" s="130"/>
      <c r="T938" s="130"/>
      <c r="U938" s="589"/>
      <c r="V938" s="589"/>
      <c r="W938" s="589"/>
      <c r="X938" s="589"/>
      <c r="Y938" s="589"/>
      <c r="Z938" s="589"/>
      <c r="AA938" s="589"/>
      <c r="AB938" s="130"/>
      <c r="AC938" s="669"/>
      <c r="AD938" s="691"/>
      <c r="AE938" s="84"/>
    </row>
    <row r="939" spans="1:32">
      <c r="A939" s="589" t="s">
        <v>2</v>
      </c>
      <c r="B939" s="130"/>
      <c r="C939" s="130"/>
      <c r="D939" s="130"/>
      <c r="E939" s="130"/>
      <c r="F939" s="669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29" t="s">
        <v>58</v>
      </c>
      <c r="S939" s="668"/>
      <c r="T939" s="130"/>
      <c r="U939" s="589"/>
      <c r="V939" s="589"/>
      <c r="W939" s="589"/>
      <c r="X939" s="589"/>
      <c r="Y939" s="589"/>
      <c r="Z939" s="589"/>
      <c r="AA939" s="589"/>
      <c r="AB939" s="130"/>
      <c r="AC939" s="669"/>
      <c r="AD939" s="691"/>
      <c r="AE939" s="84"/>
    </row>
    <row r="940" spans="1:32">
      <c r="A940" s="174" t="s">
        <v>335</v>
      </c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828"/>
      <c r="S940" s="828"/>
      <c r="T940" s="828"/>
      <c r="U940" s="828"/>
      <c r="V940" s="828"/>
      <c r="W940" s="828"/>
      <c r="X940" s="828"/>
      <c r="Y940" s="828"/>
      <c r="Z940" s="130"/>
      <c r="AA940" s="130"/>
      <c r="AB940" s="130"/>
      <c r="AC940" s="130"/>
      <c r="AD940" s="130"/>
      <c r="AE940" s="85"/>
    </row>
    <row r="941" spans="1:32" ht="15.75" thickBot="1">
      <c r="A941" s="829" t="s">
        <v>3</v>
      </c>
      <c r="B941" s="830"/>
      <c r="C941" s="831" t="s">
        <v>4</v>
      </c>
      <c r="D941" s="829"/>
      <c r="E941" s="830"/>
      <c r="F941" s="831" t="s">
        <v>5</v>
      </c>
      <c r="G941" s="832"/>
      <c r="H941" s="775"/>
      <c r="I941" s="943" t="s">
        <v>6</v>
      </c>
      <c r="J941" s="944"/>
      <c r="K941" s="945"/>
      <c r="L941" s="131"/>
      <c r="M941" s="132"/>
      <c r="N941" s="133"/>
      <c r="O941" s="131"/>
      <c r="P941" s="130"/>
      <c r="Q941" s="130"/>
      <c r="R941" s="828"/>
      <c r="S941" s="828"/>
      <c r="T941" s="828"/>
      <c r="U941" s="828"/>
      <c r="V941" s="828"/>
      <c r="W941" s="828"/>
      <c r="X941" s="828"/>
      <c r="Y941" s="828"/>
      <c r="Z941" s="668"/>
      <c r="AA941" s="668"/>
      <c r="AB941" s="668"/>
      <c r="AC941" s="668"/>
      <c r="AD941" s="134" t="s">
        <v>7</v>
      </c>
      <c r="AE941" s="86"/>
    </row>
    <row r="942" spans="1:32">
      <c r="A942" s="806" t="s">
        <v>8</v>
      </c>
      <c r="B942" s="807"/>
      <c r="C942" s="824" t="s">
        <v>9</v>
      </c>
      <c r="D942" s="833"/>
      <c r="E942" s="826"/>
      <c r="F942" s="824" t="s">
        <v>10</v>
      </c>
      <c r="G942" s="827"/>
      <c r="H942" s="777"/>
      <c r="I942" s="946"/>
      <c r="J942" s="947"/>
      <c r="K942" s="948"/>
      <c r="L942" s="824" t="s">
        <v>12</v>
      </c>
      <c r="M942" s="833"/>
      <c r="N942" s="826"/>
      <c r="O942" s="666" t="s">
        <v>13</v>
      </c>
      <c r="P942" s="668"/>
      <c r="Q942" s="668"/>
      <c r="R942" s="668"/>
      <c r="S942" s="668"/>
      <c r="T942" s="668"/>
      <c r="U942" s="668"/>
      <c r="V942" s="668"/>
      <c r="W942" s="668"/>
      <c r="X942" s="669" t="s">
        <v>14</v>
      </c>
      <c r="Y942" s="668"/>
      <c r="Z942" s="668"/>
      <c r="AA942" s="668"/>
      <c r="AB942" s="668"/>
      <c r="AC942" s="668"/>
      <c r="AD942" s="135" t="s">
        <v>15</v>
      </c>
      <c r="AE942" s="86"/>
    </row>
    <row r="943" spans="1:32">
      <c r="A943" s="663" t="s">
        <v>16</v>
      </c>
      <c r="B943" s="663"/>
      <c r="C943" s="824" t="s">
        <v>17</v>
      </c>
      <c r="D943" s="833"/>
      <c r="E943" s="826"/>
      <c r="F943" s="824" t="s">
        <v>18</v>
      </c>
      <c r="G943" s="827"/>
      <c r="H943" s="777"/>
      <c r="I943" s="946"/>
      <c r="J943" s="947"/>
      <c r="K943" s="948"/>
      <c r="L943" s="824" t="s">
        <v>20</v>
      </c>
      <c r="M943" s="833"/>
      <c r="N943" s="826"/>
      <c r="O943" s="666" t="s">
        <v>21</v>
      </c>
      <c r="P943" s="668"/>
      <c r="Q943" s="668"/>
      <c r="R943" s="668"/>
      <c r="S943" s="668"/>
      <c r="T943" s="668"/>
      <c r="U943" s="668"/>
      <c r="V943" s="668"/>
      <c r="W943" s="668"/>
      <c r="X943" s="668"/>
      <c r="Y943" s="668"/>
      <c r="Z943" s="668"/>
      <c r="AA943" s="668"/>
      <c r="AB943" s="668"/>
      <c r="AC943" s="668"/>
      <c r="AD943" s="136"/>
      <c r="AE943" s="86"/>
    </row>
    <row r="944" spans="1:32">
      <c r="A944" s="667" t="s">
        <v>22</v>
      </c>
      <c r="B944" s="667"/>
      <c r="C944" s="824" t="s">
        <v>23</v>
      </c>
      <c r="D944" s="833"/>
      <c r="E944" s="826"/>
      <c r="F944" s="824" t="s">
        <v>24</v>
      </c>
      <c r="G944" s="827"/>
      <c r="H944" s="777"/>
      <c r="I944" s="946"/>
      <c r="J944" s="947"/>
      <c r="K944" s="948"/>
      <c r="L944" s="137"/>
      <c r="M944" s="130" t="s">
        <v>23</v>
      </c>
      <c r="N944" s="130"/>
      <c r="O944" s="666" t="s">
        <v>25</v>
      </c>
      <c r="P944" s="668"/>
      <c r="Q944" s="668"/>
      <c r="R944" s="174"/>
      <c r="S944" s="174"/>
      <c r="T944" s="257"/>
      <c r="U944" s="174"/>
      <c r="V944" s="174"/>
      <c r="W944" s="174"/>
      <c r="X944" s="174"/>
      <c r="Y944" s="211"/>
      <c r="Z944" s="130"/>
      <c r="AA944" s="130"/>
      <c r="AB944" s="670"/>
      <c r="AC944" s="130"/>
      <c r="AD944" s="138"/>
      <c r="AE944" s="86"/>
    </row>
    <row r="945" spans="1:31">
      <c r="A945" s="139"/>
      <c r="B945" s="665"/>
      <c r="C945" s="130"/>
      <c r="D945" s="130"/>
      <c r="E945" s="660"/>
      <c r="F945" s="130"/>
      <c r="G945" s="130"/>
      <c r="H945" s="660"/>
      <c r="I945" s="949"/>
      <c r="J945" s="950"/>
      <c r="K945" s="951"/>
      <c r="L945" s="137"/>
      <c r="M945" s="130"/>
      <c r="N945" s="130"/>
      <c r="O945" s="137"/>
      <c r="P945" s="668"/>
      <c r="Q945" s="174"/>
      <c r="R945" s="174" t="s">
        <v>335</v>
      </c>
      <c r="S945" s="668"/>
      <c r="T945" s="668"/>
      <c r="U945" s="668"/>
      <c r="V945" s="668"/>
      <c r="W945" s="668"/>
      <c r="X945" s="668"/>
      <c r="Y945" s="668"/>
      <c r="Z945" s="668"/>
      <c r="AA945" s="668"/>
      <c r="AB945" s="668"/>
      <c r="AC945" s="668"/>
      <c r="AD945" s="141"/>
      <c r="AE945" s="86"/>
    </row>
    <row r="946" spans="1:31" ht="15.75" thickBot="1">
      <c r="A946" s="142">
        <v>1</v>
      </c>
      <c r="B946" s="143"/>
      <c r="C946" s="144"/>
      <c r="D946" s="144">
        <v>3</v>
      </c>
      <c r="E946" s="145"/>
      <c r="F946" s="144"/>
      <c r="G946" s="144">
        <v>4</v>
      </c>
      <c r="H946" s="145"/>
      <c r="I946" s="144"/>
      <c r="J946" s="144">
        <v>5</v>
      </c>
      <c r="K946" s="145"/>
      <c r="L946" s="146"/>
      <c r="M946" s="144">
        <v>6</v>
      </c>
      <c r="N946" s="144"/>
      <c r="O946" s="147">
        <v>7</v>
      </c>
      <c r="P946" s="130" t="s">
        <v>28</v>
      </c>
      <c r="Q946" s="942" t="s">
        <v>61</v>
      </c>
      <c r="R946" s="942"/>
      <c r="S946" s="942"/>
      <c r="T946" s="942"/>
      <c r="U946" s="942"/>
      <c r="V946" s="942"/>
      <c r="W946" s="942"/>
      <c r="X946" s="942"/>
      <c r="Y946" s="942"/>
      <c r="Z946" s="130" t="s">
        <v>29</v>
      </c>
      <c r="AA946" s="668"/>
      <c r="AB946" s="668"/>
      <c r="AC946" s="668"/>
      <c r="AD946" s="138"/>
      <c r="AE946" s="86"/>
    </row>
    <row r="947" spans="1:31" ht="15.75" thickBot="1">
      <c r="A947" s="590" t="s">
        <v>308</v>
      </c>
      <c r="B947" s="148"/>
      <c r="C947" s="919">
        <v>107</v>
      </c>
      <c r="D947" s="920"/>
      <c r="E947" s="921"/>
      <c r="F947" s="880">
        <v>14</v>
      </c>
      <c r="G947" s="881"/>
      <c r="H947" s="882"/>
      <c r="I947" s="919">
        <f>F947*C947</f>
        <v>1498</v>
      </c>
      <c r="J947" s="920"/>
      <c r="K947" s="921"/>
      <c r="L947" s="919">
        <f>F947*C947</f>
        <v>1498</v>
      </c>
      <c r="M947" s="920"/>
      <c r="N947" s="921"/>
      <c r="O947" s="149"/>
      <c r="P947" s="668"/>
      <c r="Q947" s="668"/>
      <c r="R947" s="668"/>
      <c r="S947" s="668"/>
      <c r="T947" s="668"/>
      <c r="U947" s="668"/>
      <c r="V947" s="668"/>
      <c r="W947" s="668"/>
      <c r="X947" s="668"/>
      <c r="Y947" s="668"/>
      <c r="Z947" s="668"/>
      <c r="AA947" s="668"/>
      <c r="AB947" s="668"/>
      <c r="AC947" s="668"/>
      <c r="AD947" s="136"/>
      <c r="AE947" s="86"/>
    </row>
    <row r="948" spans="1:31">
      <c r="A948" s="169"/>
      <c r="B948" s="151"/>
      <c r="C948" s="152"/>
      <c r="D948" s="152"/>
      <c r="E948" s="151"/>
      <c r="F948" s="152"/>
      <c r="G948" s="152"/>
      <c r="H948" s="151"/>
      <c r="I948" s="152"/>
      <c r="J948" s="152"/>
      <c r="K948" s="152"/>
      <c r="L948" s="153"/>
      <c r="M948" s="152"/>
      <c r="N948" s="151"/>
      <c r="O948" s="48"/>
      <c r="P948" s="130" t="s">
        <v>30</v>
      </c>
      <c r="Q948" s="130"/>
      <c r="R948" s="130"/>
      <c r="S948" s="130"/>
      <c r="T948" s="130"/>
      <c r="U948" s="130"/>
      <c r="V948" s="130"/>
      <c r="W948" s="130"/>
      <c r="X948" s="130"/>
      <c r="Y948" s="130"/>
      <c r="Z948" s="154"/>
      <c r="AA948" s="668"/>
      <c r="AB948" s="668"/>
      <c r="AC948" s="668"/>
      <c r="AD948" s="138"/>
      <c r="AE948" s="86"/>
    </row>
    <row r="949" spans="1:31">
      <c r="A949" s="150"/>
      <c r="B949" s="151"/>
      <c r="C949" s="152"/>
      <c r="D949" s="152"/>
      <c r="E949" s="151"/>
      <c r="F949" s="152"/>
      <c r="G949" s="152"/>
      <c r="H949" s="151"/>
      <c r="I949" s="152"/>
      <c r="J949" s="152"/>
      <c r="K949" s="152"/>
      <c r="L949" s="153"/>
      <c r="M949" s="152"/>
      <c r="N949" s="49"/>
      <c r="O949" s="48"/>
      <c r="P949" s="668"/>
      <c r="Q949" s="668"/>
      <c r="R949" s="668"/>
      <c r="S949" s="668"/>
      <c r="T949" s="668"/>
      <c r="U949" s="668"/>
      <c r="V949" s="668"/>
      <c r="W949" s="668"/>
      <c r="X949" s="668"/>
      <c r="Y949" s="668"/>
      <c r="Z949" s="668"/>
      <c r="AA949" s="668"/>
      <c r="AB949" s="668"/>
      <c r="AC949" s="668"/>
      <c r="AD949" s="136"/>
      <c r="AE949" s="86"/>
    </row>
    <row r="950" spans="1:31" ht="15.75" thickBot="1">
      <c r="A950" s="155"/>
      <c r="B950" s="156"/>
      <c r="C950" s="157"/>
      <c r="D950" s="157"/>
      <c r="E950" s="156"/>
      <c r="F950" s="157"/>
      <c r="G950" s="157"/>
      <c r="H950" s="156"/>
      <c r="I950" s="130"/>
      <c r="J950" s="130"/>
      <c r="K950" s="130"/>
      <c r="L950" s="137"/>
      <c r="M950" s="130"/>
      <c r="N950" s="139"/>
      <c r="O950" s="668"/>
      <c r="P950" s="130" t="s">
        <v>31</v>
      </c>
      <c r="Q950" s="668"/>
      <c r="R950" s="668"/>
      <c r="S950" s="668" t="s">
        <v>76</v>
      </c>
      <c r="T950" s="668"/>
      <c r="U950" s="668"/>
      <c r="V950" s="668"/>
      <c r="W950" s="668"/>
      <c r="X950" s="668"/>
      <c r="Y950" s="668"/>
      <c r="Z950" s="154"/>
      <c r="AA950" s="668"/>
      <c r="AB950" s="668"/>
      <c r="AC950" s="668"/>
      <c r="AD950" s="159"/>
      <c r="AE950" s="86"/>
    </row>
    <row r="951" spans="1:31" ht="15.75" thickBot="1">
      <c r="A951" s="130"/>
      <c r="B951" s="130"/>
      <c r="C951" s="130"/>
      <c r="D951" s="130"/>
      <c r="E951" s="130"/>
      <c r="F951" s="130" t="s">
        <v>32</v>
      </c>
      <c r="G951" s="670"/>
      <c r="H951" s="130">
        <f>SUM(F947)</f>
        <v>14</v>
      </c>
      <c r="I951" s="161"/>
      <c r="J951" s="162"/>
      <c r="K951" s="162"/>
      <c r="L951" s="163"/>
      <c r="M951" s="162"/>
      <c r="N951" s="164"/>
      <c r="O951" s="165"/>
      <c r="P951" s="668"/>
      <c r="Q951" s="668"/>
      <c r="R951" s="668"/>
      <c r="S951" s="668"/>
      <c r="T951" s="668"/>
      <c r="U951" s="668"/>
      <c r="V951" s="668"/>
      <c r="W951" s="668"/>
      <c r="X951" s="668"/>
      <c r="Y951" s="668"/>
      <c r="Z951" s="668"/>
      <c r="AA951" s="668"/>
      <c r="AB951" s="668"/>
      <c r="AC951" s="668"/>
      <c r="AD951" s="690"/>
      <c r="AE951" s="86"/>
    </row>
    <row r="952" spans="1:31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  <c r="AA952" s="130"/>
      <c r="AB952" s="130"/>
      <c r="AC952" s="130"/>
      <c r="AD952" s="130"/>
      <c r="AE952" s="86"/>
    </row>
    <row r="953" spans="1:31">
      <c r="A953" s="50" t="s">
        <v>33</v>
      </c>
      <c r="B953" s="51"/>
      <c r="C953" s="48"/>
      <c r="D953" s="48"/>
      <c r="E953" s="48"/>
      <c r="F953" s="48"/>
      <c r="G953" s="48"/>
      <c r="H953" s="48"/>
      <c r="I953" s="48"/>
      <c r="J953" s="48"/>
      <c r="K953" s="48"/>
      <c r="L953" s="52" t="s">
        <v>34</v>
      </c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9"/>
      <c r="AB953" s="792" t="s">
        <v>57</v>
      </c>
      <c r="AC953" s="792" t="s">
        <v>59</v>
      </c>
      <c r="AD953" s="688" t="s">
        <v>35</v>
      </c>
      <c r="AE953" s="798" t="s">
        <v>60</v>
      </c>
    </row>
    <row r="954" spans="1:31">
      <c r="A954" s="671"/>
      <c r="B954" s="762" t="s">
        <v>36</v>
      </c>
      <c r="C954" s="763"/>
      <c r="D954" s="763"/>
      <c r="E954" s="763"/>
      <c r="F954" s="763"/>
      <c r="G954" s="763"/>
      <c r="H954" s="763"/>
      <c r="I954" s="764"/>
      <c r="J954" s="922" t="s">
        <v>37</v>
      </c>
      <c r="K954" s="923"/>
      <c r="L954" s="923"/>
      <c r="M954" s="923"/>
      <c r="N954" s="923"/>
      <c r="O954" s="923"/>
      <c r="P954" s="923"/>
      <c r="Q954" s="923"/>
      <c r="R954" s="923"/>
      <c r="S954" s="924"/>
      <c r="T954" s="762" t="s">
        <v>39</v>
      </c>
      <c r="U954" s="763"/>
      <c r="V954" s="763"/>
      <c r="W954" s="763"/>
      <c r="X954" s="659" t="s">
        <v>40</v>
      </c>
      <c r="Y954" s="54"/>
      <c r="Z954" s="54"/>
      <c r="AA954" s="55"/>
      <c r="AB954" s="793"/>
      <c r="AC954" s="796"/>
      <c r="AD954" s="692" t="s">
        <v>41</v>
      </c>
      <c r="AE954" s="799"/>
    </row>
    <row r="955" spans="1:31">
      <c r="A955" s="672"/>
      <c r="B955" s="765"/>
      <c r="C955" s="766"/>
      <c r="D955" s="766"/>
      <c r="E955" s="766"/>
      <c r="F955" s="766"/>
      <c r="G955" s="766"/>
      <c r="H955" s="766"/>
      <c r="I955" s="767"/>
      <c r="J955" s="925"/>
      <c r="K955" s="926"/>
      <c r="L955" s="926"/>
      <c r="M955" s="926"/>
      <c r="N955" s="926"/>
      <c r="O955" s="926"/>
      <c r="P955" s="926"/>
      <c r="Q955" s="926"/>
      <c r="R955" s="926"/>
      <c r="S955" s="927"/>
      <c r="T955" s="765"/>
      <c r="U955" s="766"/>
      <c r="V955" s="766"/>
      <c r="W955" s="766"/>
      <c r="X955" s="58" t="s">
        <v>42</v>
      </c>
      <c r="Y955" s="59"/>
      <c r="Z955" s="59"/>
      <c r="AA955" s="673"/>
      <c r="AB955" s="793"/>
      <c r="AC955" s="796"/>
      <c r="AD955" s="688" t="s">
        <v>43</v>
      </c>
      <c r="AE955" s="799"/>
    </row>
    <row r="956" spans="1:31">
      <c r="A956" s="672" t="s">
        <v>44</v>
      </c>
      <c r="B956" s="768" t="s">
        <v>279</v>
      </c>
      <c r="C956" s="769"/>
      <c r="D956" s="768" t="s">
        <v>219</v>
      </c>
      <c r="E956" s="769"/>
      <c r="F956" s="768" t="s">
        <v>212</v>
      </c>
      <c r="G956" s="769"/>
      <c r="H956" s="786"/>
      <c r="I956" s="787"/>
      <c r="J956" s="768" t="s">
        <v>280</v>
      </c>
      <c r="K956" s="769"/>
      <c r="L956" s="768" t="s">
        <v>281</v>
      </c>
      <c r="M956" s="769"/>
      <c r="N956" s="768" t="s">
        <v>282</v>
      </c>
      <c r="O956" s="769"/>
      <c r="P956" s="768" t="s">
        <v>223</v>
      </c>
      <c r="Q956" s="769"/>
      <c r="R956" s="786" t="s">
        <v>212</v>
      </c>
      <c r="S956" s="787"/>
      <c r="T956" s="774"/>
      <c r="U956" s="775"/>
      <c r="V956" s="774"/>
      <c r="W956" s="775"/>
      <c r="X956" s="774"/>
      <c r="Y956" s="775"/>
      <c r="Z956" s="774"/>
      <c r="AA956" s="775"/>
      <c r="AB956" s="794"/>
      <c r="AC956" s="796"/>
      <c r="AD956" s="61"/>
      <c r="AE956" s="799"/>
    </row>
    <row r="957" spans="1:31">
      <c r="A957" s="672"/>
      <c r="B957" s="770"/>
      <c r="C957" s="771"/>
      <c r="D957" s="770"/>
      <c r="E957" s="771"/>
      <c r="F957" s="770"/>
      <c r="G957" s="771"/>
      <c r="H957" s="788"/>
      <c r="I957" s="789"/>
      <c r="J957" s="770"/>
      <c r="K957" s="771"/>
      <c r="L957" s="770"/>
      <c r="M957" s="771"/>
      <c r="N957" s="770"/>
      <c r="O957" s="771"/>
      <c r="P957" s="770"/>
      <c r="Q957" s="771"/>
      <c r="R957" s="788"/>
      <c r="S957" s="789"/>
      <c r="T957" s="776"/>
      <c r="U957" s="777"/>
      <c r="V957" s="776"/>
      <c r="W957" s="777"/>
      <c r="X957" s="776"/>
      <c r="Y957" s="777"/>
      <c r="Z957" s="776"/>
      <c r="AA957" s="777"/>
      <c r="AB957" s="794"/>
      <c r="AC957" s="796"/>
      <c r="AD957" s="62" t="s">
        <v>45</v>
      </c>
      <c r="AE957" s="799"/>
    </row>
    <row r="958" spans="1:31">
      <c r="A958" s="673"/>
      <c r="B958" s="772"/>
      <c r="C958" s="773"/>
      <c r="D958" s="772"/>
      <c r="E958" s="773"/>
      <c r="F958" s="772"/>
      <c r="G958" s="773"/>
      <c r="H958" s="790"/>
      <c r="I958" s="791"/>
      <c r="J958" s="772"/>
      <c r="K958" s="773"/>
      <c r="L958" s="772"/>
      <c r="M958" s="773"/>
      <c r="N958" s="772"/>
      <c r="O958" s="773"/>
      <c r="P958" s="772"/>
      <c r="Q958" s="773"/>
      <c r="R958" s="790"/>
      <c r="S958" s="791"/>
      <c r="T958" s="778"/>
      <c r="U958" s="779"/>
      <c r="V958" s="778"/>
      <c r="W958" s="779"/>
      <c r="X958" s="778"/>
      <c r="Y958" s="779"/>
      <c r="Z958" s="778"/>
      <c r="AA958" s="779"/>
      <c r="AB958" s="795"/>
      <c r="AC958" s="797"/>
      <c r="AD958" s="63" t="s">
        <v>46</v>
      </c>
      <c r="AE958" s="800"/>
    </row>
    <row r="959" spans="1:31">
      <c r="A959" s="64">
        <v>1</v>
      </c>
      <c r="B959" s="65">
        <v>4</v>
      </c>
      <c r="C959" s="65">
        <v>5</v>
      </c>
      <c r="D959" s="65">
        <v>6</v>
      </c>
      <c r="E959" s="65">
        <v>7</v>
      </c>
      <c r="F959" s="65">
        <v>8</v>
      </c>
      <c r="G959" s="65">
        <v>9</v>
      </c>
      <c r="H959" s="65">
        <v>10</v>
      </c>
      <c r="I959" s="65">
        <v>11</v>
      </c>
      <c r="J959" s="65">
        <v>12</v>
      </c>
      <c r="K959" s="65">
        <v>13</v>
      </c>
      <c r="L959" s="65">
        <v>14</v>
      </c>
      <c r="M959" s="65">
        <v>15</v>
      </c>
      <c r="N959" s="65">
        <v>16</v>
      </c>
      <c r="O959" s="65">
        <v>17</v>
      </c>
      <c r="P959" s="65">
        <v>20</v>
      </c>
      <c r="Q959" s="65">
        <v>21</v>
      </c>
      <c r="R959" s="65">
        <v>22</v>
      </c>
      <c r="S959" s="65">
        <v>23</v>
      </c>
      <c r="T959" s="65">
        <v>24</v>
      </c>
      <c r="U959" s="65">
        <v>25</v>
      </c>
      <c r="V959" s="65">
        <v>26</v>
      </c>
      <c r="W959" s="65">
        <v>27</v>
      </c>
      <c r="X959" s="65">
        <v>28</v>
      </c>
      <c r="Y959" s="65">
        <v>29</v>
      </c>
      <c r="Z959" s="65">
        <v>30</v>
      </c>
      <c r="AA959" s="66">
        <v>31</v>
      </c>
      <c r="AB959" s="66">
        <v>32</v>
      </c>
      <c r="AC959" s="66">
        <v>33</v>
      </c>
      <c r="AD959" s="66">
        <v>34</v>
      </c>
      <c r="AE959" s="67"/>
    </row>
    <row r="960" spans="1:31">
      <c r="A960" s="68" t="s">
        <v>47</v>
      </c>
      <c r="B960" s="69">
        <f>SUM(F947)</f>
        <v>14</v>
      </c>
      <c r="C960" s="69"/>
      <c r="D960" s="69">
        <f>SUM(F947)</f>
        <v>14</v>
      </c>
      <c r="E960" s="69"/>
      <c r="F960" s="69">
        <f>SUM(F947)</f>
        <v>14</v>
      </c>
      <c r="G960" s="69"/>
      <c r="H960" s="69">
        <f>SUM(F947)</f>
        <v>14</v>
      </c>
      <c r="I960" s="69"/>
      <c r="J960" s="69">
        <f>SUM(F947)</f>
        <v>14</v>
      </c>
      <c r="K960" s="69"/>
      <c r="L960" s="69">
        <f>SUM(F947)</f>
        <v>14</v>
      </c>
      <c r="M960" s="69"/>
      <c r="N960" s="69">
        <f>SUM(F947)</f>
        <v>14</v>
      </c>
      <c r="O960" s="69"/>
      <c r="P960" s="69">
        <f>SUM(F947)</f>
        <v>14</v>
      </c>
      <c r="Q960" s="69"/>
      <c r="R960" s="69">
        <f>SUM(F947)</f>
        <v>14</v>
      </c>
      <c r="S960" s="69"/>
      <c r="T960" s="69"/>
      <c r="U960" s="69"/>
      <c r="V960" s="69"/>
      <c r="W960" s="69"/>
      <c r="X960" s="69"/>
      <c r="Y960" s="69"/>
      <c r="Z960" s="69"/>
      <c r="AA960" s="69"/>
      <c r="AB960" s="70"/>
      <c r="AC960" s="69"/>
      <c r="AD960" s="71"/>
      <c r="AE960" s="72"/>
    </row>
    <row r="961" spans="1:31" ht="15.75" thickBot="1">
      <c r="A961" s="81" t="s">
        <v>48</v>
      </c>
      <c r="B961" s="571">
        <v>0.3</v>
      </c>
      <c r="C961" s="571"/>
      <c r="D961" s="571">
        <v>0.2</v>
      </c>
      <c r="E961" s="571"/>
      <c r="F961" s="571">
        <v>0.03</v>
      </c>
      <c r="G961" s="571"/>
      <c r="H961" s="571">
        <v>0.12</v>
      </c>
      <c r="I961" s="571"/>
      <c r="J961" s="571">
        <v>0.25</v>
      </c>
      <c r="K961" s="571"/>
      <c r="L961" s="571">
        <v>0.13</v>
      </c>
      <c r="M961" s="571"/>
      <c r="N961" s="571">
        <v>0.1</v>
      </c>
      <c r="O961" s="571"/>
      <c r="P961" s="571">
        <v>0.2</v>
      </c>
      <c r="Q961" s="571"/>
      <c r="R961" s="571">
        <v>0.05</v>
      </c>
      <c r="S961" s="73"/>
      <c r="T961" s="73"/>
      <c r="U961" s="73"/>
      <c r="V961" s="73"/>
      <c r="W961" s="73"/>
      <c r="X961" s="73"/>
      <c r="Y961" s="73"/>
      <c r="Z961" s="73"/>
      <c r="AA961" s="73"/>
      <c r="AB961" s="74"/>
      <c r="AC961" s="73"/>
      <c r="AD961" s="73"/>
      <c r="AE961" s="75"/>
    </row>
    <row r="962" spans="1:31" ht="15.75" thickTop="1">
      <c r="A962" s="609" t="s">
        <v>103</v>
      </c>
      <c r="B962" s="356"/>
      <c r="C962" s="356"/>
      <c r="D962" s="356"/>
      <c r="E962" s="356"/>
      <c r="F962" s="356"/>
      <c r="G962" s="356"/>
      <c r="H962" s="356"/>
      <c r="I962" s="356"/>
      <c r="J962" s="356"/>
      <c r="K962" s="356"/>
      <c r="L962" s="356"/>
      <c r="M962" s="356"/>
      <c r="N962" s="356"/>
      <c r="O962" s="356"/>
      <c r="P962" s="356"/>
      <c r="Q962" s="356"/>
      <c r="R962" s="356"/>
      <c r="S962" s="356"/>
      <c r="T962" s="356"/>
      <c r="U962" s="356"/>
      <c r="V962" s="356"/>
      <c r="W962" s="356"/>
      <c r="X962" s="356"/>
      <c r="Y962" s="356"/>
      <c r="Z962" s="356"/>
      <c r="AA962" s="356"/>
      <c r="AB962" s="346"/>
      <c r="AC962" s="622">
        <v>150</v>
      </c>
      <c r="AD962" s="167"/>
      <c r="AE962" s="588">
        <f t="shared" ref="AE962:AE1009" si="16">AC962*AD962</f>
        <v>0</v>
      </c>
    </row>
    <row r="963" spans="1:31">
      <c r="A963" s="610" t="s">
        <v>108</v>
      </c>
      <c r="B963" s="354"/>
      <c r="C963" s="357"/>
      <c r="D963" s="357"/>
      <c r="E963" s="357"/>
      <c r="F963" s="357"/>
      <c r="G963" s="357"/>
      <c r="H963" s="357"/>
      <c r="I963" s="357"/>
      <c r="J963" s="357"/>
      <c r="K963" s="357"/>
      <c r="L963" s="357"/>
      <c r="M963" s="357"/>
      <c r="N963" s="357"/>
      <c r="O963" s="357"/>
      <c r="P963" s="357"/>
      <c r="Q963" s="357"/>
      <c r="R963" s="357"/>
      <c r="S963" s="357"/>
      <c r="T963" s="357"/>
      <c r="U963" s="357"/>
      <c r="V963" s="357"/>
      <c r="W963" s="357"/>
      <c r="X963" s="357"/>
      <c r="Y963" s="357"/>
      <c r="Z963" s="357"/>
      <c r="AA963" s="357"/>
      <c r="AB963" s="346"/>
      <c r="AC963" s="619">
        <v>160</v>
      </c>
      <c r="AD963" s="89"/>
      <c r="AE963" s="588">
        <f t="shared" si="16"/>
        <v>0</v>
      </c>
    </row>
    <row r="964" spans="1:31">
      <c r="A964" s="350" t="s">
        <v>78</v>
      </c>
      <c r="B964" s="354"/>
      <c r="C964" s="357"/>
      <c r="D964" s="357"/>
      <c r="E964" s="357"/>
      <c r="F964" s="354"/>
      <c r="G964" s="357"/>
      <c r="H964" s="357"/>
      <c r="I964" s="357"/>
      <c r="J964" s="357"/>
      <c r="K964" s="357"/>
      <c r="L964" s="357"/>
      <c r="M964" s="357"/>
      <c r="N964" s="354"/>
      <c r="O964" s="357"/>
      <c r="P964" s="357"/>
      <c r="Q964" s="357"/>
      <c r="R964" s="357"/>
      <c r="S964" s="357"/>
      <c r="T964" s="357"/>
      <c r="U964" s="357"/>
      <c r="V964" s="357"/>
      <c r="W964" s="357"/>
      <c r="X964" s="357"/>
      <c r="Y964" s="357"/>
      <c r="Z964" s="357"/>
      <c r="AA964" s="357"/>
      <c r="AB964" s="346"/>
      <c r="AC964" s="619">
        <v>125</v>
      </c>
      <c r="AD964" s="89"/>
      <c r="AE964" s="588">
        <f t="shared" si="16"/>
        <v>0</v>
      </c>
    </row>
    <row r="965" spans="1:31">
      <c r="A965" s="350" t="s">
        <v>111</v>
      </c>
      <c r="B965" s="357"/>
      <c r="C965" s="357"/>
      <c r="D965" s="357"/>
      <c r="E965" s="357"/>
      <c r="F965" s="354"/>
      <c r="G965" s="357"/>
      <c r="H965" s="354"/>
      <c r="I965" s="357"/>
      <c r="J965" s="357"/>
      <c r="K965" s="357"/>
      <c r="L965" s="357"/>
      <c r="M965" s="357"/>
      <c r="N965" s="357"/>
      <c r="O965" s="357"/>
      <c r="P965" s="357"/>
      <c r="Q965" s="357"/>
      <c r="R965" s="357"/>
      <c r="S965" s="357"/>
      <c r="T965" s="357"/>
      <c r="U965" s="357"/>
      <c r="V965" s="357"/>
      <c r="W965" s="357"/>
      <c r="X965" s="357"/>
      <c r="Y965" s="357"/>
      <c r="Z965" s="357"/>
      <c r="AA965" s="357"/>
      <c r="AB965" s="346"/>
      <c r="AC965" s="619">
        <v>480</v>
      </c>
      <c r="AD965" s="89"/>
      <c r="AE965" s="588">
        <f t="shared" si="16"/>
        <v>0</v>
      </c>
    </row>
    <row r="966" spans="1:31">
      <c r="A966" s="350" t="s">
        <v>303</v>
      </c>
      <c r="B966" s="357"/>
      <c r="C966" s="357"/>
      <c r="D966" s="357"/>
      <c r="E966" s="357"/>
      <c r="F966" s="357"/>
      <c r="G966" s="357"/>
      <c r="H966" s="357"/>
      <c r="I966" s="357"/>
      <c r="J966" s="357"/>
      <c r="K966" s="357"/>
      <c r="L966" s="357"/>
      <c r="M966" s="357"/>
      <c r="N966" s="357"/>
      <c r="O966" s="357"/>
      <c r="P966" s="357"/>
      <c r="Q966" s="357"/>
      <c r="R966" s="357"/>
      <c r="S966" s="357"/>
      <c r="T966" s="357"/>
      <c r="U966" s="357"/>
      <c r="V966" s="357"/>
      <c r="W966" s="357"/>
      <c r="X966" s="357"/>
      <c r="Y966" s="357"/>
      <c r="Z966" s="357"/>
      <c r="AA966" s="357"/>
      <c r="AB966" s="346"/>
      <c r="AC966" s="619">
        <v>285</v>
      </c>
      <c r="AD966" s="89"/>
      <c r="AE966" s="588">
        <f t="shared" si="16"/>
        <v>0</v>
      </c>
    </row>
    <row r="967" spans="1:31">
      <c r="A967" s="350" t="s">
        <v>306</v>
      </c>
      <c r="B967" s="357"/>
      <c r="C967" s="357"/>
      <c r="D967" s="357"/>
      <c r="E967" s="357"/>
      <c r="F967" s="357"/>
      <c r="G967" s="357"/>
      <c r="H967" s="357"/>
      <c r="I967" s="357"/>
      <c r="J967" s="357"/>
      <c r="K967" s="357"/>
      <c r="L967" s="357"/>
      <c r="M967" s="357"/>
      <c r="N967" s="357"/>
      <c r="O967" s="357"/>
      <c r="P967" s="357"/>
      <c r="Q967" s="357"/>
      <c r="R967" s="357"/>
      <c r="S967" s="357"/>
      <c r="T967" s="357"/>
      <c r="U967" s="357"/>
      <c r="V967" s="357"/>
      <c r="W967" s="357"/>
      <c r="X967" s="357"/>
      <c r="Y967" s="357"/>
      <c r="Z967" s="357"/>
      <c r="AA967" s="357"/>
      <c r="AB967" s="346"/>
      <c r="AC967" s="619">
        <v>180</v>
      </c>
      <c r="AD967" s="89"/>
      <c r="AE967" s="588">
        <f t="shared" si="16"/>
        <v>0</v>
      </c>
    </row>
    <row r="968" spans="1:31">
      <c r="A968" s="350" t="s">
        <v>85</v>
      </c>
      <c r="B968" s="357"/>
      <c r="C968" s="357"/>
      <c r="D968" s="357"/>
      <c r="E968" s="357"/>
      <c r="F968" s="357"/>
      <c r="G968" s="357"/>
      <c r="H968" s="357"/>
      <c r="I968" s="357"/>
      <c r="J968" s="357"/>
      <c r="K968" s="357"/>
      <c r="L968" s="357"/>
      <c r="M968" s="357"/>
      <c r="N968" s="357"/>
      <c r="O968" s="357"/>
      <c r="P968" s="357"/>
      <c r="Q968" s="357"/>
      <c r="R968" s="357"/>
      <c r="S968" s="357"/>
      <c r="T968" s="357"/>
      <c r="U968" s="357"/>
      <c r="V968" s="357"/>
      <c r="W968" s="357"/>
      <c r="X968" s="357"/>
      <c r="Y968" s="357"/>
      <c r="Z968" s="357"/>
      <c r="AA968" s="357"/>
      <c r="AB968" s="346"/>
      <c r="AC968" s="619">
        <v>1500</v>
      </c>
      <c r="AD968" s="89"/>
      <c r="AE968" s="588">
        <f t="shared" si="16"/>
        <v>0</v>
      </c>
    </row>
    <row r="969" spans="1:31">
      <c r="A969" s="350" t="s">
        <v>143</v>
      </c>
      <c r="B969" s="357"/>
      <c r="C969" s="357"/>
      <c r="D969" s="357"/>
      <c r="E969" s="357"/>
      <c r="F969" s="357"/>
      <c r="G969" s="357"/>
      <c r="H969" s="357"/>
      <c r="I969" s="357"/>
      <c r="J969" s="354"/>
      <c r="K969" s="357"/>
      <c r="L969" s="357"/>
      <c r="M969" s="357"/>
      <c r="N969" s="357"/>
      <c r="O969" s="357"/>
      <c r="P969" s="357"/>
      <c r="Q969" s="357"/>
      <c r="R969" s="357"/>
      <c r="S969" s="357"/>
      <c r="T969" s="357"/>
      <c r="U969" s="357"/>
      <c r="V969" s="357"/>
      <c r="W969" s="357"/>
      <c r="X969" s="357"/>
      <c r="Y969" s="357"/>
      <c r="Z969" s="357"/>
      <c r="AA969" s="357"/>
      <c r="AB969" s="346"/>
      <c r="AC969" s="619">
        <v>350</v>
      </c>
      <c r="AD969" s="89"/>
      <c r="AE969" s="588">
        <f t="shared" si="16"/>
        <v>0</v>
      </c>
    </row>
    <row r="970" spans="1:31">
      <c r="A970" s="350" t="s">
        <v>89</v>
      </c>
      <c r="B970" s="354"/>
      <c r="C970" s="357"/>
      <c r="D970" s="357"/>
      <c r="E970" s="357"/>
      <c r="F970" s="357"/>
      <c r="G970" s="357"/>
      <c r="H970" s="357"/>
      <c r="I970" s="357"/>
      <c r="J970" s="357"/>
      <c r="K970" s="357"/>
      <c r="L970" s="357"/>
      <c r="M970" s="357"/>
      <c r="N970" s="357"/>
      <c r="O970" s="357"/>
      <c r="P970" s="357"/>
      <c r="Q970" s="357"/>
      <c r="R970" s="357"/>
      <c r="S970" s="357"/>
      <c r="T970" s="357"/>
      <c r="U970" s="357"/>
      <c r="V970" s="357"/>
      <c r="W970" s="357"/>
      <c r="X970" s="357"/>
      <c r="Y970" s="357"/>
      <c r="Z970" s="357"/>
      <c r="AA970" s="357"/>
      <c r="AB970" s="346"/>
      <c r="AC970" s="619">
        <v>850</v>
      </c>
      <c r="AD970" s="89"/>
      <c r="AE970" s="588">
        <f t="shared" si="16"/>
        <v>0</v>
      </c>
    </row>
    <row r="971" spans="1:31">
      <c r="A971" s="350" t="s">
        <v>304</v>
      </c>
      <c r="B971" s="354"/>
      <c r="C971" s="357"/>
      <c r="D971" s="357"/>
      <c r="E971" s="357"/>
      <c r="F971" s="357"/>
      <c r="G971" s="357"/>
      <c r="H971" s="357"/>
      <c r="I971" s="357"/>
      <c r="J971" s="357"/>
      <c r="K971" s="357"/>
      <c r="L971" s="357"/>
      <c r="M971" s="357"/>
      <c r="N971" s="354">
        <f>AD971</f>
        <v>0.50800000000000001</v>
      </c>
      <c r="O971" s="357"/>
      <c r="P971" s="357"/>
      <c r="Q971" s="357"/>
      <c r="R971" s="357"/>
      <c r="S971" s="357"/>
      <c r="T971" s="357"/>
      <c r="U971" s="357"/>
      <c r="V971" s="357"/>
      <c r="W971" s="357"/>
      <c r="X971" s="357"/>
      <c r="Y971" s="357"/>
      <c r="Z971" s="357"/>
      <c r="AA971" s="357"/>
      <c r="AB971" s="346">
        <v>0.03</v>
      </c>
      <c r="AC971" s="619">
        <v>45</v>
      </c>
      <c r="AD971" s="168">
        <v>0.50800000000000001</v>
      </c>
      <c r="AE971" s="588">
        <f t="shared" si="16"/>
        <v>22.86</v>
      </c>
    </row>
    <row r="972" spans="1:31">
      <c r="A972" s="350" t="s">
        <v>77</v>
      </c>
      <c r="B972" s="354"/>
      <c r="C972" s="354"/>
      <c r="D972" s="354"/>
      <c r="E972" s="354"/>
      <c r="F972" s="354"/>
      <c r="G972" s="354"/>
      <c r="H972" s="354"/>
      <c r="I972" s="354"/>
      <c r="J972" s="354"/>
      <c r="K972" s="354"/>
      <c r="L972" s="354"/>
      <c r="M972" s="354"/>
      <c r="N972" s="354">
        <f>AD972</f>
        <v>0.55000000000000004</v>
      </c>
      <c r="O972" s="354"/>
      <c r="P972" s="354"/>
      <c r="Q972" s="354"/>
      <c r="R972" s="354"/>
      <c r="S972" s="357"/>
      <c r="T972" s="357"/>
      <c r="U972" s="357"/>
      <c r="V972" s="357"/>
      <c r="W972" s="357"/>
      <c r="X972" s="357"/>
      <c r="Y972" s="357"/>
      <c r="Z972" s="357"/>
      <c r="AA972" s="357"/>
      <c r="AB972" s="346">
        <v>0.02</v>
      </c>
      <c r="AC972" s="619">
        <v>45</v>
      </c>
      <c r="AD972" s="90">
        <v>0.55000000000000004</v>
      </c>
      <c r="AE972" s="588">
        <f t="shared" si="16"/>
        <v>24.750000000000004</v>
      </c>
    </row>
    <row r="973" spans="1:31">
      <c r="A973" s="350" t="s">
        <v>123</v>
      </c>
      <c r="B973" s="354"/>
      <c r="C973" s="354"/>
      <c r="D973" s="354"/>
      <c r="E973" s="354"/>
      <c r="F973" s="354"/>
      <c r="G973" s="354"/>
      <c r="H973" s="354"/>
      <c r="I973" s="354"/>
      <c r="J973" s="354"/>
      <c r="K973" s="354"/>
      <c r="L973" s="354"/>
      <c r="M973" s="354"/>
      <c r="N973" s="354"/>
      <c r="O973" s="354"/>
      <c r="P973" s="354"/>
      <c r="Q973" s="354"/>
      <c r="R973" s="354"/>
      <c r="S973" s="357"/>
      <c r="T973" s="357"/>
      <c r="U973" s="357"/>
      <c r="V973" s="357"/>
      <c r="W973" s="357"/>
      <c r="X973" s="357"/>
      <c r="Y973" s="357"/>
      <c r="Z973" s="357"/>
      <c r="AA973" s="357"/>
      <c r="AB973" s="346"/>
      <c r="AC973" s="619">
        <v>230</v>
      </c>
      <c r="AD973" s="90"/>
      <c r="AE973" s="588">
        <f t="shared" si="16"/>
        <v>0</v>
      </c>
    </row>
    <row r="974" spans="1:31">
      <c r="A974" s="350" t="s">
        <v>114</v>
      </c>
      <c r="B974" s="354"/>
      <c r="C974" s="354"/>
      <c r="D974" s="354"/>
      <c r="E974" s="354"/>
      <c r="F974" s="354"/>
      <c r="G974" s="354"/>
      <c r="H974" s="354"/>
      <c r="I974" s="354"/>
      <c r="J974" s="354"/>
      <c r="K974" s="354"/>
      <c r="L974" s="354"/>
      <c r="M974" s="354"/>
      <c r="N974" s="354"/>
      <c r="O974" s="354"/>
      <c r="P974" s="354"/>
      <c r="Q974" s="354"/>
      <c r="R974" s="354"/>
      <c r="S974" s="357"/>
      <c r="T974" s="357"/>
      <c r="U974" s="357"/>
      <c r="V974" s="357"/>
      <c r="W974" s="357"/>
      <c r="X974" s="357"/>
      <c r="Y974" s="357"/>
      <c r="Z974" s="357"/>
      <c r="AA974" s="357"/>
      <c r="AB974" s="346"/>
      <c r="AC974" s="619">
        <v>330</v>
      </c>
      <c r="AD974" s="90"/>
      <c r="AE974" s="588">
        <f t="shared" si="16"/>
        <v>0</v>
      </c>
    </row>
    <row r="975" spans="1:31">
      <c r="A975" s="350" t="s">
        <v>113</v>
      </c>
      <c r="B975" s="354"/>
      <c r="C975" s="354"/>
      <c r="D975" s="354"/>
      <c r="E975" s="354"/>
      <c r="F975" s="354"/>
      <c r="G975" s="354"/>
      <c r="H975" s="354"/>
      <c r="I975" s="354"/>
      <c r="J975" s="354"/>
      <c r="K975" s="354"/>
      <c r="L975" s="354"/>
      <c r="M975" s="354"/>
      <c r="N975" s="354"/>
      <c r="O975" s="354"/>
      <c r="P975" s="354"/>
      <c r="Q975" s="354"/>
      <c r="R975" s="354"/>
      <c r="S975" s="357"/>
      <c r="T975" s="357"/>
      <c r="U975" s="357"/>
      <c r="V975" s="357"/>
      <c r="W975" s="357"/>
      <c r="X975" s="357"/>
      <c r="Y975" s="357"/>
      <c r="Z975" s="357"/>
      <c r="AA975" s="357"/>
      <c r="AB975" s="346"/>
      <c r="AC975" s="619">
        <v>285</v>
      </c>
      <c r="AD975" s="90"/>
      <c r="AE975" s="588">
        <f t="shared" si="16"/>
        <v>0</v>
      </c>
    </row>
    <row r="976" spans="1:31">
      <c r="A976" s="350" t="s">
        <v>93</v>
      </c>
      <c r="B976" s="354"/>
      <c r="C976" s="354"/>
      <c r="D976" s="354"/>
      <c r="E976" s="354"/>
      <c r="F976" s="354"/>
      <c r="G976" s="354"/>
      <c r="H976" s="354"/>
      <c r="I976" s="354"/>
      <c r="J976" s="354"/>
      <c r="K976" s="354"/>
      <c r="L976" s="354"/>
      <c r="M976" s="354"/>
      <c r="N976" s="354"/>
      <c r="O976" s="354"/>
      <c r="P976" s="354"/>
      <c r="Q976" s="354"/>
      <c r="R976" s="354"/>
      <c r="S976" s="357"/>
      <c r="T976" s="357"/>
      <c r="U976" s="357"/>
      <c r="V976" s="357"/>
      <c r="W976" s="357"/>
      <c r="X976" s="357"/>
      <c r="Y976" s="357"/>
      <c r="Z976" s="357"/>
      <c r="AA976" s="357"/>
      <c r="AB976" s="346"/>
      <c r="AC976" s="619">
        <v>385</v>
      </c>
      <c r="AD976" s="90"/>
      <c r="AE976" s="588">
        <f t="shared" si="16"/>
        <v>0</v>
      </c>
    </row>
    <row r="977" spans="1:31">
      <c r="A977" s="358" t="s">
        <v>68</v>
      </c>
      <c r="B977" s="354"/>
      <c r="C977" s="354"/>
      <c r="D977" s="354"/>
      <c r="E977" s="354"/>
      <c r="F977" s="354"/>
      <c r="G977" s="354"/>
      <c r="H977" s="354"/>
      <c r="I977" s="354"/>
      <c r="J977" s="354"/>
      <c r="K977" s="354"/>
      <c r="L977" s="354"/>
      <c r="M977" s="354"/>
      <c r="N977" s="354"/>
      <c r="O977" s="354"/>
      <c r="P977" s="354"/>
      <c r="Q977" s="354"/>
      <c r="R977" s="354"/>
      <c r="S977" s="357"/>
      <c r="T977" s="357"/>
      <c r="U977" s="357"/>
      <c r="V977" s="357"/>
      <c r="W977" s="357"/>
      <c r="X977" s="357"/>
      <c r="Y977" s="357"/>
      <c r="Z977" s="357"/>
      <c r="AA977" s="357"/>
      <c r="AB977" s="346"/>
      <c r="AC977" s="619">
        <v>320</v>
      </c>
      <c r="AD977" s="90"/>
      <c r="AE977" s="588">
        <f t="shared" si="16"/>
        <v>0</v>
      </c>
    </row>
    <row r="978" spans="1:31">
      <c r="A978" s="350" t="s">
        <v>112</v>
      </c>
      <c r="B978" s="354"/>
      <c r="C978" s="354"/>
      <c r="D978" s="354"/>
      <c r="E978" s="354"/>
      <c r="F978" s="354"/>
      <c r="G978" s="354"/>
      <c r="H978" s="354"/>
      <c r="I978" s="354"/>
      <c r="J978" s="354"/>
      <c r="K978" s="354"/>
      <c r="L978" s="354">
        <f>AD978</f>
        <v>1.488</v>
      </c>
      <c r="M978" s="354"/>
      <c r="N978" s="354"/>
      <c r="O978" s="354"/>
      <c r="P978" s="354"/>
      <c r="Q978" s="354"/>
      <c r="R978" s="354"/>
      <c r="S978" s="357"/>
      <c r="T978" s="357"/>
      <c r="U978" s="357"/>
      <c r="V978" s="357"/>
      <c r="W978" s="357"/>
      <c r="X978" s="357"/>
      <c r="Y978" s="357"/>
      <c r="Z978" s="357"/>
      <c r="AA978" s="357"/>
      <c r="AB978" s="346">
        <v>0.11</v>
      </c>
      <c r="AC978" s="619">
        <v>475</v>
      </c>
      <c r="AD978" s="90">
        <v>1.488</v>
      </c>
      <c r="AE978" s="588">
        <f t="shared" si="16"/>
        <v>706.8</v>
      </c>
    </row>
    <row r="979" spans="1:31">
      <c r="A979" s="350" t="s">
        <v>66</v>
      </c>
      <c r="B979" s="354"/>
      <c r="C979" s="354"/>
      <c r="D979" s="354"/>
      <c r="E979" s="354"/>
      <c r="F979" s="354"/>
      <c r="G979" s="354"/>
      <c r="H979" s="354"/>
      <c r="I979" s="354"/>
      <c r="J979" s="354"/>
      <c r="K979" s="354"/>
      <c r="L979" s="354"/>
      <c r="M979" s="354"/>
      <c r="N979" s="354"/>
      <c r="O979" s="354"/>
      <c r="P979" s="354"/>
      <c r="Q979" s="354"/>
      <c r="R979" s="354"/>
      <c r="S979" s="357"/>
      <c r="T979" s="357"/>
      <c r="U979" s="357"/>
      <c r="V979" s="357"/>
      <c r="W979" s="357"/>
      <c r="X979" s="357"/>
      <c r="Y979" s="357"/>
      <c r="Z979" s="357"/>
      <c r="AA979" s="357"/>
      <c r="AB979" s="346"/>
      <c r="AC979" s="619">
        <v>650</v>
      </c>
      <c r="AD979" s="90"/>
      <c r="AE979" s="588">
        <f t="shared" si="16"/>
        <v>0</v>
      </c>
    </row>
    <row r="980" spans="1:31">
      <c r="A980" s="350" t="s">
        <v>86</v>
      </c>
      <c r="B980" s="354"/>
      <c r="C980" s="354"/>
      <c r="D980" s="354"/>
      <c r="E980" s="354"/>
      <c r="F980" s="354"/>
      <c r="G980" s="354"/>
      <c r="H980" s="354"/>
      <c r="I980" s="354"/>
      <c r="J980" s="354">
        <f>AD980</f>
        <v>1.66</v>
      </c>
      <c r="K980" s="354"/>
      <c r="L980" s="354"/>
      <c r="M980" s="354"/>
      <c r="N980" s="354"/>
      <c r="O980" s="354"/>
      <c r="P980" s="354"/>
      <c r="Q980" s="354"/>
      <c r="R980" s="354"/>
      <c r="S980" s="357"/>
      <c r="T980" s="357"/>
      <c r="U980" s="357"/>
      <c r="V980" s="357"/>
      <c r="W980" s="357"/>
      <c r="X980" s="357"/>
      <c r="Y980" s="357"/>
      <c r="Z980" s="357"/>
      <c r="AA980" s="357"/>
      <c r="AB980" s="346">
        <v>0.11899999999999999</v>
      </c>
      <c r="AC980" s="619">
        <v>65</v>
      </c>
      <c r="AD980" s="90">
        <v>1.66</v>
      </c>
      <c r="AE980" s="588">
        <f t="shared" si="16"/>
        <v>107.89999999999999</v>
      </c>
    </row>
    <row r="981" spans="1:31">
      <c r="A981" s="350" t="s">
        <v>96</v>
      </c>
      <c r="B981" s="354"/>
      <c r="C981" s="354"/>
      <c r="D981" s="354"/>
      <c r="E981" s="354"/>
      <c r="F981" s="354"/>
      <c r="G981" s="354"/>
      <c r="H981" s="354"/>
      <c r="I981" s="354"/>
      <c r="J981" s="354"/>
      <c r="K981" s="354"/>
      <c r="L981" s="354"/>
      <c r="M981" s="354"/>
      <c r="N981" s="354"/>
      <c r="O981" s="354"/>
      <c r="P981" s="354"/>
      <c r="Q981" s="354"/>
      <c r="R981" s="354"/>
      <c r="S981" s="357"/>
      <c r="T981" s="357"/>
      <c r="U981" s="357"/>
      <c r="V981" s="357"/>
      <c r="W981" s="357"/>
      <c r="X981" s="357"/>
      <c r="Y981" s="357"/>
      <c r="Z981" s="357"/>
      <c r="AA981" s="357"/>
      <c r="AB981" s="346"/>
      <c r="AC981" s="619">
        <v>45</v>
      </c>
      <c r="AD981" s="90"/>
      <c r="AE981" s="588">
        <f t="shared" si="16"/>
        <v>0</v>
      </c>
    </row>
    <row r="982" spans="1:31">
      <c r="A982" s="350" t="s">
        <v>99</v>
      </c>
      <c r="B982" s="354"/>
      <c r="C982" s="354"/>
      <c r="D982" s="354"/>
      <c r="E982" s="354"/>
      <c r="F982" s="354"/>
      <c r="G982" s="354"/>
      <c r="H982" s="354"/>
      <c r="I982" s="354"/>
      <c r="J982" s="354"/>
      <c r="K982" s="354"/>
      <c r="L982" s="354"/>
      <c r="M982" s="354"/>
      <c r="N982" s="354"/>
      <c r="O982" s="354"/>
      <c r="P982" s="354"/>
      <c r="Q982" s="354"/>
      <c r="R982" s="354"/>
      <c r="S982" s="357"/>
      <c r="T982" s="357"/>
      <c r="U982" s="357"/>
      <c r="V982" s="357"/>
      <c r="W982" s="357"/>
      <c r="X982" s="357"/>
      <c r="Y982" s="357"/>
      <c r="Z982" s="357"/>
      <c r="AA982" s="357"/>
      <c r="AB982" s="346"/>
      <c r="AC982" s="619">
        <v>95</v>
      </c>
      <c r="AD982" s="90"/>
      <c r="AE982" s="588">
        <f t="shared" si="16"/>
        <v>0</v>
      </c>
    </row>
    <row r="983" spans="1:31">
      <c r="A983" s="350" t="s">
        <v>65</v>
      </c>
      <c r="B983" s="354"/>
      <c r="C983" s="354"/>
      <c r="D983" s="354"/>
      <c r="E983" s="354"/>
      <c r="F983" s="354"/>
      <c r="G983" s="354"/>
      <c r="H983" s="354"/>
      <c r="I983" s="354"/>
      <c r="J983" s="354"/>
      <c r="K983" s="354"/>
      <c r="L983" s="354"/>
      <c r="M983" s="354"/>
      <c r="N983" s="354"/>
      <c r="O983" s="354"/>
      <c r="P983" s="354">
        <f>AD983</f>
        <v>0.22</v>
      </c>
      <c r="Q983" s="354"/>
      <c r="R983" s="354"/>
      <c r="S983" s="357"/>
      <c r="T983" s="357"/>
      <c r="U983" s="357"/>
      <c r="V983" s="357"/>
      <c r="W983" s="357"/>
      <c r="X983" s="357"/>
      <c r="Y983" s="357"/>
      <c r="Z983" s="357"/>
      <c r="AA983" s="357"/>
      <c r="AB983" s="346">
        <v>0.02</v>
      </c>
      <c r="AC983" s="619">
        <v>550</v>
      </c>
      <c r="AD983" s="90">
        <v>0.22</v>
      </c>
      <c r="AE983" s="588">
        <f t="shared" si="16"/>
        <v>121</v>
      </c>
    </row>
    <row r="984" spans="1:31">
      <c r="A984" s="350" t="s">
        <v>95</v>
      </c>
      <c r="B984" s="354"/>
      <c r="C984" s="354"/>
      <c r="D984" s="354"/>
      <c r="E984" s="354"/>
      <c r="F984" s="354"/>
      <c r="G984" s="354"/>
      <c r="H984" s="354"/>
      <c r="I984" s="354"/>
      <c r="J984" s="354"/>
      <c r="K984" s="354"/>
      <c r="L984" s="354"/>
      <c r="M984" s="354"/>
      <c r="N984" s="354"/>
      <c r="O984" s="354"/>
      <c r="P984" s="354"/>
      <c r="Q984" s="354"/>
      <c r="R984" s="354"/>
      <c r="S984" s="357"/>
      <c r="T984" s="357"/>
      <c r="U984" s="357"/>
      <c r="V984" s="357"/>
      <c r="W984" s="357"/>
      <c r="X984" s="357"/>
      <c r="Y984" s="357"/>
      <c r="Z984" s="357"/>
      <c r="AA984" s="357"/>
      <c r="AB984" s="346"/>
      <c r="AC984" s="619">
        <v>250</v>
      </c>
      <c r="AD984" s="90"/>
      <c r="AE984" s="588">
        <f t="shared" si="16"/>
        <v>0</v>
      </c>
    </row>
    <row r="985" spans="1:31">
      <c r="A985" s="350" t="s">
        <v>62</v>
      </c>
      <c r="B985" s="354"/>
      <c r="C985" s="354"/>
      <c r="D985" s="354">
        <f>AD985</f>
        <v>9.8000000000000004E-2</v>
      </c>
      <c r="E985" s="354"/>
      <c r="F985" s="354"/>
      <c r="G985" s="354"/>
      <c r="H985" s="354"/>
      <c r="I985" s="354"/>
      <c r="J985" s="354"/>
      <c r="K985" s="354"/>
      <c r="L985" s="354"/>
      <c r="M985" s="354"/>
      <c r="N985" s="354"/>
      <c r="O985" s="354"/>
      <c r="P985" s="354"/>
      <c r="Q985" s="354"/>
      <c r="R985" s="354"/>
      <c r="S985" s="357"/>
      <c r="T985" s="357"/>
      <c r="U985" s="357"/>
      <c r="V985" s="357"/>
      <c r="W985" s="357"/>
      <c r="X985" s="357"/>
      <c r="Y985" s="357"/>
      <c r="Z985" s="357"/>
      <c r="AA985" s="357"/>
      <c r="AB985" s="346">
        <v>7.0000000000000001E-3</v>
      </c>
      <c r="AC985" s="619">
        <v>250</v>
      </c>
      <c r="AD985" s="90">
        <v>9.8000000000000004E-2</v>
      </c>
      <c r="AE985" s="588">
        <f t="shared" si="16"/>
        <v>24.5</v>
      </c>
    </row>
    <row r="986" spans="1:31">
      <c r="A986" s="350" t="s">
        <v>120</v>
      </c>
      <c r="B986" s="354"/>
      <c r="C986" s="354"/>
      <c r="D986" s="354"/>
      <c r="E986" s="354"/>
      <c r="F986" s="354"/>
      <c r="G986" s="354"/>
      <c r="H986" s="354"/>
      <c r="I986" s="354"/>
      <c r="J986" s="354"/>
      <c r="K986" s="354"/>
      <c r="L986" s="354"/>
      <c r="M986" s="354"/>
      <c r="N986" s="354">
        <v>0.08</v>
      </c>
      <c r="O986" s="354"/>
      <c r="P986" s="354"/>
      <c r="Q986" s="354"/>
      <c r="R986" s="354"/>
      <c r="S986" s="357"/>
      <c r="T986" s="357"/>
      <c r="U986" s="357"/>
      <c r="V986" s="357"/>
      <c r="W986" s="357"/>
      <c r="X986" s="357"/>
      <c r="Y986" s="357"/>
      <c r="Z986" s="357"/>
      <c r="AA986" s="357"/>
      <c r="AB986" s="346">
        <v>1.4999999999999999E-2</v>
      </c>
      <c r="AC986" s="619">
        <v>45</v>
      </c>
      <c r="AD986" s="90">
        <v>0.08</v>
      </c>
      <c r="AE986" s="588">
        <f t="shared" si="16"/>
        <v>3.6</v>
      </c>
    </row>
    <row r="987" spans="1:31">
      <c r="A987" s="350" t="s">
        <v>72</v>
      </c>
      <c r="B987" s="354">
        <f>AD987</f>
        <v>0.36</v>
      </c>
      <c r="C987" s="354"/>
      <c r="D987" s="354"/>
      <c r="E987" s="354"/>
      <c r="F987" s="354"/>
      <c r="G987" s="354"/>
      <c r="H987" s="354"/>
      <c r="I987" s="354"/>
      <c r="J987" s="354"/>
      <c r="K987" s="354"/>
      <c r="L987" s="354"/>
      <c r="M987" s="354"/>
      <c r="N987" s="354"/>
      <c r="O987" s="354"/>
      <c r="P987" s="354"/>
      <c r="Q987" s="354"/>
      <c r="R987" s="354"/>
      <c r="S987" s="357"/>
      <c r="T987" s="357"/>
      <c r="U987" s="357"/>
      <c r="V987" s="357"/>
      <c r="W987" s="357"/>
      <c r="X987" s="357"/>
      <c r="Y987" s="357"/>
      <c r="Z987" s="357"/>
      <c r="AA987" s="357"/>
      <c r="AB987" s="346">
        <v>0.02</v>
      </c>
      <c r="AC987" s="619">
        <v>55</v>
      </c>
      <c r="AD987" s="90">
        <v>0.36</v>
      </c>
      <c r="AE987" s="588">
        <f t="shared" si="16"/>
        <v>19.8</v>
      </c>
    </row>
    <row r="988" spans="1:31">
      <c r="A988" s="350" t="s">
        <v>107</v>
      </c>
      <c r="B988" s="354"/>
      <c r="C988" s="354"/>
      <c r="D988" s="354"/>
      <c r="E988" s="354"/>
      <c r="F988" s="354"/>
      <c r="G988" s="354"/>
      <c r="H988" s="354"/>
      <c r="I988" s="354"/>
      <c r="J988" s="354"/>
      <c r="K988" s="354"/>
      <c r="L988" s="354">
        <v>0.08</v>
      </c>
      <c r="M988" s="354"/>
      <c r="N988" s="354">
        <v>0.04</v>
      </c>
      <c r="O988" s="354"/>
      <c r="P988" s="354"/>
      <c r="Q988" s="354"/>
      <c r="R988" s="354"/>
      <c r="S988" s="357"/>
      <c r="T988" s="357"/>
      <c r="U988" s="357"/>
      <c r="V988" s="357"/>
      <c r="W988" s="357"/>
      <c r="X988" s="357"/>
      <c r="Y988" s="357"/>
      <c r="Z988" s="357"/>
      <c r="AA988" s="357"/>
      <c r="AB988" s="346">
        <v>1.4E-2</v>
      </c>
      <c r="AC988" s="619">
        <v>180</v>
      </c>
      <c r="AD988" s="90">
        <v>0.12</v>
      </c>
      <c r="AE988" s="588">
        <f t="shared" si="16"/>
        <v>21.599999999999998</v>
      </c>
    </row>
    <row r="989" spans="1:31">
      <c r="A989" s="350" t="s">
        <v>69</v>
      </c>
      <c r="B989" s="354">
        <v>5.6000000000000001E-2</v>
      </c>
      <c r="C989" s="354"/>
      <c r="D989" s="354"/>
      <c r="E989" s="354"/>
      <c r="F989" s="354" t="s">
        <v>332</v>
      </c>
      <c r="G989" s="354"/>
      <c r="H989" s="354"/>
      <c r="I989" s="354"/>
      <c r="J989" s="354">
        <v>5.3999999999999999E-2</v>
      </c>
      <c r="K989" s="354"/>
      <c r="L989" s="354"/>
      <c r="M989" s="354"/>
      <c r="N989" s="354"/>
      <c r="O989" s="354"/>
      <c r="P989" s="354"/>
      <c r="Q989" s="354"/>
      <c r="R989" s="354"/>
      <c r="S989" s="357"/>
      <c r="T989" s="357"/>
      <c r="U989" s="357"/>
      <c r="V989" s="357"/>
      <c r="W989" s="357"/>
      <c r="X989" s="357"/>
      <c r="Y989" s="357"/>
      <c r="Z989" s="357"/>
      <c r="AA989" s="357"/>
      <c r="AB989" s="346">
        <v>4.0000000000000001E-3</v>
      </c>
      <c r="AC989" s="619">
        <v>750</v>
      </c>
      <c r="AD989" s="90">
        <v>0.11</v>
      </c>
      <c r="AE989" s="588">
        <f t="shared" si="16"/>
        <v>82.5</v>
      </c>
    </row>
    <row r="990" spans="1:31">
      <c r="A990" s="358" t="s">
        <v>70</v>
      </c>
      <c r="B990" s="354">
        <f>AD990</f>
        <v>1.5</v>
      </c>
      <c r="C990" s="354"/>
      <c r="D990" s="354"/>
      <c r="E990" s="354"/>
      <c r="F990" s="354"/>
      <c r="G990" s="354"/>
      <c r="H990" s="354"/>
      <c r="I990" s="354"/>
      <c r="J990" s="354"/>
      <c r="K990" s="354"/>
      <c r="L990" s="354"/>
      <c r="M990" s="354"/>
      <c r="N990" s="354"/>
      <c r="O990" s="354"/>
      <c r="P990" s="354"/>
      <c r="Q990" s="354"/>
      <c r="R990" s="354"/>
      <c r="S990" s="357"/>
      <c r="T990" s="357"/>
      <c r="U990" s="357"/>
      <c r="V990" s="357"/>
      <c r="W990" s="357"/>
      <c r="X990" s="357"/>
      <c r="Y990" s="357"/>
      <c r="Z990" s="357"/>
      <c r="AA990" s="357"/>
      <c r="AB990" s="346">
        <v>0.125</v>
      </c>
      <c r="AC990" s="619">
        <v>66.900000000000006</v>
      </c>
      <c r="AD990" s="90">
        <v>1.5</v>
      </c>
      <c r="AE990" s="588">
        <f t="shared" si="16"/>
        <v>100.35000000000001</v>
      </c>
    </row>
    <row r="991" spans="1:31">
      <c r="A991" s="350" t="s">
        <v>109</v>
      </c>
      <c r="B991" s="354"/>
      <c r="C991" s="354"/>
      <c r="D991" s="354"/>
      <c r="E991" s="354"/>
      <c r="F991" s="354"/>
      <c r="G991" s="354"/>
      <c r="H991" s="354"/>
      <c r="I991" s="354"/>
      <c r="J991" s="354"/>
      <c r="K991" s="354"/>
      <c r="L991" s="354"/>
      <c r="M991" s="354"/>
      <c r="N991" s="354"/>
      <c r="O991" s="354"/>
      <c r="P991" s="354"/>
      <c r="Q991" s="354"/>
      <c r="R991" s="354"/>
      <c r="S991" s="357"/>
      <c r="T991" s="357"/>
      <c r="U991" s="357"/>
      <c r="V991" s="357"/>
      <c r="W991" s="357"/>
      <c r="X991" s="357"/>
      <c r="Y991" s="357"/>
      <c r="Z991" s="357"/>
      <c r="AA991" s="357"/>
      <c r="AB991" s="346"/>
      <c r="AC991" s="619">
        <v>285</v>
      </c>
      <c r="AD991" s="90"/>
      <c r="AE991" s="588">
        <f t="shared" si="16"/>
        <v>0</v>
      </c>
    </row>
    <row r="992" spans="1:31">
      <c r="A992" s="350" t="s">
        <v>117</v>
      </c>
      <c r="B992" s="354"/>
      <c r="C992" s="354"/>
      <c r="D992" s="354"/>
      <c r="E992" s="354"/>
      <c r="F992" s="354"/>
      <c r="G992" s="354"/>
      <c r="H992" s="354"/>
      <c r="I992" s="354"/>
      <c r="J992" s="354"/>
      <c r="K992" s="354"/>
      <c r="L992" s="354"/>
      <c r="M992" s="354"/>
      <c r="N992" s="354">
        <v>0.11</v>
      </c>
      <c r="O992" s="354"/>
      <c r="P992" s="354"/>
      <c r="Q992" s="354"/>
      <c r="R992" s="354"/>
      <c r="S992" s="357"/>
      <c r="T992" s="357"/>
      <c r="U992" s="357"/>
      <c r="V992" s="357"/>
      <c r="W992" s="357"/>
      <c r="X992" s="357"/>
      <c r="Y992" s="357"/>
      <c r="Z992" s="357"/>
      <c r="AA992" s="357"/>
      <c r="AB992" s="346">
        <v>1.7999999999999999E-2</v>
      </c>
      <c r="AC992" s="619">
        <v>45</v>
      </c>
      <c r="AD992" s="90">
        <v>0.16800000000000001</v>
      </c>
      <c r="AE992" s="588">
        <f t="shared" si="16"/>
        <v>7.5600000000000005</v>
      </c>
    </row>
    <row r="993" spans="1:31">
      <c r="A993" s="350" t="s">
        <v>83</v>
      </c>
      <c r="B993" s="354"/>
      <c r="C993" s="354"/>
      <c r="D993" s="354"/>
      <c r="E993" s="354"/>
      <c r="F993" s="354"/>
      <c r="G993" s="354"/>
      <c r="H993" s="354"/>
      <c r="I993" s="354"/>
      <c r="J993" s="354"/>
      <c r="K993" s="354"/>
      <c r="L993" s="354">
        <f>AD993</f>
        <v>0.03</v>
      </c>
      <c r="M993" s="354"/>
      <c r="N993" s="354"/>
      <c r="O993" s="354"/>
      <c r="P993" s="354"/>
      <c r="Q993" s="354"/>
      <c r="R993" s="354"/>
      <c r="S993" s="357"/>
      <c r="T993" s="357"/>
      <c r="U993" s="357"/>
      <c r="V993" s="357"/>
      <c r="W993" s="357"/>
      <c r="X993" s="357"/>
      <c r="Y993" s="357"/>
      <c r="Z993" s="357"/>
      <c r="AA993" s="357"/>
      <c r="AB993" s="346">
        <v>2E-3</v>
      </c>
      <c r="AC993" s="619">
        <v>45</v>
      </c>
      <c r="AD993" s="90">
        <v>0.03</v>
      </c>
      <c r="AE993" s="588">
        <f t="shared" si="16"/>
        <v>1.3499999999999999</v>
      </c>
    </row>
    <row r="994" spans="1:31">
      <c r="A994" s="350" t="s">
        <v>100</v>
      </c>
      <c r="B994" s="354"/>
      <c r="C994" s="354"/>
      <c r="D994" s="354"/>
      <c r="E994" s="354"/>
      <c r="F994" s="354"/>
      <c r="G994" s="354"/>
      <c r="H994" s="354"/>
      <c r="I994" s="354"/>
      <c r="J994" s="354"/>
      <c r="K994" s="354"/>
      <c r="L994" s="354"/>
      <c r="M994" s="354"/>
      <c r="N994" s="354"/>
      <c r="O994" s="354"/>
      <c r="P994" s="354"/>
      <c r="Q994" s="354"/>
      <c r="R994" s="354"/>
      <c r="S994" s="357"/>
      <c r="T994" s="357"/>
      <c r="U994" s="357"/>
      <c r="V994" s="357"/>
      <c r="W994" s="357"/>
      <c r="X994" s="357"/>
      <c r="Y994" s="357"/>
      <c r="Z994" s="357"/>
      <c r="AA994" s="357"/>
      <c r="AB994" s="346"/>
      <c r="AC994" s="619">
        <v>550</v>
      </c>
      <c r="AD994" s="90"/>
      <c r="AE994" s="588">
        <f t="shared" si="16"/>
        <v>0</v>
      </c>
    </row>
    <row r="995" spans="1:31">
      <c r="A995" s="350" t="s">
        <v>110</v>
      </c>
      <c r="B995" s="354"/>
      <c r="C995" s="354"/>
      <c r="D995" s="354"/>
      <c r="E995" s="354"/>
      <c r="F995" s="354"/>
      <c r="G995" s="354"/>
      <c r="H995" s="354"/>
      <c r="I995" s="354"/>
      <c r="J995" s="354"/>
      <c r="K995" s="354"/>
      <c r="L995" s="354"/>
      <c r="M995" s="354"/>
      <c r="N995" s="354">
        <f>AD995</f>
        <v>0.26</v>
      </c>
      <c r="O995" s="354"/>
      <c r="P995" s="354"/>
      <c r="Q995" s="354"/>
      <c r="R995" s="354"/>
      <c r="S995" s="357"/>
      <c r="T995" s="357"/>
      <c r="U995" s="357"/>
      <c r="V995" s="357"/>
      <c r="W995" s="357"/>
      <c r="X995" s="357"/>
      <c r="Y995" s="357"/>
      <c r="Z995" s="357"/>
      <c r="AA995" s="357"/>
      <c r="AB995" s="346">
        <v>0.01</v>
      </c>
      <c r="AC995" s="619">
        <v>285</v>
      </c>
      <c r="AD995" s="90">
        <v>0.26</v>
      </c>
      <c r="AE995" s="588">
        <f t="shared" si="16"/>
        <v>74.100000000000009</v>
      </c>
    </row>
    <row r="996" spans="1:31">
      <c r="A996" s="350" t="s">
        <v>81</v>
      </c>
      <c r="B996" s="354"/>
      <c r="C996" s="354"/>
      <c r="D996" s="354"/>
      <c r="E996" s="354"/>
      <c r="F996" s="354"/>
      <c r="G996" s="354"/>
      <c r="H996" s="354"/>
      <c r="I996" s="354"/>
      <c r="J996" s="354"/>
      <c r="K996" s="354"/>
      <c r="L996" s="354">
        <f>AD996</f>
        <v>7.0000000000000007E-2</v>
      </c>
      <c r="M996" s="354"/>
      <c r="N996" s="354"/>
      <c r="O996" s="354"/>
      <c r="P996" s="354"/>
      <c r="Q996" s="354"/>
      <c r="R996" s="354"/>
      <c r="S996" s="357"/>
      <c r="T996" s="357"/>
      <c r="U996" s="357"/>
      <c r="V996" s="357"/>
      <c r="W996" s="357"/>
      <c r="X996" s="357"/>
      <c r="Y996" s="357"/>
      <c r="Z996" s="357"/>
      <c r="AA996" s="357"/>
      <c r="AB996" s="346">
        <v>5.0000000000000001E-3</v>
      </c>
      <c r="AC996" s="619">
        <v>250</v>
      </c>
      <c r="AD996" s="90">
        <v>7.0000000000000007E-2</v>
      </c>
      <c r="AE996" s="588">
        <f t="shared" si="16"/>
        <v>17.5</v>
      </c>
    </row>
    <row r="997" spans="1:31">
      <c r="A997" s="350" t="s">
        <v>122</v>
      </c>
      <c r="B997" s="354"/>
      <c r="C997" s="354"/>
      <c r="D997" s="354"/>
      <c r="E997" s="354"/>
      <c r="F997" s="354"/>
      <c r="G997" s="354"/>
      <c r="H997" s="354"/>
      <c r="I997" s="354"/>
      <c r="J997" s="354"/>
      <c r="K997" s="354"/>
      <c r="L997" s="354"/>
      <c r="M997" s="354"/>
      <c r="N997" s="354"/>
      <c r="O997" s="354"/>
      <c r="P997" s="354"/>
      <c r="Q997" s="354"/>
      <c r="R997" s="354"/>
      <c r="S997" s="357"/>
      <c r="T997" s="357"/>
      <c r="U997" s="357"/>
      <c r="V997" s="357"/>
      <c r="W997" s="357"/>
      <c r="X997" s="357"/>
      <c r="Y997" s="357"/>
      <c r="Z997" s="357"/>
      <c r="AA997" s="357"/>
      <c r="AB997" s="346"/>
      <c r="AC997" s="619">
        <v>180</v>
      </c>
      <c r="AD997" s="90"/>
      <c r="AE997" s="588">
        <f t="shared" si="16"/>
        <v>0</v>
      </c>
    </row>
    <row r="998" spans="1:31">
      <c r="A998" s="350" t="s">
        <v>121</v>
      </c>
      <c r="B998" s="354"/>
      <c r="C998" s="354"/>
      <c r="D998" s="354"/>
      <c r="E998" s="354"/>
      <c r="F998" s="354"/>
      <c r="G998" s="354"/>
      <c r="H998" s="354"/>
      <c r="I998" s="354"/>
      <c r="J998" s="354"/>
      <c r="K998" s="354"/>
      <c r="L998" s="354"/>
      <c r="M998" s="354"/>
      <c r="N998" s="354"/>
      <c r="O998" s="354"/>
      <c r="P998" s="354"/>
      <c r="Q998" s="354"/>
      <c r="R998" s="354"/>
      <c r="S998" s="357"/>
      <c r="T998" s="357"/>
      <c r="U998" s="357"/>
      <c r="V998" s="357"/>
      <c r="W998" s="357"/>
      <c r="X998" s="357"/>
      <c r="Y998" s="357"/>
      <c r="Z998" s="357"/>
      <c r="AA998" s="357"/>
      <c r="AB998" s="346"/>
      <c r="AC998" s="619">
        <v>230</v>
      </c>
      <c r="AD998" s="90"/>
      <c r="AE998" s="588">
        <f t="shared" si="16"/>
        <v>0</v>
      </c>
    </row>
    <row r="999" spans="1:31">
      <c r="A999" s="350" t="s">
        <v>73</v>
      </c>
      <c r="B999" s="354">
        <v>0.1</v>
      </c>
      <c r="C999" s="354"/>
      <c r="D999" s="354">
        <v>0.19</v>
      </c>
      <c r="E999" s="354"/>
      <c r="F999" s="354"/>
      <c r="G999" s="354"/>
      <c r="H999" s="354"/>
      <c r="I999" s="354"/>
      <c r="J999" s="354"/>
      <c r="K999" s="354"/>
      <c r="L999" s="354"/>
      <c r="M999" s="354"/>
      <c r="N999" s="354"/>
      <c r="O999" s="354"/>
      <c r="P999" s="354">
        <v>0.1</v>
      </c>
      <c r="Q999" s="354"/>
      <c r="R999" s="354"/>
      <c r="S999" s="357"/>
      <c r="T999" s="357"/>
      <c r="U999" s="357"/>
      <c r="V999" s="357"/>
      <c r="W999" s="357"/>
      <c r="X999" s="357"/>
      <c r="Y999" s="357"/>
      <c r="Z999" s="357"/>
      <c r="AA999" s="357"/>
      <c r="AB999" s="346">
        <v>1.4999999999999999E-2</v>
      </c>
      <c r="AC999" s="619">
        <v>85</v>
      </c>
      <c r="AD999" s="90">
        <v>0.39</v>
      </c>
      <c r="AE999" s="588">
        <f t="shared" si="16"/>
        <v>33.15</v>
      </c>
    </row>
    <row r="1000" spans="1:31">
      <c r="A1000" s="350" t="s">
        <v>118</v>
      </c>
      <c r="B1000" s="354"/>
      <c r="C1000" s="354"/>
      <c r="E1000" s="354"/>
      <c r="F1000" s="354"/>
      <c r="G1000" s="354"/>
      <c r="H1000" s="354"/>
      <c r="I1000" s="354"/>
      <c r="J1000" s="354"/>
      <c r="K1000" s="354"/>
      <c r="L1000" s="354"/>
      <c r="M1000" s="354"/>
      <c r="N1000" s="354">
        <f>AD1000</f>
        <v>0.3</v>
      </c>
      <c r="O1000" s="354"/>
      <c r="P1000" s="354"/>
      <c r="Q1000" s="354"/>
      <c r="R1000" s="354"/>
      <c r="S1000" s="357"/>
      <c r="T1000" s="357"/>
      <c r="U1000" s="357"/>
      <c r="V1000" s="357"/>
      <c r="W1000" s="357"/>
      <c r="X1000" s="357"/>
      <c r="Y1000" s="357"/>
      <c r="Z1000" s="357"/>
      <c r="AA1000" s="357"/>
      <c r="AB1000" s="346">
        <v>1.7999999999999999E-2</v>
      </c>
      <c r="AC1000" s="619">
        <v>45</v>
      </c>
      <c r="AD1000" s="90">
        <v>0.3</v>
      </c>
      <c r="AE1000" s="588">
        <f t="shared" si="16"/>
        <v>13.5</v>
      </c>
    </row>
    <row r="1001" spans="1:31">
      <c r="A1001" s="350" t="s">
        <v>74</v>
      </c>
      <c r="B1001" s="354">
        <v>8.9999999999999993E-3</v>
      </c>
      <c r="C1001" s="354"/>
      <c r="D1001" s="354"/>
      <c r="E1001" s="354"/>
      <c r="F1001" s="354"/>
      <c r="G1001" s="354"/>
      <c r="H1001" s="354"/>
      <c r="I1001" s="354"/>
      <c r="J1001" s="354">
        <v>1.7000000000000001E-2</v>
      </c>
      <c r="K1001" s="354"/>
      <c r="L1001" s="354">
        <v>0.01</v>
      </c>
      <c r="M1001" s="354"/>
      <c r="N1001" s="354">
        <v>0.01</v>
      </c>
      <c r="O1001" s="354"/>
      <c r="P1001" s="354"/>
      <c r="Q1001" s="354"/>
      <c r="R1001" s="354"/>
      <c r="S1001" s="357"/>
      <c r="T1001" s="357"/>
      <c r="U1001" s="357"/>
      <c r="V1001" s="357"/>
      <c r="W1001" s="357"/>
      <c r="X1001" s="357"/>
      <c r="Y1001" s="357"/>
      <c r="Z1001" s="357"/>
      <c r="AA1001" s="357"/>
      <c r="AB1001" s="346">
        <v>2E-3</v>
      </c>
      <c r="AC1001" s="619">
        <v>30</v>
      </c>
      <c r="AD1001" s="90">
        <v>4.5999999999999999E-2</v>
      </c>
      <c r="AE1001" s="588">
        <f t="shared" si="16"/>
        <v>1.38</v>
      </c>
    </row>
    <row r="1002" spans="1:31">
      <c r="A1002" s="350" t="s">
        <v>88</v>
      </c>
      <c r="B1002" s="354"/>
      <c r="C1002" s="354"/>
      <c r="D1002" s="354"/>
      <c r="E1002" s="354"/>
      <c r="F1002" s="354"/>
      <c r="G1002" s="354"/>
      <c r="H1002" s="354"/>
      <c r="I1002" s="354"/>
      <c r="J1002" s="354"/>
      <c r="K1002" s="354"/>
      <c r="L1002" s="354"/>
      <c r="M1002" s="354"/>
      <c r="N1002" s="354"/>
      <c r="O1002" s="354"/>
      <c r="P1002" s="354"/>
      <c r="Q1002" s="354"/>
      <c r="R1002" s="354"/>
      <c r="S1002" s="357"/>
      <c r="T1002" s="357"/>
      <c r="U1002" s="357"/>
      <c r="V1002" s="357"/>
      <c r="W1002" s="357"/>
      <c r="X1002" s="357"/>
      <c r="Y1002" s="357"/>
      <c r="Z1002" s="357"/>
      <c r="AA1002" s="357"/>
      <c r="AB1002" s="346"/>
      <c r="AC1002" s="619">
        <v>200</v>
      </c>
      <c r="AD1002" s="90"/>
      <c r="AE1002" s="588">
        <f t="shared" si="16"/>
        <v>0</v>
      </c>
    </row>
    <row r="1003" spans="1:31">
      <c r="A1003" s="350" t="s">
        <v>91</v>
      </c>
      <c r="B1003" s="354"/>
      <c r="C1003" s="354"/>
      <c r="D1003" s="354"/>
      <c r="E1003" s="354"/>
      <c r="F1003" s="354"/>
      <c r="G1003" s="354"/>
      <c r="H1003" s="354"/>
      <c r="I1003" s="354"/>
      <c r="J1003" s="354"/>
      <c r="K1003" s="354"/>
      <c r="L1003" s="354"/>
      <c r="M1003" s="354"/>
      <c r="N1003" s="354"/>
      <c r="O1003" s="354"/>
      <c r="P1003" s="354"/>
      <c r="Q1003" s="354"/>
      <c r="R1003" s="354"/>
      <c r="S1003" s="357"/>
      <c r="T1003" s="357"/>
      <c r="U1003" s="357"/>
      <c r="V1003" s="357"/>
      <c r="W1003" s="357"/>
      <c r="X1003" s="357"/>
      <c r="Y1003" s="357"/>
      <c r="Z1003" s="357"/>
      <c r="AA1003" s="357"/>
      <c r="AB1003" s="346"/>
      <c r="AC1003" s="619">
        <v>750</v>
      </c>
      <c r="AD1003" s="90"/>
      <c r="AE1003" s="588">
        <f t="shared" si="16"/>
        <v>0</v>
      </c>
    </row>
    <row r="1004" spans="1:31">
      <c r="A1004" s="350" t="s">
        <v>97</v>
      </c>
      <c r="B1004" s="354"/>
      <c r="C1004" s="354"/>
      <c r="D1004" s="354"/>
      <c r="E1004" s="354"/>
      <c r="F1004" s="354"/>
      <c r="G1004" s="354"/>
      <c r="H1004" s="354"/>
      <c r="I1004" s="354"/>
      <c r="J1004" s="354"/>
      <c r="K1004" s="354"/>
      <c r="L1004" s="354"/>
      <c r="M1004" s="354"/>
      <c r="N1004" s="354"/>
      <c r="O1004" s="354"/>
      <c r="P1004" s="354"/>
      <c r="Q1004" s="354"/>
      <c r="R1004" s="354"/>
      <c r="S1004" s="357"/>
      <c r="T1004" s="357"/>
      <c r="U1004" s="357"/>
      <c r="V1004" s="357"/>
      <c r="W1004" s="357"/>
      <c r="X1004" s="357"/>
      <c r="Y1004" s="357"/>
      <c r="Z1004" s="357"/>
      <c r="AA1004" s="357"/>
      <c r="AB1004" s="346"/>
      <c r="AC1004" s="619">
        <v>280</v>
      </c>
      <c r="AD1004" s="90"/>
      <c r="AE1004" s="588">
        <f t="shared" si="16"/>
        <v>0</v>
      </c>
    </row>
    <row r="1005" spans="1:31">
      <c r="A1005" s="611" t="s">
        <v>102</v>
      </c>
      <c r="B1005" s="354"/>
      <c r="C1005" s="354"/>
      <c r="D1005" s="354"/>
      <c r="E1005" s="354"/>
      <c r="F1005" s="354">
        <v>0.42</v>
      </c>
      <c r="G1005" s="354"/>
      <c r="H1005" s="354"/>
      <c r="I1005" s="354"/>
      <c r="J1005" s="354"/>
      <c r="K1005" s="354"/>
      <c r="L1005" s="354"/>
      <c r="M1005" s="354"/>
      <c r="N1005" s="354"/>
      <c r="O1005" s="354"/>
      <c r="P1005" s="354"/>
      <c r="Q1005" s="354"/>
      <c r="R1005" s="354">
        <v>0.7</v>
      </c>
      <c r="S1005" s="357"/>
      <c r="T1005" s="357"/>
      <c r="U1005" s="357"/>
      <c r="V1005" s="357"/>
      <c r="W1005" s="357"/>
      <c r="X1005" s="357"/>
      <c r="Y1005" s="357"/>
      <c r="Z1005" s="357"/>
      <c r="AA1005" s="354"/>
      <c r="AB1005" s="346">
        <v>0.08</v>
      </c>
      <c r="AC1005" s="619">
        <v>90</v>
      </c>
      <c r="AD1005" s="90">
        <v>1.1200000000000001</v>
      </c>
      <c r="AE1005" s="588">
        <f t="shared" si="16"/>
        <v>100.80000000000001</v>
      </c>
    </row>
    <row r="1006" spans="1:31">
      <c r="A1006" s="612" t="s">
        <v>71</v>
      </c>
      <c r="B1006" s="354"/>
      <c r="C1006" s="354"/>
      <c r="D1006" s="354">
        <f>AD1006</f>
        <v>0.02</v>
      </c>
      <c r="E1006" s="354"/>
      <c r="F1006" s="354"/>
      <c r="G1006" s="354"/>
      <c r="H1006" s="354"/>
      <c r="I1006" s="354"/>
      <c r="J1006" s="354"/>
      <c r="K1006" s="354"/>
      <c r="L1006" s="354"/>
      <c r="M1006" s="354"/>
      <c r="N1006" s="354"/>
      <c r="O1006" s="354"/>
      <c r="P1006" s="354"/>
      <c r="Q1006" s="354"/>
      <c r="R1006" s="354"/>
      <c r="S1006" s="357"/>
      <c r="T1006" s="357"/>
      <c r="U1006" s="357"/>
      <c r="V1006" s="357"/>
      <c r="W1006" s="357"/>
      <c r="X1006" s="357"/>
      <c r="Y1006" s="357"/>
      <c r="Z1006" s="357"/>
      <c r="AA1006" s="357"/>
      <c r="AB1006" s="346">
        <v>1E-3</v>
      </c>
      <c r="AC1006" s="619">
        <v>650</v>
      </c>
      <c r="AD1006" s="90">
        <v>0.02</v>
      </c>
      <c r="AE1006" s="588">
        <f t="shared" si="16"/>
        <v>13</v>
      </c>
    </row>
    <row r="1007" spans="1:31">
      <c r="A1007" s="612" t="s">
        <v>94</v>
      </c>
      <c r="B1007" s="354"/>
      <c r="C1007" s="354"/>
      <c r="D1007" s="354"/>
      <c r="E1007" s="354"/>
      <c r="F1007" s="354"/>
      <c r="G1007" s="354"/>
      <c r="H1007" s="354"/>
      <c r="I1007" s="354"/>
      <c r="J1007" s="354"/>
      <c r="K1007" s="354"/>
      <c r="L1007" s="354"/>
      <c r="M1007" s="354"/>
      <c r="N1007" s="354"/>
      <c r="O1007" s="354"/>
      <c r="P1007" s="354"/>
      <c r="Q1007" s="354"/>
      <c r="R1007" s="354"/>
      <c r="S1007" s="357"/>
      <c r="T1007" s="357"/>
      <c r="U1007" s="357"/>
      <c r="V1007" s="357"/>
      <c r="W1007" s="357"/>
      <c r="X1007" s="357"/>
      <c r="Y1007" s="357"/>
      <c r="Z1007" s="357"/>
      <c r="AA1007" s="357"/>
      <c r="AB1007" s="346"/>
      <c r="AC1007" s="620">
        <v>285</v>
      </c>
      <c r="AD1007" s="90"/>
      <c r="AE1007" s="588">
        <f t="shared" si="16"/>
        <v>0</v>
      </c>
    </row>
    <row r="1008" spans="1:31" ht="15.75" thickBot="1">
      <c r="A1008" s="612" t="s">
        <v>84</v>
      </c>
      <c r="B1008" s="354"/>
      <c r="C1008" s="354"/>
      <c r="D1008" s="354"/>
      <c r="E1008" s="354"/>
      <c r="F1008" s="354"/>
      <c r="G1008" s="354"/>
      <c r="H1008" s="354"/>
      <c r="I1008" s="354"/>
      <c r="J1008" s="354"/>
      <c r="K1008" s="354"/>
      <c r="L1008" s="354"/>
      <c r="M1008" s="354"/>
      <c r="N1008" s="354"/>
      <c r="O1008" s="354"/>
      <c r="P1008" s="354"/>
      <c r="Q1008" s="354"/>
      <c r="R1008" s="354"/>
      <c r="S1008" s="357"/>
      <c r="T1008" s="357"/>
      <c r="U1008" s="357"/>
      <c r="V1008" s="357"/>
      <c r="W1008" s="357"/>
      <c r="X1008" s="357"/>
      <c r="Y1008" s="357"/>
      <c r="Z1008" s="357"/>
      <c r="AA1008" s="357"/>
      <c r="AB1008" s="346"/>
      <c r="AC1008" s="624">
        <v>150</v>
      </c>
      <c r="AD1008" s="90"/>
      <c r="AE1008" s="588">
        <f t="shared" si="16"/>
        <v>0</v>
      </c>
    </row>
    <row r="1009" spans="1:32" ht="15.75" thickBot="1">
      <c r="A1009" s="613" t="s">
        <v>82</v>
      </c>
      <c r="B1009" s="376"/>
      <c r="C1009" s="376"/>
      <c r="D1009" s="376"/>
      <c r="E1009" s="376"/>
      <c r="F1009" s="376"/>
      <c r="G1009" s="376"/>
      <c r="H1009" s="376"/>
      <c r="I1009" s="376"/>
      <c r="J1009" s="376"/>
      <c r="K1009" s="376"/>
      <c r="L1009" s="376"/>
      <c r="M1009" s="376"/>
      <c r="N1009" s="376"/>
      <c r="O1009" s="376"/>
      <c r="P1009" s="376"/>
      <c r="Q1009" s="376"/>
      <c r="R1009" s="376"/>
      <c r="S1009" s="414"/>
      <c r="T1009" s="414"/>
      <c r="U1009" s="414"/>
      <c r="V1009" s="414"/>
      <c r="W1009" s="414"/>
      <c r="X1009" s="414"/>
      <c r="Y1009" s="414"/>
      <c r="Z1009" s="414"/>
      <c r="AA1009" s="414"/>
      <c r="AB1009" s="404"/>
      <c r="AC1009" s="625">
        <v>9</v>
      </c>
      <c r="AD1009" s="627"/>
      <c r="AE1009" s="591">
        <f t="shared" si="16"/>
        <v>0</v>
      </c>
    </row>
    <row r="1010" spans="1:32" ht="15.75" thickBot="1">
      <c r="A1010" s="608" t="s">
        <v>305</v>
      </c>
      <c r="B1010" s="618"/>
      <c r="C1010" s="370"/>
      <c r="D1010" s="370"/>
      <c r="E1010" s="370"/>
      <c r="F1010" s="370"/>
      <c r="G1010" s="370"/>
      <c r="H1010" s="370"/>
      <c r="I1010" s="37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615"/>
      <c r="AC1010" s="576"/>
      <c r="AD1010" s="614"/>
      <c r="AE1010" s="371">
        <f>SUM(AE962:AE1009)</f>
        <v>1497.9999999999998</v>
      </c>
      <c r="AF1010" s="86">
        <f>I947-AE1010</f>
        <v>0</v>
      </c>
    </row>
    <row r="1011" spans="1:32" ht="30" customHeight="1">
      <c r="A1011" s="578" t="s">
        <v>49</v>
      </c>
      <c r="B1011" s="579"/>
      <c r="C1011" s="579"/>
      <c r="D1011" s="579"/>
      <c r="E1011" s="579"/>
      <c r="F1011" s="579" t="s">
        <v>131</v>
      </c>
      <c r="G1011" s="580"/>
      <c r="H1011" s="581" t="s">
        <v>130</v>
      </c>
      <c r="I1011" s="579"/>
      <c r="J1011" s="579" t="s">
        <v>75</v>
      </c>
      <c r="K1011" s="579"/>
      <c r="L1011" s="579"/>
      <c r="M1011" s="579"/>
      <c r="N1011" s="918" t="s">
        <v>132</v>
      </c>
      <c r="O1011" s="918"/>
      <c r="P1011" s="918"/>
      <c r="Q1011" s="918"/>
      <c r="R1011" s="582"/>
      <c r="S1011" s="579"/>
      <c r="T1011" s="579"/>
      <c r="U1011" s="579" t="s">
        <v>76</v>
      </c>
      <c r="V1011" s="579"/>
      <c r="W1011" s="579"/>
      <c r="X1011" s="583"/>
      <c r="Y1011" s="581"/>
      <c r="Z1011" s="579"/>
      <c r="AA1011" s="579"/>
      <c r="AB1011" s="579"/>
      <c r="AC1011" s="579"/>
      <c r="AD1011" s="703"/>
      <c r="AE1011" s="584"/>
    </row>
    <row r="1012" spans="1:32">
      <c r="A1012" s="578" t="s">
        <v>52</v>
      </c>
      <c r="B1012" s="579"/>
      <c r="C1012" s="579"/>
      <c r="D1012" s="579"/>
      <c r="E1012" s="579"/>
      <c r="F1012" s="579"/>
      <c r="G1012" s="578" t="s">
        <v>53</v>
      </c>
      <c r="H1012" s="579"/>
      <c r="I1012" s="579"/>
      <c r="J1012" s="579"/>
      <c r="K1012" s="579"/>
      <c r="L1012" s="579"/>
      <c r="M1012" s="579"/>
      <c r="N1012" s="579"/>
      <c r="O1012" s="579"/>
      <c r="P1012" s="585" t="s">
        <v>128</v>
      </c>
      <c r="Q1012" s="580"/>
      <c r="R1012" s="586" t="s">
        <v>129</v>
      </c>
      <c r="S1012" s="578" t="s">
        <v>56</v>
      </c>
      <c r="T1012" s="579"/>
      <c r="U1012" s="579"/>
      <c r="V1012" s="579"/>
      <c r="W1012" s="579"/>
      <c r="X1012" s="579"/>
      <c r="Y1012" s="579"/>
      <c r="Z1012" s="579"/>
      <c r="AA1012" s="579"/>
      <c r="AB1012" s="579"/>
      <c r="AC1012" s="579"/>
      <c r="AD1012" s="703"/>
      <c r="AE1012" s="579"/>
    </row>
    <row r="1015" spans="1:32">
      <c r="A1015" s="130" t="s">
        <v>0</v>
      </c>
      <c r="B1015" s="130"/>
      <c r="C1015" s="130"/>
      <c r="D1015" s="130"/>
      <c r="E1015" s="130"/>
      <c r="F1015" s="130"/>
      <c r="G1015" s="130"/>
      <c r="H1015" s="130"/>
      <c r="I1015" s="130"/>
      <c r="J1015" s="130"/>
      <c r="K1015" s="130"/>
      <c r="L1015" s="130"/>
      <c r="M1015" s="130"/>
      <c r="N1015" s="130"/>
      <c r="O1015" s="130"/>
      <c r="P1015" s="130"/>
      <c r="Q1015" s="130"/>
      <c r="R1015" s="668"/>
      <c r="S1015" s="130"/>
      <c r="T1015" s="130"/>
      <c r="U1015" s="130"/>
      <c r="V1015" s="589"/>
      <c r="W1015" s="589"/>
      <c r="X1015" s="589"/>
      <c r="Y1015" s="589"/>
      <c r="Z1015" s="668"/>
      <c r="AA1015" s="668"/>
      <c r="AB1015" s="130"/>
      <c r="AC1015" s="669"/>
      <c r="AD1015" s="691"/>
      <c r="AE1015" s="84"/>
    </row>
    <row r="1016" spans="1:32">
      <c r="A1016" s="130" t="s">
        <v>1</v>
      </c>
      <c r="B1016" s="130"/>
      <c r="C1016" s="130" t="s">
        <v>273</v>
      </c>
      <c r="D1016" s="130"/>
      <c r="E1016" s="130"/>
      <c r="F1016" s="130"/>
      <c r="G1016" s="130"/>
      <c r="H1016" s="130"/>
      <c r="I1016" s="130"/>
      <c r="J1016" s="130"/>
      <c r="K1016" s="130"/>
      <c r="L1016" s="130"/>
      <c r="M1016" s="130"/>
      <c r="N1016" s="130"/>
      <c r="O1016" s="130"/>
      <c r="P1016" s="130"/>
      <c r="Q1016" s="130"/>
      <c r="R1016" s="668"/>
      <c r="S1016" s="130"/>
      <c r="T1016" s="130"/>
      <c r="U1016" s="589"/>
      <c r="V1016" s="589"/>
      <c r="W1016" s="589"/>
      <c r="X1016" s="589"/>
      <c r="Y1016" s="589"/>
      <c r="Z1016" s="589"/>
      <c r="AA1016" s="589"/>
      <c r="AB1016" s="130"/>
      <c r="AC1016" s="669"/>
      <c r="AD1016" s="691"/>
      <c r="AE1016" s="84"/>
    </row>
    <row r="1017" spans="1:32">
      <c r="A1017" s="589" t="s">
        <v>2</v>
      </c>
      <c r="B1017" s="130"/>
      <c r="C1017" s="130"/>
      <c r="D1017" s="130"/>
      <c r="E1017" s="130"/>
      <c r="F1017" s="669"/>
      <c r="G1017" s="130"/>
      <c r="H1017" s="130"/>
      <c r="I1017" s="130"/>
      <c r="J1017" s="130"/>
      <c r="K1017" s="130"/>
      <c r="L1017" s="130"/>
      <c r="M1017" s="130"/>
      <c r="N1017" s="130"/>
      <c r="O1017" s="130"/>
      <c r="P1017" s="130"/>
      <c r="Q1017" s="130"/>
      <c r="R1017" s="129" t="s">
        <v>58</v>
      </c>
      <c r="S1017" s="668"/>
      <c r="T1017" s="130"/>
      <c r="U1017" s="589"/>
      <c r="V1017" s="589"/>
      <c r="W1017" s="589"/>
      <c r="X1017" s="589"/>
      <c r="Y1017" s="589"/>
      <c r="Z1017" s="589"/>
      <c r="AA1017" s="589"/>
      <c r="AB1017" s="130"/>
      <c r="AC1017" s="669"/>
      <c r="AD1017" s="691"/>
      <c r="AE1017" s="84"/>
    </row>
    <row r="1018" spans="1:32">
      <c r="A1018" s="174" t="s">
        <v>336</v>
      </c>
      <c r="B1018" s="130"/>
      <c r="C1018" s="130"/>
      <c r="D1018" s="130"/>
      <c r="E1018" s="130"/>
      <c r="F1018" s="130"/>
      <c r="G1018" s="130"/>
      <c r="H1018" s="130"/>
      <c r="I1018" s="130"/>
      <c r="J1018" s="130"/>
      <c r="K1018" s="130"/>
      <c r="L1018" s="130"/>
      <c r="M1018" s="130"/>
      <c r="N1018" s="130"/>
      <c r="O1018" s="130"/>
      <c r="P1018" s="130"/>
      <c r="Q1018" s="130"/>
      <c r="R1018" s="828"/>
      <c r="S1018" s="828"/>
      <c r="T1018" s="828"/>
      <c r="U1018" s="828"/>
      <c r="V1018" s="828"/>
      <c r="W1018" s="828"/>
      <c r="X1018" s="828"/>
      <c r="Y1018" s="828"/>
      <c r="Z1018" s="130"/>
      <c r="AA1018" s="130"/>
      <c r="AB1018" s="130"/>
      <c r="AC1018" s="130"/>
      <c r="AD1018" s="130"/>
      <c r="AE1018" s="85"/>
    </row>
    <row r="1019" spans="1:32" ht="15.75" thickBot="1">
      <c r="A1019" s="829" t="s">
        <v>3</v>
      </c>
      <c r="B1019" s="830"/>
      <c r="C1019" s="831" t="s">
        <v>4</v>
      </c>
      <c r="D1019" s="829"/>
      <c r="E1019" s="830"/>
      <c r="F1019" s="831" t="s">
        <v>5</v>
      </c>
      <c r="G1019" s="832"/>
      <c r="H1019" s="775"/>
      <c r="I1019" s="943" t="s">
        <v>6</v>
      </c>
      <c r="J1019" s="944"/>
      <c r="K1019" s="945"/>
      <c r="L1019" s="131"/>
      <c r="M1019" s="132"/>
      <c r="N1019" s="133"/>
      <c r="O1019" s="131"/>
      <c r="P1019" s="130"/>
      <c r="Q1019" s="130"/>
      <c r="R1019" s="828"/>
      <c r="S1019" s="828"/>
      <c r="T1019" s="828"/>
      <c r="U1019" s="828"/>
      <c r="V1019" s="828"/>
      <c r="W1019" s="828"/>
      <c r="X1019" s="828"/>
      <c r="Y1019" s="828"/>
      <c r="Z1019" s="668"/>
      <c r="AA1019" s="668"/>
      <c r="AB1019" s="668"/>
      <c r="AC1019" s="668"/>
      <c r="AD1019" s="134" t="s">
        <v>7</v>
      </c>
      <c r="AE1019" s="86"/>
    </row>
    <row r="1020" spans="1:32">
      <c r="A1020" s="806" t="s">
        <v>8</v>
      </c>
      <c r="B1020" s="807"/>
      <c r="C1020" s="824" t="s">
        <v>9</v>
      </c>
      <c r="D1020" s="833"/>
      <c r="E1020" s="826"/>
      <c r="F1020" s="824" t="s">
        <v>10</v>
      </c>
      <c r="G1020" s="827"/>
      <c r="H1020" s="777"/>
      <c r="I1020" s="946"/>
      <c r="J1020" s="947"/>
      <c r="K1020" s="948"/>
      <c r="L1020" s="824" t="s">
        <v>12</v>
      </c>
      <c r="M1020" s="833"/>
      <c r="N1020" s="826"/>
      <c r="O1020" s="666" t="s">
        <v>13</v>
      </c>
      <c r="P1020" s="668"/>
      <c r="Q1020" s="668"/>
      <c r="R1020" s="668"/>
      <c r="S1020" s="668"/>
      <c r="T1020" s="668"/>
      <c r="U1020" s="668"/>
      <c r="V1020" s="668"/>
      <c r="W1020" s="668"/>
      <c r="X1020" s="669" t="s">
        <v>14</v>
      </c>
      <c r="Y1020" s="668"/>
      <c r="Z1020" s="668"/>
      <c r="AA1020" s="668"/>
      <c r="AB1020" s="668"/>
      <c r="AC1020" s="668"/>
      <c r="AD1020" s="135" t="s">
        <v>15</v>
      </c>
      <c r="AE1020" s="86"/>
    </row>
    <row r="1021" spans="1:32">
      <c r="A1021" s="663" t="s">
        <v>16</v>
      </c>
      <c r="B1021" s="663"/>
      <c r="C1021" s="824" t="s">
        <v>17</v>
      </c>
      <c r="D1021" s="833"/>
      <c r="E1021" s="826"/>
      <c r="F1021" s="824" t="s">
        <v>18</v>
      </c>
      <c r="G1021" s="827"/>
      <c r="H1021" s="777"/>
      <c r="I1021" s="946"/>
      <c r="J1021" s="947"/>
      <c r="K1021" s="948"/>
      <c r="L1021" s="824" t="s">
        <v>20</v>
      </c>
      <c r="M1021" s="833"/>
      <c r="N1021" s="826"/>
      <c r="O1021" s="666" t="s">
        <v>21</v>
      </c>
      <c r="P1021" s="668"/>
      <c r="Q1021" s="668"/>
      <c r="R1021" s="668"/>
      <c r="S1021" s="668"/>
      <c r="T1021" s="668"/>
      <c r="U1021" s="668"/>
      <c r="V1021" s="668"/>
      <c r="W1021" s="668"/>
      <c r="X1021" s="668"/>
      <c r="Y1021" s="668"/>
      <c r="Z1021" s="668"/>
      <c r="AA1021" s="668"/>
      <c r="AB1021" s="668"/>
      <c r="AC1021" s="668"/>
      <c r="AD1021" s="136"/>
      <c r="AE1021" s="86"/>
    </row>
    <row r="1022" spans="1:32">
      <c r="A1022" s="667" t="s">
        <v>22</v>
      </c>
      <c r="B1022" s="667"/>
      <c r="C1022" s="824" t="s">
        <v>23</v>
      </c>
      <c r="D1022" s="833"/>
      <c r="E1022" s="826"/>
      <c r="F1022" s="824" t="s">
        <v>24</v>
      </c>
      <c r="G1022" s="827"/>
      <c r="H1022" s="777"/>
      <c r="I1022" s="946"/>
      <c r="J1022" s="947"/>
      <c r="K1022" s="948"/>
      <c r="L1022" s="137"/>
      <c r="M1022" s="130" t="s">
        <v>23</v>
      </c>
      <c r="N1022" s="130"/>
      <c r="O1022" s="666" t="s">
        <v>25</v>
      </c>
      <c r="P1022" s="668"/>
      <c r="Q1022" s="668"/>
      <c r="R1022" s="174"/>
      <c r="S1022" s="174"/>
      <c r="T1022" s="257"/>
      <c r="U1022" s="174"/>
      <c r="V1022" s="174"/>
      <c r="W1022" s="174"/>
      <c r="X1022" s="174"/>
      <c r="Y1022" s="211"/>
      <c r="Z1022" s="130"/>
      <c r="AA1022" s="130"/>
      <c r="AB1022" s="670"/>
      <c r="AC1022" s="130"/>
      <c r="AD1022" s="138"/>
      <c r="AE1022" s="86"/>
    </row>
    <row r="1023" spans="1:32">
      <c r="A1023" s="139"/>
      <c r="B1023" s="665"/>
      <c r="C1023" s="130"/>
      <c r="D1023" s="130"/>
      <c r="E1023" s="660"/>
      <c r="F1023" s="130"/>
      <c r="G1023" s="130"/>
      <c r="H1023" s="660"/>
      <c r="I1023" s="949"/>
      <c r="J1023" s="950"/>
      <c r="K1023" s="951"/>
      <c r="L1023" s="137"/>
      <c r="M1023" s="130"/>
      <c r="N1023" s="130"/>
      <c r="O1023" s="137"/>
      <c r="P1023" s="668"/>
      <c r="Q1023" s="174"/>
      <c r="R1023" s="174" t="s">
        <v>336</v>
      </c>
      <c r="S1023" s="668"/>
      <c r="T1023" s="668"/>
      <c r="U1023" s="668"/>
      <c r="V1023" s="668"/>
      <c r="W1023" s="668"/>
      <c r="X1023" s="668"/>
      <c r="Y1023" s="668"/>
      <c r="Z1023" s="668"/>
      <c r="AA1023" s="668"/>
      <c r="AB1023" s="668"/>
      <c r="AC1023" s="668"/>
      <c r="AD1023" s="141"/>
      <c r="AE1023" s="86"/>
    </row>
    <row r="1024" spans="1:32" ht="15.75" thickBot="1">
      <c r="A1024" s="142">
        <v>1</v>
      </c>
      <c r="B1024" s="143"/>
      <c r="C1024" s="144"/>
      <c r="D1024" s="144">
        <v>3</v>
      </c>
      <c r="E1024" s="145"/>
      <c r="F1024" s="144"/>
      <c r="G1024" s="144">
        <v>4</v>
      </c>
      <c r="H1024" s="145"/>
      <c r="I1024" s="144"/>
      <c r="J1024" s="144">
        <v>5</v>
      </c>
      <c r="K1024" s="145"/>
      <c r="L1024" s="146"/>
      <c r="M1024" s="144">
        <v>6</v>
      </c>
      <c r="N1024" s="144"/>
      <c r="O1024" s="147">
        <v>7</v>
      </c>
      <c r="P1024" s="130" t="s">
        <v>28</v>
      </c>
      <c r="Q1024" s="942" t="s">
        <v>61</v>
      </c>
      <c r="R1024" s="942"/>
      <c r="S1024" s="942"/>
      <c r="T1024" s="942"/>
      <c r="U1024" s="942"/>
      <c r="V1024" s="942"/>
      <c r="W1024" s="942"/>
      <c r="X1024" s="942"/>
      <c r="Y1024" s="942"/>
      <c r="Z1024" s="130" t="s">
        <v>29</v>
      </c>
      <c r="AA1024" s="668"/>
      <c r="AB1024" s="668"/>
      <c r="AC1024" s="668"/>
      <c r="AD1024" s="138"/>
      <c r="AE1024" s="86"/>
    </row>
    <row r="1025" spans="1:31" ht="15.75" thickBot="1">
      <c r="A1025" s="590" t="s">
        <v>308</v>
      </c>
      <c r="B1025" s="148"/>
      <c r="C1025" s="919">
        <v>107</v>
      </c>
      <c r="D1025" s="920"/>
      <c r="E1025" s="921"/>
      <c r="F1025" s="815">
        <v>14</v>
      </c>
      <c r="G1025" s="816"/>
      <c r="H1025" s="817"/>
      <c r="I1025" s="919">
        <f>F1025*C1025</f>
        <v>1498</v>
      </c>
      <c r="J1025" s="920"/>
      <c r="K1025" s="921"/>
      <c r="L1025" s="919">
        <f>F1025*C1025</f>
        <v>1498</v>
      </c>
      <c r="M1025" s="920"/>
      <c r="N1025" s="921"/>
      <c r="O1025" s="149"/>
      <c r="P1025" s="668"/>
      <c r="Q1025" s="668"/>
      <c r="R1025" s="668"/>
      <c r="S1025" s="668"/>
      <c r="T1025" s="668"/>
      <c r="U1025" s="668"/>
      <c r="V1025" s="668"/>
      <c r="W1025" s="668"/>
      <c r="X1025" s="668"/>
      <c r="Y1025" s="668"/>
      <c r="Z1025" s="668"/>
      <c r="AA1025" s="668"/>
      <c r="AB1025" s="668"/>
      <c r="AC1025" s="668"/>
      <c r="AD1025" s="136"/>
      <c r="AE1025" s="86"/>
    </row>
    <row r="1026" spans="1:31">
      <c r="A1026" s="169"/>
      <c r="B1026" s="151"/>
      <c r="C1026" s="152"/>
      <c r="D1026" s="152"/>
      <c r="E1026" s="151"/>
      <c r="F1026" s="152"/>
      <c r="G1026" s="152"/>
      <c r="H1026" s="151"/>
      <c r="I1026" s="152"/>
      <c r="J1026" s="152"/>
      <c r="K1026" s="152"/>
      <c r="L1026" s="153"/>
      <c r="M1026" s="152"/>
      <c r="N1026" s="151"/>
      <c r="O1026" s="48"/>
      <c r="P1026" s="130" t="s">
        <v>30</v>
      </c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54"/>
      <c r="AA1026" s="668"/>
      <c r="AB1026" s="668"/>
      <c r="AC1026" s="668"/>
      <c r="AD1026" s="138"/>
      <c r="AE1026" s="86"/>
    </row>
    <row r="1027" spans="1:31">
      <c r="A1027" s="150"/>
      <c r="B1027" s="151"/>
      <c r="C1027" s="152"/>
      <c r="D1027" s="152"/>
      <c r="E1027" s="151"/>
      <c r="F1027" s="152"/>
      <c r="G1027" s="152"/>
      <c r="H1027" s="151"/>
      <c r="I1027" s="152"/>
      <c r="J1027" s="152"/>
      <c r="K1027" s="152"/>
      <c r="L1027" s="153"/>
      <c r="M1027" s="152"/>
      <c r="N1027" s="49"/>
      <c r="O1027" s="48"/>
      <c r="P1027" s="668"/>
      <c r="Q1027" s="668"/>
      <c r="R1027" s="668"/>
      <c r="S1027" s="668"/>
      <c r="T1027" s="668"/>
      <c r="U1027" s="668"/>
      <c r="V1027" s="668"/>
      <c r="W1027" s="668"/>
      <c r="X1027" s="668"/>
      <c r="Y1027" s="668"/>
      <c r="Z1027" s="668"/>
      <c r="AA1027" s="668"/>
      <c r="AB1027" s="668"/>
      <c r="AC1027" s="668"/>
      <c r="AD1027" s="136"/>
      <c r="AE1027" s="86"/>
    </row>
    <row r="1028" spans="1:31" ht="15.75" thickBot="1">
      <c r="A1028" s="155"/>
      <c r="B1028" s="156"/>
      <c r="C1028" s="157"/>
      <c r="D1028" s="157"/>
      <c r="E1028" s="156"/>
      <c r="F1028" s="157"/>
      <c r="G1028" s="157"/>
      <c r="H1028" s="156"/>
      <c r="I1028" s="130"/>
      <c r="J1028" s="130"/>
      <c r="K1028" s="130"/>
      <c r="L1028" s="137"/>
      <c r="M1028" s="130"/>
      <c r="N1028" s="139"/>
      <c r="O1028" s="668"/>
      <c r="P1028" s="130" t="s">
        <v>31</v>
      </c>
      <c r="Q1028" s="668"/>
      <c r="R1028" s="668"/>
      <c r="S1028" s="668" t="s">
        <v>76</v>
      </c>
      <c r="T1028" s="668"/>
      <c r="U1028" s="668"/>
      <c r="V1028" s="668"/>
      <c r="W1028" s="668"/>
      <c r="X1028" s="668"/>
      <c r="Y1028" s="668"/>
      <c r="Z1028" s="154"/>
      <c r="AA1028" s="668"/>
      <c r="AB1028" s="668"/>
      <c r="AC1028" s="668"/>
      <c r="AD1028" s="159"/>
      <c r="AE1028" s="86"/>
    </row>
    <row r="1029" spans="1:31" ht="15.75" thickBot="1">
      <c r="A1029" s="130"/>
      <c r="B1029" s="130"/>
      <c r="C1029" s="130"/>
      <c r="D1029" s="130"/>
      <c r="E1029" s="130"/>
      <c r="F1029" s="130" t="s">
        <v>32</v>
      </c>
      <c r="G1029" s="670"/>
      <c r="H1029" s="130">
        <f>SUM(F1025)</f>
        <v>14</v>
      </c>
      <c r="I1029" s="161"/>
      <c r="J1029" s="162"/>
      <c r="K1029" s="162"/>
      <c r="L1029" s="163"/>
      <c r="M1029" s="162"/>
      <c r="N1029" s="164"/>
      <c r="O1029" s="165"/>
      <c r="P1029" s="668"/>
      <c r="Q1029" s="668"/>
      <c r="R1029" s="668"/>
      <c r="S1029" s="668"/>
      <c r="T1029" s="668"/>
      <c r="U1029" s="668"/>
      <c r="V1029" s="668"/>
      <c r="W1029" s="668"/>
      <c r="X1029" s="668"/>
      <c r="Y1029" s="668"/>
      <c r="Z1029" s="668"/>
      <c r="AA1029" s="668"/>
      <c r="AB1029" s="668"/>
      <c r="AC1029" s="668"/>
      <c r="AD1029" s="690"/>
      <c r="AE1029" s="86"/>
    </row>
    <row r="1030" spans="1:31">
      <c r="A1030" s="130"/>
      <c r="B1030" s="130"/>
      <c r="C1030" s="130"/>
      <c r="D1030" s="130"/>
      <c r="E1030" s="130"/>
      <c r="F1030" s="130"/>
      <c r="G1030" s="130"/>
      <c r="H1030" s="130"/>
      <c r="I1030" s="130"/>
      <c r="J1030" s="130"/>
      <c r="K1030" s="130"/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30"/>
      <c r="AA1030" s="130"/>
      <c r="AB1030" s="130"/>
      <c r="AC1030" s="130"/>
      <c r="AD1030" s="130"/>
      <c r="AE1030" s="86"/>
    </row>
    <row r="1031" spans="1:31">
      <c r="A1031" s="50" t="s">
        <v>33</v>
      </c>
      <c r="B1031" s="51"/>
      <c r="C1031" s="48"/>
      <c r="D1031" s="48"/>
      <c r="E1031" s="48"/>
      <c r="F1031" s="48"/>
      <c r="G1031" s="48"/>
      <c r="H1031" s="48"/>
      <c r="I1031" s="48"/>
      <c r="J1031" s="48"/>
      <c r="K1031" s="48"/>
      <c r="L1031" s="52" t="s">
        <v>34</v>
      </c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9"/>
      <c r="AB1031" s="792" t="s">
        <v>57</v>
      </c>
      <c r="AC1031" s="792" t="s">
        <v>59</v>
      </c>
      <c r="AD1031" s="688" t="s">
        <v>35</v>
      </c>
      <c r="AE1031" s="798" t="s">
        <v>60</v>
      </c>
    </row>
    <row r="1032" spans="1:31">
      <c r="A1032" s="671"/>
      <c r="B1032" s="762" t="s">
        <v>36</v>
      </c>
      <c r="C1032" s="763"/>
      <c r="D1032" s="763"/>
      <c r="E1032" s="763"/>
      <c r="F1032" s="763"/>
      <c r="G1032" s="763"/>
      <c r="H1032" s="763"/>
      <c r="I1032" s="764"/>
      <c r="J1032" s="922" t="s">
        <v>37</v>
      </c>
      <c r="K1032" s="923"/>
      <c r="L1032" s="923"/>
      <c r="M1032" s="923"/>
      <c r="N1032" s="923"/>
      <c r="O1032" s="923"/>
      <c r="P1032" s="923"/>
      <c r="Q1032" s="923"/>
      <c r="R1032" s="923"/>
      <c r="S1032" s="924"/>
      <c r="T1032" s="762" t="s">
        <v>39</v>
      </c>
      <c r="U1032" s="763"/>
      <c r="V1032" s="763"/>
      <c r="W1032" s="763"/>
      <c r="X1032" s="659" t="s">
        <v>40</v>
      </c>
      <c r="Y1032" s="54"/>
      <c r="Z1032" s="54"/>
      <c r="AA1032" s="55"/>
      <c r="AB1032" s="793"/>
      <c r="AC1032" s="796"/>
      <c r="AD1032" s="692" t="s">
        <v>41</v>
      </c>
      <c r="AE1032" s="799"/>
    </row>
    <row r="1033" spans="1:31">
      <c r="A1033" s="672"/>
      <c r="B1033" s="765"/>
      <c r="C1033" s="766"/>
      <c r="D1033" s="766"/>
      <c r="E1033" s="766"/>
      <c r="F1033" s="766"/>
      <c r="G1033" s="766"/>
      <c r="H1033" s="766"/>
      <c r="I1033" s="767"/>
      <c r="J1033" s="925"/>
      <c r="K1033" s="926"/>
      <c r="L1033" s="926"/>
      <c r="M1033" s="926"/>
      <c r="N1033" s="926"/>
      <c r="O1033" s="926"/>
      <c r="P1033" s="926"/>
      <c r="Q1033" s="926"/>
      <c r="R1033" s="926"/>
      <c r="S1033" s="927"/>
      <c r="T1033" s="765"/>
      <c r="U1033" s="766"/>
      <c r="V1033" s="766"/>
      <c r="W1033" s="766"/>
      <c r="X1033" s="58" t="s">
        <v>42</v>
      </c>
      <c r="Y1033" s="59"/>
      <c r="Z1033" s="59"/>
      <c r="AA1033" s="673"/>
      <c r="AB1033" s="793"/>
      <c r="AC1033" s="796"/>
      <c r="AD1033" s="688" t="s">
        <v>43</v>
      </c>
      <c r="AE1033" s="799"/>
    </row>
    <row r="1034" spans="1:31">
      <c r="A1034" s="672" t="s">
        <v>44</v>
      </c>
      <c r="B1034" s="768" t="s">
        <v>283</v>
      </c>
      <c r="C1034" s="769"/>
      <c r="D1034" s="768" t="s">
        <v>284</v>
      </c>
      <c r="E1034" s="769"/>
      <c r="F1034" s="768" t="s">
        <v>203</v>
      </c>
      <c r="G1034" s="769"/>
      <c r="H1034" s="780"/>
      <c r="I1034" s="781"/>
      <c r="J1034" s="768" t="s">
        <v>337</v>
      </c>
      <c r="K1034" s="836"/>
      <c r="L1034" s="768" t="s">
        <v>230</v>
      </c>
      <c r="M1034" s="836"/>
      <c r="N1034" s="768" t="s">
        <v>212</v>
      </c>
      <c r="O1034" s="836"/>
      <c r="P1034" s="768"/>
      <c r="Q1034" s="836"/>
      <c r="R1034" s="768"/>
      <c r="S1034" s="836"/>
      <c r="T1034" s="774"/>
      <c r="U1034" s="775"/>
      <c r="V1034" s="774"/>
      <c r="W1034" s="775"/>
      <c r="X1034" s="774"/>
      <c r="Y1034" s="775"/>
      <c r="Z1034" s="774"/>
      <c r="AA1034" s="775"/>
      <c r="AB1034" s="794"/>
      <c r="AC1034" s="796"/>
      <c r="AD1034" s="61"/>
      <c r="AE1034" s="799"/>
    </row>
    <row r="1035" spans="1:31">
      <c r="A1035" s="672"/>
      <c r="B1035" s="770"/>
      <c r="C1035" s="771"/>
      <c r="D1035" s="770"/>
      <c r="E1035" s="771"/>
      <c r="F1035" s="770"/>
      <c r="G1035" s="771"/>
      <c r="H1035" s="782"/>
      <c r="I1035" s="783"/>
      <c r="J1035" s="837"/>
      <c r="K1035" s="838"/>
      <c r="L1035" s="837"/>
      <c r="M1035" s="838"/>
      <c r="N1035" s="837"/>
      <c r="O1035" s="838"/>
      <c r="P1035" s="837"/>
      <c r="Q1035" s="838"/>
      <c r="R1035" s="837"/>
      <c r="S1035" s="838"/>
      <c r="T1035" s="776"/>
      <c r="U1035" s="777"/>
      <c r="V1035" s="776"/>
      <c r="W1035" s="777"/>
      <c r="X1035" s="776"/>
      <c r="Y1035" s="777"/>
      <c r="Z1035" s="776"/>
      <c r="AA1035" s="777"/>
      <c r="AB1035" s="794"/>
      <c r="AC1035" s="796"/>
      <c r="AD1035" s="62" t="s">
        <v>45</v>
      </c>
      <c r="AE1035" s="799"/>
    </row>
    <row r="1036" spans="1:31">
      <c r="A1036" s="673"/>
      <c r="B1036" s="772"/>
      <c r="C1036" s="773"/>
      <c r="D1036" s="772"/>
      <c r="E1036" s="773"/>
      <c r="F1036" s="772"/>
      <c r="G1036" s="773"/>
      <c r="H1036" s="784"/>
      <c r="I1036" s="785"/>
      <c r="J1036" s="839"/>
      <c r="K1036" s="840"/>
      <c r="L1036" s="839"/>
      <c r="M1036" s="840"/>
      <c r="N1036" s="839"/>
      <c r="O1036" s="840"/>
      <c r="P1036" s="839"/>
      <c r="Q1036" s="840"/>
      <c r="R1036" s="839"/>
      <c r="S1036" s="840"/>
      <c r="T1036" s="778"/>
      <c r="U1036" s="779"/>
      <c r="V1036" s="778"/>
      <c r="W1036" s="779"/>
      <c r="X1036" s="778"/>
      <c r="Y1036" s="779"/>
      <c r="Z1036" s="778"/>
      <c r="AA1036" s="779"/>
      <c r="AB1036" s="795"/>
      <c r="AC1036" s="797"/>
      <c r="AD1036" s="63" t="s">
        <v>46</v>
      </c>
      <c r="AE1036" s="800"/>
    </row>
    <row r="1037" spans="1:31">
      <c r="A1037" s="64">
        <v>1</v>
      </c>
      <c r="B1037" s="65">
        <v>4</v>
      </c>
      <c r="C1037" s="65">
        <v>5</v>
      </c>
      <c r="D1037" s="65">
        <v>6</v>
      </c>
      <c r="E1037" s="65">
        <v>7</v>
      </c>
      <c r="F1037" s="65">
        <v>8</v>
      </c>
      <c r="G1037" s="65">
        <v>9</v>
      </c>
      <c r="H1037" s="65">
        <v>10</v>
      </c>
      <c r="I1037" s="65">
        <v>11</v>
      </c>
      <c r="J1037" s="65">
        <v>12</v>
      </c>
      <c r="K1037" s="65">
        <v>13</v>
      </c>
      <c r="L1037" s="65">
        <v>14</v>
      </c>
      <c r="M1037" s="65">
        <v>15</v>
      </c>
      <c r="N1037" s="65">
        <v>16</v>
      </c>
      <c r="O1037" s="65">
        <v>17</v>
      </c>
      <c r="P1037" s="65">
        <v>20</v>
      </c>
      <c r="Q1037" s="65">
        <v>21</v>
      </c>
      <c r="R1037" s="65">
        <v>22</v>
      </c>
      <c r="S1037" s="65">
        <v>23</v>
      </c>
      <c r="T1037" s="65">
        <v>24</v>
      </c>
      <c r="U1037" s="65">
        <v>25</v>
      </c>
      <c r="V1037" s="65">
        <v>26</v>
      </c>
      <c r="W1037" s="65">
        <v>27</v>
      </c>
      <c r="X1037" s="65">
        <v>28</v>
      </c>
      <c r="Y1037" s="65">
        <v>29</v>
      </c>
      <c r="Z1037" s="65">
        <v>30</v>
      </c>
      <c r="AA1037" s="66">
        <v>31</v>
      </c>
      <c r="AB1037" s="66">
        <v>32</v>
      </c>
      <c r="AC1037" s="66">
        <v>33</v>
      </c>
      <c r="AD1037" s="66">
        <v>34</v>
      </c>
      <c r="AE1037" s="67"/>
    </row>
    <row r="1038" spans="1:31">
      <c r="A1038" s="68" t="s">
        <v>47</v>
      </c>
      <c r="B1038" s="69">
        <f>SUM(F1025)</f>
        <v>14</v>
      </c>
      <c r="C1038" s="69"/>
      <c r="D1038" s="69">
        <f>SUM(F1025)</f>
        <v>14</v>
      </c>
      <c r="E1038" s="69"/>
      <c r="F1038" s="69">
        <f>SUM(F1025)</f>
        <v>14</v>
      </c>
      <c r="G1038" s="69"/>
      <c r="H1038" s="69">
        <f>SUM(F1025)</f>
        <v>14</v>
      </c>
      <c r="I1038" s="69"/>
      <c r="J1038" s="69">
        <f>SUM(F1025)</f>
        <v>14</v>
      </c>
      <c r="K1038" s="69"/>
      <c r="L1038" s="69">
        <f>SUM(F1025)</f>
        <v>14</v>
      </c>
      <c r="M1038" s="69"/>
      <c r="N1038" s="69">
        <f>SUM(F1025)</f>
        <v>14</v>
      </c>
      <c r="O1038" s="69"/>
      <c r="P1038" s="69">
        <f>SUM(F1025)</f>
        <v>14</v>
      </c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  <c r="AA1038" s="69"/>
      <c r="AB1038" s="70"/>
      <c r="AC1038" s="69"/>
      <c r="AD1038" s="71"/>
      <c r="AE1038" s="72"/>
    </row>
    <row r="1039" spans="1:31" ht="15.75" thickBot="1">
      <c r="A1039" s="81" t="s">
        <v>48</v>
      </c>
      <c r="B1039" s="74">
        <v>0.2</v>
      </c>
      <c r="C1039" s="74"/>
      <c r="D1039" s="74">
        <v>0.06</v>
      </c>
      <c r="E1039" s="74"/>
      <c r="F1039" s="74">
        <v>0.1</v>
      </c>
      <c r="G1039" s="74"/>
      <c r="H1039" s="74"/>
      <c r="I1039" s="74"/>
      <c r="J1039" s="74">
        <v>0.3</v>
      </c>
      <c r="K1039" s="74"/>
      <c r="L1039" s="74">
        <v>0.2</v>
      </c>
      <c r="M1039" s="74"/>
      <c r="N1039" s="571">
        <v>0.08</v>
      </c>
      <c r="O1039" s="74"/>
      <c r="P1039" s="74"/>
      <c r="Q1039" s="74"/>
      <c r="R1039" s="74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4"/>
      <c r="AC1039" s="73"/>
      <c r="AD1039" s="73"/>
      <c r="AE1039" s="75"/>
    </row>
    <row r="1040" spans="1:31" ht="15.75" thickTop="1">
      <c r="A1040" s="609" t="s">
        <v>103</v>
      </c>
      <c r="B1040" s="353"/>
      <c r="C1040" s="353"/>
      <c r="D1040" s="353"/>
      <c r="E1040" s="353"/>
      <c r="F1040" s="353"/>
      <c r="G1040" s="353"/>
      <c r="H1040" s="353"/>
      <c r="I1040" s="353"/>
      <c r="J1040" s="353"/>
      <c r="K1040" s="353"/>
      <c r="L1040" s="353"/>
      <c r="M1040" s="353"/>
      <c r="N1040" s="353"/>
      <c r="O1040" s="353"/>
      <c r="P1040" s="353"/>
      <c r="Q1040" s="353"/>
      <c r="R1040" s="353"/>
      <c r="S1040" s="356"/>
      <c r="T1040" s="356"/>
      <c r="U1040" s="356"/>
      <c r="V1040" s="356"/>
      <c r="W1040" s="356"/>
      <c r="X1040" s="356"/>
      <c r="Y1040" s="356"/>
      <c r="Z1040" s="356"/>
      <c r="AA1040" s="356"/>
      <c r="AB1040" s="346"/>
      <c r="AC1040" s="622">
        <v>150</v>
      </c>
      <c r="AD1040" s="265"/>
      <c r="AE1040" s="588">
        <f t="shared" ref="AE1040:AE1087" si="17">AC1040*AD1040</f>
        <v>0</v>
      </c>
    </row>
    <row r="1041" spans="1:31">
      <c r="A1041" s="610" t="s">
        <v>108</v>
      </c>
      <c r="B1041" s="354"/>
      <c r="C1041" s="354"/>
      <c r="D1041" s="354"/>
      <c r="E1041" s="354"/>
      <c r="F1041" s="354"/>
      <c r="G1041" s="354"/>
      <c r="H1041" s="354"/>
      <c r="I1041" s="354"/>
      <c r="J1041" s="354"/>
      <c r="K1041" s="354"/>
      <c r="L1041" s="354"/>
      <c r="M1041" s="354"/>
      <c r="N1041" s="354"/>
      <c r="O1041" s="354"/>
      <c r="P1041" s="354"/>
      <c r="Q1041" s="354"/>
      <c r="R1041" s="354"/>
      <c r="S1041" s="357"/>
      <c r="T1041" s="357"/>
      <c r="U1041" s="357"/>
      <c r="V1041" s="357"/>
      <c r="W1041" s="357"/>
      <c r="X1041" s="357"/>
      <c r="Y1041" s="357"/>
      <c r="Z1041" s="357"/>
      <c r="AA1041" s="357"/>
      <c r="AB1041" s="346"/>
      <c r="AC1041" s="619">
        <v>160</v>
      </c>
      <c r="AD1041" s="214"/>
      <c r="AE1041" s="588">
        <f t="shared" si="17"/>
        <v>0</v>
      </c>
    </row>
    <row r="1042" spans="1:31">
      <c r="A1042" s="350" t="s">
        <v>78</v>
      </c>
      <c r="B1042" s="354"/>
      <c r="C1042" s="354"/>
      <c r="D1042" s="354">
        <f>AD1042</f>
        <v>0.84</v>
      </c>
      <c r="E1042" s="354"/>
      <c r="F1042" s="354"/>
      <c r="G1042" s="354"/>
      <c r="H1042" s="354"/>
      <c r="I1042" s="354"/>
      <c r="J1042" s="354"/>
      <c r="K1042" s="354"/>
      <c r="L1042" s="354"/>
      <c r="M1042" s="354"/>
      <c r="N1042" s="354"/>
      <c r="O1042" s="354"/>
      <c r="P1042" s="354"/>
      <c r="Q1042" s="354"/>
      <c r="R1042" s="354"/>
      <c r="S1042" s="357"/>
      <c r="T1042" s="357"/>
      <c r="U1042" s="357"/>
      <c r="V1042" s="357"/>
      <c r="W1042" s="357"/>
      <c r="X1042" s="357"/>
      <c r="Y1042" s="357"/>
      <c r="Z1042" s="357"/>
      <c r="AA1042" s="357"/>
      <c r="AB1042" s="346">
        <v>0.06</v>
      </c>
      <c r="AC1042" s="619">
        <v>125</v>
      </c>
      <c r="AD1042" s="83">
        <v>0.84</v>
      </c>
      <c r="AE1042" s="588">
        <f t="shared" si="17"/>
        <v>105</v>
      </c>
    </row>
    <row r="1043" spans="1:31">
      <c r="A1043" s="350" t="s">
        <v>111</v>
      </c>
      <c r="B1043" s="354"/>
      <c r="C1043" s="354"/>
      <c r="D1043" s="354"/>
      <c r="E1043" s="354"/>
      <c r="F1043" s="354"/>
      <c r="G1043" s="354"/>
      <c r="H1043" s="354"/>
      <c r="I1043" s="354"/>
      <c r="J1043" s="354"/>
      <c r="K1043" s="354"/>
      <c r="L1043" s="354"/>
      <c r="M1043" s="354"/>
      <c r="N1043" s="354"/>
      <c r="O1043" s="354"/>
      <c r="P1043" s="354"/>
      <c r="Q1043" s="354"/>
      <c r="R1043" s="354"/>
      <c r="S1043" s="357"/>
      <c r="T1043" s="357"/>
      <c r="U1043" s="357"/>
      <c r="V1043" s="357"/>
      <c r="W1043" s="357"/>
      <c r="X1043" s="357"/>
      <c r="Y1043" s="357"/>
      <c r="Z1043" s="357"/>
      <c r="AA1043" s="357"/>
      <c r="AB1043" s="346"/>
      <c r="AC1043" s="619">
        <v>480</v>
      </c>
      <c r="AD1043" s="83"/>
      <c r="AE1043" s="588">
        <f t="shared" si="17"/>
        <v>0</v>
      </c>
    </row>
    <row r="1044" spans="1:31">
      <c r="A1044" s="350" t="s">
        <v>303</v>
      </c>
      <c r="B1044" s="354"/>
      <c r="C1044" s="354"/>
      <c r="D1044" s="354"/>
      <c r="E1044" s="354"/>
      <c r="F1044" s="354"/>
      <c r="G1044" s="354"/>
      <c r="H1044" s="354"/>
      <c r="I1044" s="354"/>
      <c r="J1044" s="354"/>
      <c r="K1044" s="354"/>
      <c r="L1044" s="354"/>
      <c r="M1044" s="354"/>
      <c r="N1044" s="354"/>
      <c r="O1044" s="354"/>
      <c r="P1044" s="354"/>
      <c r="Q1044" s="354"/>
      <c r="R1044" s="354"/>
      <c r="S1044" s="357"/>
      <c r="T1044" s="357"/>
      <c r="U1044" s="357"/>
      <c r="V1044" s="357"/>
      <c r="W1044" s="357"/>
      <c r="X1044" s="357"/>
      <c r="Y1044" s="357"/>
      <c r="Z1044" s="357"/>
      <c r="AA1044" s="357"/>
      <c r="AB1044" s="346"/>
      <c r="AC1044" s="619">
        <v>285</v>
      </c>
      <c r="AD1044" s="90"/>
      <c r="AE1044" s="588">
        <f t="shared" si="17"/>
        <v>0</v>
      </c>
    </row>
    <row r="1045" spans="1:31">
      <c r="A1045" s="350" t="s">
        <v>306</v>
      </c>
      <c r="B1045" s="354"/>
      <c r="C1045" s="354"/>
      <c r="D1045" s="354"/>
      <c r="E1045" s="354"/>
      <c r="F1045" s="354"/>
      <c r="G1045" s="354"/>
      <c r="H1045" s="354"/>
      <c r="I1045" s="354"/>
      <c r="J1045" s="354"/>
      <c r="K1045" s="354"/>
      <c r="L1045" s="354"/>
      <c r="M1045" s="354"/>
      <c r="N1045" s="354"/>
      <c r="O1045" s="354"/>
      <c r="P1045" s="354"/>
      <c r="Q1045" s="354"/>
      <c r="R1045" s="354"/>
      <c r="S1045" s="357"/>
      <c r="T1045" s="357"/>
      <c r="U1045" s="357"/>
      <c r="V1045" s="357"/>
      <c r="W1045" s="357"/>
      <c r="X1045" s="357"/>
      <c r="Y1045" s="357"/>
      <c r="Z1045" s="357"/>
      <c r="AA1045" s="357"/>
      <c r="AB1045" s="346"/>
      <c r="AC1045" s="619">
        <v>180</v>
      </c>
      <c r="AD1045" s="168"/>
      <c r="AE1045" s="588">
        <f t="shared" si="17"/>
        <v>0</v>
      </c>
    </row>
    <row r="1046" spans="1:31">
      <c r="A1046" s="350" t="s">
        <v>85</v>
      </c>
      <c r="B1046" s="354"/>
      <c r="C1046" s="354"/>
      <c r="D1046" s="354"/>
      <c r="E1046" s="354"/>
      <c r="F1046" s="354"/>
      <c r="G1046" s="354"/>
      <c r="H1046" s="354"/>
      <c r="I1046" s="354"/>
      <c r="J1046" s="354"/>
      <c r="K1046" s="354"/>
      <c r="L1046" s="354"/>
      <c r="M1046" s="354"/>
      <c r="N1046" s="354"/>
      <c r="O1046" s="354"/>
      <c r="P1046" s="354"/>
      <c r="Q1046" s="354"/>
      <c r="R1046" s="354"/>
      <c r="S1046" s="357"/>
      <c r="T1046" s="357"/>
      <c r="U1046" s="357"/>
      <c r="V1046" s="357"/>
      <c r="W1046" s="357"/>
      <c r="X1046" s="357"/>
      <c r="Y1046" s="357"/>
      <c r="Z1046" s="357"/>
      <c r="AA1046" s="357"/>
      <c r="AB1046" s="346"/>
      <c r="AC1046" s="619">
        <v>1500</v>
      </c>
      <c r="AD1046" s="168"/>
      <c r="AE1046" s="588">
        <f t="shared" si="17"/>
        <v>0</v>
      </c>
    </row>
    <row r="1047" spans="1:31">
      <c r="A1047" s="350" t="s">
        <v>143</v>
      </c>
      <c r="B1047" s="354"/>
      <c r="C1047" s="354"/>
      <c r="D1047" s="354"/>
      <c r="E1047" s="354"/>
      <c r="F1047" s="354">
        <f>AD1047</f>
        <v>1.4</v>
      </c>
      <c r="G1047" s="354"/>
      <c r="H1047" s="354"/>
      <c r="I1047" s="354"/>
      <c r="J1047" s="354"/>
      <c r="K1047" s="354"/>
      <c r="L1047" s="354"/>
      <c r="M1047" s="354"/>
      <c r="N1047" s="354"/>
      <c r="O1047" s="354"/>
      <c r="P1047" s="354"/>
      <c r="Q1047" s="354"/>
      <c r="R1047" s="354"/>
      <c r="S1047" s="357"/>
      <c r="T1047" s="357"/>
      <c r="U1047" s="357"/>
      <c r="V1047" s="357"/>
      <c r="W1047" s="357"/>
      <c r="X1047" s="357"/>
      <c r="Y1047" s="357"/>
      <c r="Z1047" s="357"/>
      <c r="AA1047" s="357"/>
      <c r="AB1047" s="346">
        <v>0.1</v>
      </c>
      <c r="AC1047" s="619">
        <v>350</v>
      </c>
      <c r="AD1047" s="168">
        <v>1.4</v>
      </c>
      <c r="AE1047" s="588">
        <f t="shared" si="17"/>
        <v>489.99999999999994</v>
      </c>
    </row>
    <row r="1048" spans="1:31">
      <c r="A1048" s="350" t="s">
        <v>89</v>
      </c>
      <c r="B1048" s="354"/>
      <c r="C1048" s="354"/>
      <c r="D1048" s="354"/>
      <c r="E1048" s="354"/>
      <c r="F1048" s="354"/>
      <c r="G1048" s="354"/>
      <c r="H1048" s="354"/>
      <c r="I1048" s="354"/>
      <c r="J1048" s="354"/>
      <c r="K1048" s="354"/>
      <c r="L1048" s="354"/>
      <c r="M1048" s="354"/>
      <c r="N1048" s="354"/>
      <c r="O1048" s="354"/>
      <c r="P1048" s="354"/>
      <c r="Q1048" s="354"/>
      <c r="R1048" s="354"/>
      <c r="S1048" s="357"/>
      <c r="T1048" s="357"/>
      <c r="U1048" s="357"/>
      <c r="V1048" s="357"/>
      <c r="W1048" s="357"/>
      <c r="X1048" s="357"/>
      <c r="Y1048" s="357"/>
      <c r="Z1048" s="357"/>
      <c r="AA1048" s="357"/>
      <c r="AB1048" s="346"/>
      <c r="AC1048" s="619">
        <v>850</v>
      </c>
      <c r="AD1048" s="168"/>
      <c r="AE1048" s="588">
        <f t="shared" si="17"/>
        <v>0</v>
      </c>
    </row>
    <row r="1049" spans="1:31">
      <c r="A1049" s="350" t="s">
        <v>304</v>
      </c>
      <c r="B1049" s="354"/>
      <c r="C1049" s="354"/>
      <c r="D1049" s="354"/>
      <c r="E1049" s="354"/>
      <c r="F1049" s="354"/>
      <c r="G1049" s="354"/>
      <c r="H1049" s="354"/>
      <c r="I1049" s="354"/>
      <c r="J1049" s="354">
        <f>AD1049</f>
        <v>0.98</v>
      </c>
      <c r="K1049" s="354"/>
      <c r="L1049" s="354"/>
      <c r="M1049" s="354"/>
      <c r="N1049" s="354"/>
      <c r="O1049" s="354"/>
      <c r="P1049" s="354"/>
      <c r="Q1049" s="354"/>
      <c r="R1049" s="354"/>
      <c r="S1049" s="357"/>
      <c r="T1049" s="357"/>
      <c r="U1049" s="357"/>
      <c r="V1049" s="357"/>
      <c r="W1049" s="357"/>
      <c r="X1049" s="357"/>
      <c r="Y1049" s="357"/>
      <c r="Z1049" s="357"/>
      <c r="AA1049" s="357"/>
      <c r="AB1049" s="346">
        <v>7.4999999999999997E-2</v>
      </c>
      <c r="AC1049" s="619">
        <v>45</v>
      </c>
      <c r="AD1049" s="168">
        <v>0.98</v>
      </c>
      <c r="AE1049" s="588">
        <f t="shared" si="17"/>
        <v>44.1</v>
      </c>
    </row>
    <row r="1050" spans="1:31">
      <c r="A1050" s="350" t="s">
        <v>77</v>
      </c>
      <c r="B1050" s="354"/>
      <c r="C1050" s="354"/>
      <c r="D1050" s="354"/>
      <c r="E1050" s="354"/>
      <c r="F1050" s="354"/>
      <c r="G1050" s="354"/>
      <c r="H1050" s="354"/>
      <c r="I1050" s="354"/>
      <c r="J1050" s="354">
        <f>AD1050</f>
        <v>0.69399999999999995</v>
      </c>
      <c r="K1050" s="354"/>
      <c r="L1050" s="354"/>
      <c r="M1050" s="354"/>
      <c r="N1050" s="354"/>
      <c r="O1050" s="354"/>
      <c r="P1050" s="354"/>
      <c r="Q1050" s="354"/>
      <c r="R1050" s="354"/>
      <c r="S1050" s="357"/>
      <c r="T1050" s="357"/>
      <c r="U1050" s="357"/>
      <c r="V1050" s="357"/>
      <c r="W1050" s="357"/>
      <c r="X1050" s="357"/>
      <c r="Y1050" s="357"/>
      <c r="Z1050" s="357"/>
      <c r="AA1050" s="357"/>
      <c r="AB1050" s="346">
        <v>0.05</v>
      </c>
      <c r="AC1050" s="619">
        <v>45</v>
      </c>
      <c r="AD1050" s="168">
        <v>0.69399999999999995</v>
      </c>
      <c r="AE1050" s="588">
        <f t="shared" si="17"/>
        <v>31.229999999999997</v>
      </c>
    </row>
    <row r="1051" spans="1:31">
      <c r="A1051" s="350" t="s">
        <v>123</v>
      </c>
      <c r="B1051" s="354"/>
      <c r="C1051" s="354"/>
      <c r="D1051" s="354"/>
      <c r="E1051" s="354"/>
      <c r="F1051" s="354"/>
      <c r="G1051" s="354"/>
      <c r="H1051" s="354"/>
      <c r="I1051" s="354"/>
      <c r="J1051" s="354"/>
      <c r="K1051" s="354"/>
      <c r="L1051" s="354"/>
      <c r="M1051" s="354"/>
      <c r="N1051" s="354"/>
      <c r="O1051" s="354"/>
      <c r="P1051" s="354"/>
      <c r="Q1051" s="354"/>
      <c r="R1051" s="354"/>
      <c r="S1051" s="357"/>
      <c r="T1051" s="357"/>
      <c r="U1051" s="357"/>
      <c r="V1051" s="357"/>
      <c r="W1051" s="357"/>
      <c r="X1051" s="357"/>
      <c r="Y1051" s="357"/>
      <c r="Z1051" s="357"/>
      <c r="AA1051" s="357"/>
      <c r="AB1051" s="346"/>
      <c r="AC1051" s="619">
        <v>230</v>
      </c>
      <c r="AD1051" s="168"/>
      <c r="AE1051" s="588">
        <f t="shared" si="17"/>
        <v>0</v>
      </c>
    </row>
    <row r="1052" spans="1:31">
      <c r="A1052" s="350" t="s">
        <v>114</v>
      </c>
      <c r="B1052" s="354"/>
      <c r="C1052" s="354"/>
      <c r="D1052" s="354"/>
      <c r="E1052" s="354"/>
      <c r="F1052" s="354"/>
      <c r="G1052" s="354"/>
      <c r="H1052" s="354"/>
      <c r="I1052" s="354"/>
      <c r="J1052" s="354"/>
      <c r="K1052" s="354"/>
      <c r="L1052" s="354">
        <f>AD1052</f>
        <v>0.83199999999999996</v>
      </c>
      <c r="M1052" s="354"/>
      <c r="N1052" s="354"/>
      <c r="O1052" s="354"/>
      <c r="P1052" s="354"/>
      <c r="Q1052" s="354"/>
      <c r="R1052" s="354"/>
      <c r="S1052" s="357"/>
      <c r="T1052" s="357"/>
      <c r="U1052" s="357"/>
      <c r="V1052" s="357"/>
      <c r="W1052" s="357"/>
      <c r="X1052" s="357"/>
      <c r="Y1052" s="357"/>
      <c r="Z1052" s="357"/>
      <c r="AA1052" s="357"/>
      <c r="AB1052" s="346">
        <v>0.04</v>
      </c>
      <c r="AC1052" s="619">
        <v>330</v>
      </c>
      <c r="AD1052" s="168">
        <v>0.83199999999999996</v>
      </c>
      <c r="AE1052" s="588">
        <f t="shared" si="17"/>
        <v>274.56</v>
      </c>
    </row>
    <row r="1053" spans="1:31">
      <c r="A1053" s="350" t="s">
        <v>113</v>
      </c>
      <c r="B1053" s="354"/>
      <c r="C1053" s="354"/>
      <c r="D1053" s="354"/>
      <c r="E1053" s="354"/>
      <c r="F1053" s="354"/>
      <c r="G1053" s="354"/>
      <c r="H1053" s="354"/>
      <c r="I1053" s="354"/>
      <c r="J1053" s="354"/>
      <c r="K1053" s="354"/>
      <c r="L1053" s="354"/>
      <c r="M1053" s="354"/>
      <c r="N1053" s="354"/>
      <c r="O1053" s="354"/>
      <c r="P1053" s="354"/>
      <c r="Q1053" s="354"/>
      <c r="R1053" s="354"/>
      <c r="S1053" s="357"/>
      <c r="T1053" s="357"/>
      <c r="U1053" s="357"/>
      <c r="V1053" s="357"/>
      <c r="W1053" s="357"/>
      <c r="X1053" s="357"/>
      <c r="Y1053" s="357"/>
      <c r="Z1053" s="357"/>
      <c r="AA1053" s="357"/>
      <c r="AB1053" s="346"/>
      <c r="AC1053" s="619">
        <v>285</v>
      </c>
      <c r="AD1053" s="168"/>
      <c r="AE1053" s="588">
        <f t="shared" si="17"/>
        <v>0</v>
      </c>
    </row>
    <row r="1054" spans="1:31">
      <c r="A1054" s="350" t="s">
        <v>93</v>
      </c>
      <c r="B1054" s="354"/>
      <c r="C1054" s="354"/>
      <c r="D1054" s="354"/>
      <c r="E1054" s="354"/>
      <c r="F1054" s="354"/>
      <c r="G1054" s="354"/>
      <c r="H1054" s="354"/>
      <c r="I1054" s="354"/>
      <c r="J1054" s="354"/>
      <c r="K1054" s="354"/>
      <c r="L1054" s="354"/>
      <c r="M1054" s="354"/>
      <c r="N1054" s="354"/>
      <c r="O1054" s="354"/>
      <c r="P1054" s="354"/>
      <c r="Q1054" s="354"/>
      <c r="R1054" s="354"/>
      <c r="S1054" s="357"/>
      <c r="T1054" s="357"/>
      <c r="U1054" s="357"/>
      <c r="V1054" s="357"/>
      <c r="W1054" s="357"/>
      <c r="X1054" s="357"/>
      <c r="Y1054" s="357"/>
      <c r="Z1054" s="357"/>
      <c r="AA1054" s="357"/>
      <c r="AB1054" s="346"/>
      <c r="AC1054" s="619">
        <v>385</v>
      </c>
      <c r="AD1054" s="168"/>
      <c r="AE1054" s="588">
        <f t="shared" si="17"/>
        <v>0</v>
      </c>
    </row>
    <row r="1055" spans="1:31">
      <c r="A1055" s="358" t="s">
        <v>68</v>
      </c>
      <c r="B1055" s="354"/>
      <c r="C1055" s="354"/>
      <c r="D1055" s="354"/>
      <c r="E1055" s="354"/>
      <c r="F1055" s="354"/>
      <c r="G1055" s="354"/>
      <c r="H1055" s="354"/>
      <c r="I1055" s="354"/>
      <c r="J1055" s="354"/>
      <c r="K1055" s="354"/>
      <c r="L1055" s="354"/>
      <c r="M1055" s="354"/>
      <c r="N1055" s="354"/>
      <c r="O1055" s="354"/>
      <c r="P1055" s="354"/>
      <c r="Q1055" s="354"/>
      <c r="R1055" s="354"/>
      <c r="S1055" s="357"/>
      <c r="T1055" s="357"/>
      <c r="U1055" s="357"/>
      <c r="V1055" s="357"/>
      <c r="W1055" s="357"/>
      <c r="X1055" s="357"/>
      <c r="Y1055" s="357"/>
      <c r="Z1055" s="357"/>
      <c r="AA1055" s="357"/>
      <c r="AB1055" s="346"/>
      <c r="AC1055" s="619">
        <v>320</v>
      </c>
      <c r="AD1055" s="168"/>
      <c r="AE1055" s="588">
        <f t="shared" si="17"/>
        <v>0</v>
      </c>
    </row>
    <row r="1056" spans="1:31">
      <c r="A1056" s="350" t="s">
        <v>112</v>
      </c>
      <c r="B1056" s="354"/>
      <c r="C1056" s="354"/>
      <c r="D1056" s="354"/>
      <c r="E1056" s="354"/>
      <c r="F1056" s="354"/>
      <c r="G1056" s="354"/>
      <c r="H1056" s="354"/>
      <c r="I1056" s="354"/>
      <c r="J1056" s="354"/>
      <c r="K1056" s="354"/>
      <c r="L1056" s="354"/>
      <c r="M1056" s="354"/>
      <c r="N1056" s="354"/>
      <c r="O1056" s="354"/>
      <c r="P1056" s="354"/>
      <c r="Q1056" s="354"/>
      <c r="R1056" s="354"/>
      <c r="S1056" s="357"/>
      <c r="T1056" s="357"/>
      <c r="U1056" s="357"/>
      <c r="V1056" s="357"/>
      <c r="W1056" s="357"/>
      <c r="X1056" s="357"/>
      <c r="Y1056" s="357"/>
      <c r="Z1056" s="357"/>
      <c r="AA1056" s="357"/>
      <c r="AB1056" s="346"/>
      <c r="AC1056" s="619">
        <v>475</v>
      </c>
      <c r="AD1056" s="168"/>
      <c r="AE1056" s="588">
        <f t="shared" si="17"/>
        <v>0</v>
      </c>
    </row>
    <row r="1057" spans="1:31">
      <c r="A1057" s="350" t="s">
        <v>66</v>
      </c>
      <c r="B1057" s="354"/>
      <c r="C1057" s="354"/>
      <c r="D1057" s="354"/>
      <c r="E1057" s="354"/>
      <c r="F1057" s="354"/>
      <c r="G1057" s="354"/>
      <c r="H1057" s="354"/>
      <c r="I1057" s="354"/>
      <c r="J1057" s="354"/>
      <c r="K1057" s="354"/>
      <c r="L1057" s="354"/>
      <c r="M1057" s="354"/>
      <c r="N1057" s="354"/>
      <c r="O1057" s="354"/>
      <c r="P1057" s="354"/>
      <c r="Q1057" s="354"/>
      <c r="R1057" s="354"/>
      <c r="S1057" s="357"/>
      <c r="T1057" s="357"/>
      <c r="U1057" s="357"/>
      <c r="V1057" s="357"/>
      <c r="W1057" s="357"/>
      <c r="X1057" s="357"/>
      <c r="Y1057" s="357"/>
      <c r="Z1057" s="357"/>
      <c r="AA1057" s="357"/>
      <c r="AB1057" s="346"/>
      <c r="AC1057" s="619">
        <v>650</v>
      </c>
      <c r="AD1057" s="168"/>
      <c r="AE1057" s="588">
        <f t="shared" si="17"/>
        <v>0</v>
      </c>
    </row>
    <row r="1058" spans="1:31">
      <c r="A1058" s="350" t="s">
        <v>86</v>
      </c>
      <c r="B1058" s="354"/>
      <c r="C1058" s="354"/>
      <c r="D1058" s="354"/>
      <c r="E1058" s="354"/>
      <c r="F1058" s="354"/>
      <c r="G1058" s="354"/>
      <c r="H1058" s="354"/>
      <c r="I1058" s="354"/>
      <c r="J1058" s="354"/>
      <c r="K1058" s="354"/>
      <c r="L1058" s="354"/>
      <c r="M1058" s="354"/>
      <c r="N1058" s="354"/>
      <c r="O1058" s="354"/>
      <c r="P1058" s="354"/>
      <c r="Q1058" s="354"/>
      <c r="R1058" s="354"/>
      <c r="S1058" s="357"/>
      <c r="T1058" s="357"/>
      <c r="U1058" s="357"/>
      <c r="V1058" s="357"/>
      <c r="W1058" s="357"/>
      <c r="X1058" s="357"/>
      <c r="Y1058" s="357"/>
      <c r="Z1058" s="357"/>
      <c r="AA1058" s="357"/>
      <c r="AB1058" s="346"/>
      <c r="AC1058" s="619">
        <v>65</v>
      </c>
      <c r="AD1058" s="168"/>
      <c r="AE1058" s="588">
        <f t="shared" si="17"/>
        <v>0</v>
      </c>
    </row>
    <row r="1059" spans="1:31">
      <c r="A1059" s="350" t="s">
        <v>96</v>
      </c>
      <c r="B1059" s="354"/>
      <c r="C1059" s="354"/>
      <c r="D1059" s="354"/>
      <c r="E1059" s="354"/>
      <c r="F1059" s="354"/>
      <c r="G1059" s="354"/>
      <c r="H1059" s="354"/>
      <c r="I1059" s="354"/>
      <c r="J1059" s="354"/>
      <c r="K1059" s="354"/>
      <c r="L1059" s="354"/>
      <c r="M1059" s="354"/>
      <c r="N1059" s="354"/>
      <c r="O1059" s="354"/>
      <c r="P1059" s="354"/>
      <c r="Q1059" s="354"/>
      <c r="R1059" s="354"/>
      <c r="S1059" s="357"/>
      <c r="T1059" s="357"/>
      <c r="U1059" s="357"/>
      <c r="V1059" s="357"/>
      <c r="W1059" s="357"/>
      <c r="X1059" s="357"/>
      <c r="Y1059" s="357"/>
      <c r="Z1059" s="357"/>
      <c r="AA1059" s="357"/>
      <c r="AB1059" s="346"/>
      <c r="AC1059" s="619">
        <v>45</v>
      </c>
      <c r="AD1059" s="168"/>
      <c r="AE1059" s="588">
        <f t="shared" si="17"/>
        <v>0</v>
      </c>
    </row>
    <row r="1060" spans="1:31">
      <c r="A1060" s="350" t="s">
        <v>99</v>
      </c>
      <c r="B1060" s="354"/>
      <c r="C1060" s="354"/>
      <c r="D1060" s="354"/>
      <c r="E1060" s="354"/>
      <c r="F1060" s="354"/>
      <c r="G1060" s="354"/>
      <c r="H1060" s="354"/>
      <c r="I1060" s="354"/>
      <c r="J1060" s="354"/>
      <c r="K1060" s="354"/>
      <c r="L1060" s="354"/>
      <c r="M1060" s="354"/>
      <c r="N1060" s="354"/>
      <c r="O1060" s="354"/>
      <c r="P1060" s="354"/>
      <c r="Q1060" s="354"/>
      <c r="R1060" s="354"/>
      <c r="S1060" s="357"/>
      <c r="T1060" s="357"/>
      <c r="U1060" s="357"/>
      <c r="V1060" s="357"/>
      <c r="W1060" s="357"/>
      <c r="X1060" s="357"/>
      <c r="Y1060" s="357"/>
      <c r="Z1060" s="357"/>
      <c r="AA1060" s="357"/>
      <c r="AB1060" s="346"/>
      <c r="AC1060" s="619">
        <v>95</v>
      </c>
      <c r="AD1060" s="168"/>
      <c r="AE1060" s="588">
        <f t="shared" si="17"/>
        <v>0</v>
      </c>
    </row>
    <row r="1061" spans="1:31">
      <c r="A1061" s="350" t="s">
        <v>65</v>
      </c>
      <c r="B1061" s="354"/>
      <c r="C1061" s="354"/>
      <c r="D1061" s="354"/>
      <c r="E1061" s="354"/>
      <c r="F1061" s="354"/>
      <c r="G1061" s="354"/>
      <c r="H1061" s="354"/>
      <c r="I1061" s="354"/>
      <c r="J1061" s="354"/>
      <c r="K1061" s="354"/>
      <c r="L1061" s="354"/>
      <c r="M1061" s="354"/>
      <c r="N1061" s="354"/>
      <c r="O1061" s="354"/>
      <c r="P1061" s="354"/>
      <c r="Q1061" s="354"/>
      <c r="R1061" s="354"/>
      <c r="S1061" s="357"/>
      <c r="T1061" s="357"/>
      <c r="U1061" s="357"/>
      <c r="V1061" s="357"/>
      <c r="W1061" s="357"/>
      <c r="X1061" s="357"/>
      <c r="Y1061" s="357"/>
      <c r="Z1061" s="357"/>
      <c r="AA1061" s="357"/>
      <c r="AB1061" s="346"/>
      <c r="AC1061" s="619">
        <v>550</v>
      </c>
      <c r="AD1061" s="168"/>
      <c r="AE1061" s="588">
        <f t="shared" si="17"/>
        <v>0</v>
      </c>
    </row>
    <row r="1062" spans="1:31">
      <c r="A1062" s="350" t="s">
        <v>95</v>
      </c>
      <c r="B1062" s="354"/>
      <c r="C1062" s="354"/>
      <c r="D1062" s="354"/>
      <c r="E1062" s="354"/>
      <c r="F1062" s="354"/>
      <c r="G1062" s="354"/>
      <c r="H1062" s="354"/>
      <c r="I1062" s="354"/>
      <c r="J1062" s="354">
        <f>AD1062</f>
        <v>1.0820000000000001</v>
      </c>
      <c r="K1062" s="354"/>
      <c r="L1062" s="354"/>
      <c r="M1062" s="354"/>
      <c r="N1062" s="354"/>
      <c r="O1062" s="354"/>
      <c r="P1062" s="354"/>
      <c r="Q1062" s="354"/>
      <c r="R1062" s="354"/>
      <c r="S1062" s="357"/>
      <c r="T1062" s="357"/>
      <c r="U1062" s="357"/>
      <c r="V1062" s="357"/>
      <c r="W1062" s="357"/>
      <c r="X1062" s="357"/>
      <c r="Y1062" s="357"/>
      <c r="Z1062" s="357"/>
      <c r="AA1062" s="357"/>
      <c r="AB1062" s="346">
        <v>8.2000000000000003E-2</v>
      </c>
      <c r="AC1062" s="619">
        <v>250</v>
      </c>
      <c r="AD1062" s="168">
        <v>1.0820000000000001</v>
      </c>
      <c r="AE1062" s="588">
        <f t="shared" si="17"/>
        <v>270.5</v>
      </c>
    </row>
    <row r="1063" spans="1:31">
      <c r="A1063" s="350" t="s">
        <v>62</v>
      </c>
      <c r="B1063" s="354"/>
      <c r="C1063" s="354"/>
      <c r="D1063" s="354"/>
      <c r="E1063" s="354"/>
      <c r="F1063" s="354"/>
      <c r="G1063" s="354"/>
      <c r="H1063" s="354"/>
      <c r="I1063" s="354"/>
      <c r="J1063" s="354"/>
      <c r="K1063" s="354"/>
      <c r="L1063" s="354"/>
      <c r="M1063" s="354"/>
      <c r="N1063" s="354"/>
      <c r="O1063" s="354"/>
      <c r="P1063" s="354"/>
      <c r="Q1063" s="354"/>
      <c r="R1063" s="354"/>
      <c r="S1063" s="357"/>
      <c r="T1063" s="357"/>
      <c r="U1063" s="357"/>
      <c r="V1063" s="357"/>
      <c r="W1063" s="357"/>
      <c r="X1063" s="357"/>
      <c r="Y1063" s="357"/>
      <c r="Z1063" s="357"/>
      <c r="AA1063" s="357"/>
      <c r="AB1063" s="346"/>
      <c r="AC1063" s="619">
        <v>250</v>
      </c>
      <c r="AD1063" s="168"/>
      <c r="AE1063" s="588">
        <f t="shared" si="17"/>
        <v>0</v>
      </c>
    </row>
    <row r="1064" spans="1:31">
      <c r="A1064" s="350" t="s">
        <v>120</v>
      </c>
      <c r="B1064" s="354"/>
      <c r="C1064" s="354"/>
      <c r="D1064" s="354"/>
      <c r="E1064" s="354"/>
      <c r="F1064" s="354"/>
      <c r="G1064" s="354"/>
      <c r="H1064" s="354"/>
      <c r="I1064" s="354"/>
      <c r="J1064" s="354">
        <f>AD1064</f>
        <v>9.6000000000000002E-2</v>
      </c>
      <c r="K1064" s="354"/>
      <c r="L1064" s="354"/>
      <c r="M1064" s="354"/>
      <c r="N1064" s="354"/>
      <c r="O1064" s="354"/>
      <c r="P1064" s="354"/>
      <c r="Q1064" s="354"/>
      <c r="R1064" s="354"/>
      <c r="S1064" s="357"/>
      <c r="T1064" s="357"/>
      <c r="U1064" s="357"/>
      <c r="V1064" s="357"/>
      <c r="W1064" s="357"/>
      <c r="X1064" s="357"/>
      <c r="Y1064" s="357"/>
      <c r="Z1064" s="357"/>
      <c r="AA1064" s="357"/>
      <c r="AB1064" s="346">
        <v>0.01</v>
      </c>
      <c r="AC1064" s="619">
        <v>45</v>
      </c>
      <c r="AD1064" s="168">
        <v>9.6000000000000002E-2</v>
      </c>
      <c r="AE1064" s="588">
        <f t="shared" si="17"/>
        <v>4.32</v>
      </c>
    </row>
    <row r="1065" spans="1:31">
      <c r="A1065" s="350" t="s">
        <v>72</v>
      </c>
      <c r="B1065" s="354"/>
      <c r="C1065" s="354"/>
      <c r="D1065" s="354"/>
      <c r="E1065" s="354"/>
      <c r="F1065" s="354"/>
      <c r="G1065" s="354"/>
      <c r="H1065" s="354"/>
      <c r="I1065" s="354"/>
      <c r="J1065" s="354"/>
      <c r="K1065" s="354"/>
      <c r="L1065" s="354"/>
      <c r="M1065" s="354"/>
      <c r="N1065" s="354"/>
      <c r="O1065" s="354"/>
      <c r="P1065" s="354"/>
      <c r="Q1065" s="354"/>
      <c r="R1065" s="354"/>
      <c r="S1065" s="357"/>
      <c r="T1065" s="357"/>
      <c r="U1065" s="357"/>
      <c r="V1065" s="357"/>
      <c r="W1065" s="357"/>
      <c r="X1065" s="357"/>
      <c r="Y1065" s="357"/>
      <c r="Z1065" s="357"/>
      <c r="AA1065" s="357"/>
      <c r="AB1065" s="346"/>
      <c r="AC1065" s="619">
        <v>55</v>
      </c>
      <c r="AD1065" s="168"/>
      <c r="AE1065" s="588">
        <f t="shared" si="17"/>
        <v>0</v>
      </c>
    </row>
    <row r="1066" spans="1:31">
      <c r="A1066" s="350" t="s">
        <v>107</v>
      </c>
      <c r="B1066" s="354"/>
      <c r="C1066" s="354"/>
      <c r="D1066" s="354"/>
      <c r="E1066" s="354"/>
      <c r="F1066" s="354"/>
      <c r="G1066" s="354"/>
      <c r="H1066" s="354"/>
      <c r="I1066" s="354"/>
      <c r="J1066" s="354">
        <f>AD1066</f>
        <v>8.7999999999999995E-2</v>
      </c>
      <c r="K1066" s="354"/>
      <c r="L1066" s="354"/>
      <c r="M1066" s="354"/>
      <c r="N1066" s="354"/>
      <c r="O1066" s="354"/>
      <c r="P1066" s="354"/>
      <c r="Q1066" s="354"/>
      <c r="R1066" s="354"/>
      <c r="S1066" s="357"/>
      <c r="T1066" s="357"/>
      <c r="U1066" s="357"/>
      <c r="V1066" s="357"/>
      <c r="W1066" s="357"/>
      <c r="X1066" s="357"/>
      <c r="Y1066" s="357"/>
      <c r="Z1066" s="357"/>
      <c r="AA1066" s="357"/>
      <c r="AB1066" s="346">
        <v>4.0000000000000001E-3</v>
      </c>
      <c r="AC1066" s="619">
        <v>180</v>
      </c>
      <c r="AD1066" s="168">
        <v>8.7999999999999995E-2</v>
      </c>
      <c r="AE1066" s="588">
        <f t="shared" si="17"/>
        <v>15.84</v>
      </c>
    </row>
    <row r="1067" spans="1:31">
      <c r="A1067" s="350" t="s">
        <v>69</v>
      </c>
      <c r="B1067" s="354"/>
      <c r="C1067" s="354"/>
      <c r="D1067" s="354"/>
      <c r="E1067" s="354"/>
      <c r="F1067" s="354"/>
      <c r="G1067" s="354"/>
      <c r="H1067" s="354"/>
      <c r="I1067" s="354"/>
      <c r="J1067" s="354"/>
      <c r="K1067" s="354"/>
      <c r="L1067" s="354"/>
      <c r="M1067" s="354"/>
      <c r="N1067" s="354"/>
      <c r="O1067" s="354"/>
      <c r="P1067" s="354"/>
      <c r="Q1067" s="354"/>
      <c r="R1067" s="354"/>
      <c r="S1067" s="357"/>
      <c r="T1067" s="357"/>
      <c r="U1067" s="357"/>
      <c r="V1067" s="357"/>
      <c r="W1067" s="357"/>
      <c r="X1067" s="357"/>
      <c r="Y1067" s="357"/>
      <c r="Z1067" s="357"/>
      <c r="AA1067" s="357"/>
      <c r="AB1067" s="346"/>
      <c r="AC1067" s="619">
        <v>750</v>
      </c>
      <c r="AD1067" s="168"/>
      <c r="AE1067" s="588">
        <f t="shared" si="17"/>
        <v>0</v>
      </c>
    </row>
    <row r="1068" spans="1:31">
      <c r="A1068" s="358" t="s">
        <v>70</v>
      </c>
      <c r="B1068" s="354">
        <f>AD1068</f>
        <v>0.8</v>
      </c>
      <c r="C1068" s="354"/>
      <c r="D1068" s="354"/>
      <c r="E1068" s="354"/>
      <c r="F1068" s="354"/>
      <c r="G1068" s="354"/>
      <c r="H1068" s="354"/>
      <c r="I1068" s="354"/>
      <c r="J1068" s="354"/>
      <c r="K1068" s="354"/>
      <c r="L1068" s="354"/>
      <c r="M1068" s="354"/>
      <c r="N1068" s="354"/>
      <c r="O1068" s="354"/>
      <c r="P1068" s="354"/>
      <c r="Q1068" s="354"/>
      <c r="R1068" s="354"/>
      <c r="S1068" s="357"/>
      <c r="T1068" s="357"/>
      <c r="U1068" s="357"/>
      <c r="V1068" s="357"/>
      <c r="W1068" s="357"/>
      <c r="X1068" s="357"/>
      <c r="Y1068" s="357"/>
      <c r="Z1068" s="357"/>
      <c r="AA1068" s="357"/>
      <c r="AB1068" s="346">
        <v>0.04</v>
      </c>
      <c r="AC1068" s="619">
        <v>66.900000000000006</v>
      </c>
      <c r="AD1068" s="168">
        <v>0.8</v>
      </c>
      <c r="AE1068" s="588">
        <f t="shared" si="17"/>
        <v>53.52000000000001</v>
      </c>
    </row>
    <row r="1069" spans="1:31">
      <c r="A1069" s="350" t="s">
        <v>109</v>
      </c>
      <c r="B1069" s="354"/>
      <c r="C1069" s="354"/>
      <c r="D1069" s="354"/>
      <c r="E1069" s="354"/>
      <c r="F1069" s="354"/>
      <c r="G1069" s="354"/>
      <c r="H1069" s="354"/>
      <c r="I1069" s="354"/>
      <c r="J1069" s="354"/>
      <c r="K1069" s="354"/>
      <c r="L1069" s="354"/>
      <c r="M1069" s="354"/>
      <c r="N1069" s="354"/>
      <c r="O1069" s="354"/>
      <c r="P1069" s="354"/>
      <c r="Q1069" s="354"/>
      <c r="R1069" s="354"/>
      <c r="S1069" s="357"/>
      <c r="T1069" s="357"/>
      <c r="U1069" s="357"/>
      <c r="V1069" s="357"/>
      <c r="W1069" s="357"/>
      <c r="X1069" s="357"/>
      <c r="Y1069" s="357"/>
      <c r="Z1069" s="357"/>
      <c r="AA1069" s="357"/>
      <c r="AB1069" s="346"/>
      <c r="AC1069" s="619">
        <v>285</v>
      </c>
      <c r="AD1069" s="168"/>
      <c r="AE1069" s="588">
        <f t="shared" si="17"/>
        <v>0</v>
      </c>
    </row>
    <row r="1070" spans="1:31">
      <c r="A1070" s="350" t="s">
        <v>117</v>
      </c>
      <c r="B1070" s="354"/>
      <c r="C1070" s="354"/>
      <c r="D1070" s="354"/>
      <c r="E1070" s="354"/>
      <c r="F1070" s="354"/>
      <c r="G1070" s="354"/>
      <c r="H1070" s="354"/>
      <c r="I1070" s="354"/>
      <c r="J1070" s="354">
        <f>AD1070</f>
        <v>0.182</v>
      </c>
      <c r="K1070" s="354"/>
      <c r="L1070" s="354"/>
      <c r="M1070" s="354"/>
      <c r="N1070" s="354"/>
      <c r="O1070" s="354"/>
      <c r="P1070" s="354"/>
      <c r="Q1070" s="354"/>
      <c r="R1070" s="354"/>
      <c r="S1070" s="357"/>
      <c r="T1070" s="357"/>
      <c r="U1070" s="357"/>
      <c r="V1070" s="357"/>
      <c r="W1070" s="357"/>
      <c r="X1070" s="357"/>
      <c r="Y1070" s="357"/>
      <c r="Z1070" s="357"/>
      <c r="AA1070" s="357"/>
      <c r="AB1070" s="346">
        <v>1.2E-2</v>
      </c>
      <c r="AC1070" s="619">
        <v>45</v>
      </c>
      <c r="AD1070" s="168">
        <v>0.182</v>
      </c>
      <c r="AE1070" s="588">
        <f t="shared" si="17"/>
        <v>8.19</v>
      </c>
    </row>
    <row r="1071" spans="1:31">
      <c r="A1071" s="350" t="s">
        <v>83</v>
      </c>
      <c r="B1071" s="354"/>
      <c r="C1071" s="354"/>
      <c r="D1071" s="354"/>
      <c r="E1071" s="354"/>
      <c r="F1071" s="354"/>
      <c r="G1071" s="354"/>
      <c r="H1071" s="354"/>
      <c r="I1071" s="354"/>
      <c r="J1071" s="354"/>
      <c r="K1071" s="354"/>
      <c r="L1071" s="354"/>
      <c r="M1071" s="354"/>
      <c r="N1071" s="354"/>
      <c r="O1071" s="354"/>
      <c r="P1071" s="354"/>
      <c r="Q1071" s="354"/>
      <c r="R1071" s="354"/>
      <c r="S1071" s="357"/>
      <c r="T1071" s="357"/>
      <c r="U1071" s="357"/>
      <c r="V1071" s="357"/>
      <c r="W1071" s="357"/>
      <c r="X1071" s="357"/>
      <c r="Y1071" s="357"/>
      <c r="Z1071" s="357"/>
      <c r="AA1071" s="357"/>
      <c r="AB1071" s="346"/>
      <c r="AC1071" s="619">
        <v>45</v>
      </c>
      <c r="AD1071" s="168"/>
      <c r="AE1071" s="588">
        <f t="shared" si="17"/>
        <v>0</v>
      </c>
    </row>
    <row r="1072" spans="1:31">
      <c r="A1072" s="350" t="s">
        <v>100</v>
      </c>
      <c r="B1072" s="354"/>
      <c r="C1072" s="354"/>
      <c r="D1072" s="354"/>
      <c r="E1072" s="354"/>
      <c r="F1072" s="354"/>
      <c r="G1072" s="354"/>
      <c r="H1072" s="354"/>
      <c r="I1072" s="354"/>
      <c r="J1072" s="354"/>
      <c r="K1072" s="354"/>
      <c r="L1072" s="354"/>
      <c r="M1072" s="354"/>
      <c r="N1072" s="354"/>
      <c r="O1072" s="354"/>
      <c r="P1072" s="354"/>
      <c r="Q1072" s="354"/>
      <c r="R1072" s="354"/>
      <c r="S1072" s="357"/>
      <c r="T1072" s="357"/>
      <c r="U1072" s="357"/>
      <c r="V1072" s="357"/>
      <c r="W1072" s="357"/>
      <c r="X1072" s="357"/>
      <c r="Y1072" s="357"/>
      <c r="Z1072" s="357"/>
      <c r="AA1072" s="357"/>
      <c r="AB1072" s="346"/>
      <c r="AC1072" s="619">
        <v>550</v>
      </c>
      <c r="AD1072" s="168"/>
      <c r="AE1072" s="588">
        <f t="shared" si="17"/>
        <v>0</v>
      </c>
    </row>
    <row r="1073" spans="1:32">
      <c r="A1073" s="350" t="s">
        <v>110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4"/>
      <c r="O1073" s="354"/>
      <c r="P1073" s="354"/>
      <c r="Q1073" s="354"/>
      <c r="R1073" s="354"/>
      <c r="S1073" s="357"/>
      <c r="T1073" s="357"/>
      <c r="U1073" s="357"/>
      <c r="V1073" s="357"/>
      <c r="W1073" s="357"/>
      <c r="X1073" s="357"/>
      <c r="Y1073" s="357"/>
      <c r="Z1073" s="357"/>
      <c r="AA1073" s="357"/>
      <c r="AB1073" s="346"/>
      <c r="AC1073" s="619">
        <v>285</v>
      </c>
      <c r="AD1073" s="168"/>
      <c r="AE1073" s="588">
        <f t="shared" si="17"/>
        <v>0</v>
      </c>
    </row>
    <row r="1074" spans="1:32">
      <c r="A1074" s="350" t="s">
        <v>81</v>
      </c>
      <c r="B1074" s="354"/>
      <c r="C1074" s="354"/>
      <c r="D1074" s="354"/>
      <c r="E1074" s="354"/>
      <c r="F1074" s="354"/>
      <c r="G1074" s="354"/>
      <c r="H1074" s="354"/>
      <c r="I1074" s="354"/>
      <c r="J1074" s="354">
        <f>AD1074</f>
        <v>8.4000000000000005E-2</v>
      </c>
      <c r="K1074" s="354"/>
      <c r="L1074" s="354"/>
      <c r="M1074" s="354"/>
      <c r="N1074" s="354"/>
      <c r="O1074" s="354"/>
      <c r="P1074" s="354"/>
      <c r="Q1074" s="354"/>
      <c r="R1074" s="354"/>
      <c r="S1074" s="357"/>
      <c r="T1074" s="357"/>
      <c r="U1074" s="357"/>
      <c r="V1074" s="357"/>
      <c r="W1074" s="357"/>
      <c r="X1074" s="357"/>
      <c r="Y1074" s="357"/>
      <c r="Z1074" s="357"/>
      <c r="AA1074" s="357"/>
      <c r="AB1074" s="346">
        <v>4.0000000000000001E-3</v>
      </c>
      <c r="AC1074" s="619">
        <v>250</v>
      </c>
      <c r="AD1074" s="168">
        <v>8.4000000000000005E-2</v>
      </c>
      <c r="AE1074" s="588">
        <f t="shared" si="17"/>
        <v>21</v>
      </c>
    </row>
    <row r="1075" spans="1:32">
      <c r="A1075" s="350" t="s">
        <v>122</v>
      </c>
      <c r="B1075" s="354"/>
      <c r="C1075" s="354"/>
      <c r="D1075" s="354"/>
      <c r="E1075" s="354"/>
      <c r="F1075" s="354"/>
      <c r="G1075" s="354"/>
      <c r="H1075" s="354"/>
      <c r="I1075" s="354"/>
      <c r="J1075" s="354"/>
      <c r="K1075" s="354"/>
      <c r="L1075" s="354"/>
      <c r="M1075" s="354"/>
      <c r="N1075" s="354"/>
      <c r="O1075" s="354"/>
      <c r="P1075" s="354"/>
      <c r="Q1075" s="354"/>
      <c r="R1075" s="354"/>
      <c r="S1075" s="357"/>
      <c r="T1075" s="357"/>
      <c r="U1075" s="357"/>
      <c r="V1075" s="357"/>
      <c r="W1075" s="357"/>
      <c r="X1075" s="357"/>
      <c r="Y1075" s="357"/>
      <c r="Z1075" s="357"/>
      <c r="AA1075" s="357"/>
      <c r="AB1075" s="346"/>
      <c r="AC1075" s="619">
        <v>180</v>
      </c>
      <c r="AD1075" s="168"/>
      <c r="AE1075" s="588">
        <f t="shared" si="17"/>
        <v>0</v>
      </c>
    </row>
    <row r="1076" spans="1:32">
      <c r="A1076" s="350" t="s">
        <v>121</v>
      </c>
      <c r="B1076" s="354"/>
      <c r="C1076" s="354"/>
      <c r="D1076" s="354"/>
      <c r="E1076" s="354"/>
      <c r="F1076" s="354"/>
      <c r="G1076" s="354"/>
      <c r="H1076" s="354"/>
      <c r="I1076" s="354"/>
      <c r="J1076" s="354"/>
      <c r="K1076" s="354"/>
      <c r="L1076" s="354"/>
      <c r="M1076" s="354"/>
      <c r="N1076" s="354"/>
      <c r="O1076" s="354"/>
      <c r="P1076" s="354"/>
      <c r="Q1076" s="354"/>
      <c r="R1076" s="354"/>
      <c r="S1076" s="357"/>
      <c r="T1076" s="357"/>
      <c r="U1076" s="357"/>
      <c r="V1076" s="357"/>
      <c r="W1076" s="357"/>
      <c r="X1076" s="357"/>
      <c r="Y1076" s="357"/>
      <c r="Z1076" s="357"/>
      <c r="AA1076" s="357"/>
      <c r="AB1076" s="346"/>
      <c r="AC1076" s="619">
        <v>230</v>
      </c>
      <c r="AD1076" s="168"/>
      <c r="AE1076" s="588">
        <f t="shared" si="17"/>
        <v>0</v>
      </c>
    </row>
    <row r="1077" spans="1:32">
      <c r="A1077" s="350" t="s">
        <v>73</v>
      </c>
      <c r="B1077" s="354">
        <v>0.17799999999999999</v>
      </c>
      <c r="C1077" s="354"/>
      <c r="D1077" s="354"/>
      <c r="E1077" s="354"/>
      <c r="F1077" s="354"/>
      <c r="G1077" s="354"/>
      <c r="H1077" s="354"/>
      <c r="I1077" s="354"/>
      <c r="J1077" s="354"/>
      <c r="K1077" s="354"/>
      <c r="L1077" s="354">
        <v>0.17799999999999999</v>
      </c>
      <c r="M1077" s="354"/>
      <c r="N1077" s="354"/>
      <c r="O1077" s="354"/>
      <c r="P1077" s="354"/>
      <c r="Q1077" s="354"/>
      <c r="R1077" s="354"/>
      <c r="S1077" s="357"/>
      <c r="T1077" s="357"/>
      <c r="U1077" s="357"/>
      <c r="V1077" s="357"/>
      <c r="W1077" s="357"/>
      <c r="X1077" s="357"/>
      <c r="Y1077" s="357"/>
      <c r="Z1077" s="357"/>
      <c r="AA1077" s="357"/>
      <c r="AB1077" s="346">
        <v>0.02</v>
      </c>
      <c r="AC1077" s="619">
        <v>85</v>
      </c>
      <c r="AD1077" s="168">
        <v>0.35599999999999998</v>
      </c>
      <c r="AE1077" s="588">
        <f t="shared" si="17"/>
        <v>30.259999999999998</v>
      </c>
    </row>
    <row r="1078" spans="1:32">
      <c r="A1078" s="350" t="s">
        <v>118</v>
      </c>
      <c r="B1078" s="354"/>
      <c r="C1078" s="354"/>
      <c r="D1078" s="354"/>
      <c r="E1078" s="354"/>
      <c r="F1078" s="354"/>
      <c r="G1078" s="354"/>
      <c r="H1078" s="354"/>
      <c r="I1078" s="354"/>
      <c r="J1078" s="354">
        <f>AD1078</f>
        <v>6.2E-2</v>
      </c>
      <c r="K1078" s="354"/>
      <c r="L1078" s="354"/>
      <c r="M1078" s="354"/>
      <c r="N1078" s="354"/>
      <c r="O1078" s="354"/>
      <c r="P1078" s="354"/>
      <c r="Q1078" s="354"/>
      <c r="R1078" s="354"/>
      <c r="S1078" s="357"/>
      <c r="T1078" s="357"/>
      <c r="U1078" s="357"/>
      <c r="V1078" s="357"/>
      <c r="W1078" s="357"/>
      <c r="X1078" s="357"/>
      <c r="Y1078" s="357"/>
      <c r="Z1078" s="357"/>
      <c r="AA1078" s="357"/>
      <c r="AB1078" s="346"/>
      <c r="AC1078" s="619">
        <v>45</v>
      </c>
      <c r="AD1078" s="168">
        <v>6.2E-2</v>
      </c>
      <c r="AE1078" s="588">
        <f t="shared" si="17"/>
        <v>2.79</v>
      </c>
    </row>
    <row r="1079" spans="1:32">
      <c r="A1079" s="350" t="s">
        <v>74</v>
      </c>
      <c r="B1079" s="354"/>
      <c r="C1079" s="354"/>
      <c r="D1079" s="354"/>
      <c r="E1079" s="354"/>
      <c r="F1079" s="354"/>
      <c r="G1079" s="354"/>
      <c r="H1079" s="354"/>
      <c r="I1079" s="354"/>
      <c r="J1079" s="354">
        <f>AD1079</f>
        <v>3.1E-2</v>
      </c>
      <c r="K1079" s="354"/>
      <c r="L1079" s="354"/>
      <c r="M1079" s="354"/>
      <c r="N1079" s="354"/>
      <c r="O1079" s="354"/>
      <c r="P1079" s="354"/>
      <c r="Q1079" s="354"/>
      <c r="R1079" s="354"/>
      <c r="S1079" s="357"/>
      <c r="T1079" s="357"/>
      <c r="U1079" s="357"/>
      <c r="V1079" s="357"/>
      <c r="W1079" s="357"/>
      <c r="X1079" s="357"/>
      <c r="Y1079" s="357"/>
      <c r="Z1079" s="357"/>
      <c r="AA1079" s="357"/>
      <c r="AB1079" s="346">
        <v>2E-3</v>
      </c>
      <c r="AC1079" s="619">
        <v>30</v>
      </c>
      <c r="AD1079" s="168">
        <v>3.1E-2</v>
      </c>
      <c r="AE1079" s="588">
        <f t="shared" si="17"/>
        <v>0.92999999999999994</v>
      </c>
    </row>
    <row r="1080" spans="1:32">
      <c r="A1080" s="350" t="s">
        <v>88</v>
      </c>
      <c r="B1080" s="354"/>
      <c r="C1080" s="354"/>
      <c r="D1080" s="354"/>
      <c r="E1080" s="354"/>
      <c r="F1080" s="354"/>
      <c r="G1080" s="354"/>
      <c r="H1080" s="354"/>
      <c r="I1080" s="354"/>
      <c r="J1080" s="354"/>
      <c r="K1080" s="354"/>
      <c r="L1080" s="354"/>
      <c r="M1080" s="354"/>
      <c r="N1080" s="354"/>
      <c r="O1080" s="354"/>
      <c r="P1080" s="354"/>
      <c r="Q1080" s="354"/>
      <c r="R1080" s="354"/>
      <c r="S1080" s="357"/>
      <c r="T1080" s="357"/>
      <c r="U1080" s="357"/>
      <c r="V1080" s="357"/>
      <c r="W1080" s="357"/>
      <c r="X1080" s="357"/>
      <c r="Y1080" s="357"/>
      <c r="Z1080" s="357"/>
      <c r="AA1080" s="357"/>
      <c r="AB1080" s="346"/>
      <c r="AC1080" s="619">
        <v>200</v>
      </c>
      <c r="AD1080" s="168"/>
      <c r="AE1080" s="588">
        <f t="shared" si="17"/>
        <v>0</v>
      </c>
    </row>
    <row r="1081" spans="1:32">
      <c r="A1081" s="350" t="s">
        <v>91</v>
      </c>
      <c r="B1081" s="354"/>
      <c r="C1081" s="354"/>
      <c r="D1081" s="354"/>
      <c r="E1081" s="354"/>
      <c r="F1081" s="354"/>
      <c r="G1081" s="354"/>
      <c r="H1081" s="354"/>
      <c r="I1081" s="354"/>
      <c r="J1081" s="354"/>
      <c r="K1081" s="354"/>
      <c r="L1081" s="354"/>
      <c r="M1081" s="354"/>
      <c r="N1081" s="354"/>
      <c r="O1081" s="354"/>
      <c r="P1081" s="354"/>
      <c r="Q1081" s="354"/>
      <c r="R1081" s="354"/>
      <c r="S1081" s="357"/>
      <c r="T1081" s="357"/>
      <c r="U1081" s="357"/>
      <c r="V1081" s="357"/>
      <c r="W1081" s="357"/>
      <c r="X1081" s="357"/>
      <c r="Y1081" s="357"/>
      <c r="Z1081" s="357"/>
      <c r="AA1081" s="357"/>
      <c r="AB1081" s="346"/>
      <c r="AC1081" s="619">
        <v>750</v>
      </c>
      <c r="AD1081" s="168"/>
      <c r="AE1081" s="588">
        <f t="shared" si="17"/>
        <v>0</v>
      </c>
    </row>
    <row r="1082" spans="1:32">
      <c r="A1082" s="350" t="s">
        <v>97</v>
      </c>
      <c r="B1082" s="354"/>
      <c r="C1082" s="354"/>
      <c r="D1082" s="354"/>
      <c r="E1082" s="354"/>
      <c r="F1082" s="354"/>
      <c r="G1082" s="354"/>
      <c r="H1082" s="354"/>
      <c r="I1082" s="354"/>
      <c r="J1082" s="354"/>
      <c r="K1082" s="354"/>
      <c r="L1082" s="354"/>
      <c r="M1082" s="354"/>
      <c r="N1082" s="354"/>
      <c r="O1082" s="354"/>
      <c r="P1082" s="354"/>
      <c r="Q1082" s="354"/>
      <c r="R1082" s="354"/>
      <c r="S1082" s="357"/>
      <c r="T1082" s="357"/>
      <c r="U1082" s="357"/>
      <c r="V1082" s="357"/>
      <c r="W1082" s="357"/>
      <c r="X1082" s="357"/>
      <c r="Y1082" s="357"/>
      <c r="Z1082" s="357"/>
      <c r="AA1082" s="357"/>
      <c r="AB1082" s="346"/>
      <c r="AC1082" s="619">
        <v>280</v>
      </c>
      <c r="AD1082" s="168"/>
      <c r="AE1082" s="588">
        <f t="shared" si="17"/>
        <v>0</v>
      </c>
    </row>
    <row r="1083" spans="1:32">
      <c r="A1083" s="611" t="s">
        <v>102</v>
      </c>
      <c r="B1083" s="354"/>
      <c r="C1083" s="354"/>
      <c r="D1083" s="354"/>
      <c r="E1083" s="354"/>
      <c r="F1083" s="354"/>
      <c r="G1083" s="354"/>
      <c r="H1083" s="354"/>
      <c r="I1083" s="354"/>
      <c r="J1083" s="354"/>
      <c r="K1083" s="354"/>
      <c r="L1083" s="354"/>
      <c r="M1083" s="354"/>
      <c r="N1083" s="354">
        <f>AD1083</f>
        <v>0.7</v>
      </c>
      <c r="O1083" s="354"/>
      <c r="P1083" s="354"/>
      <c r="Q1083" s="354"/>
      <c r="R1083" s="354"/>
      <c r="S1083" s="357"/>
      <c r="T1083" s="357"/>
      <c r="U1083" s="357"/>
      <c r="V1083" s="357"/>
      <c r="W1083" s="357"/>
      <c r="X1083" s="357"/>
      <c r="Y1083" s="357"/>
      <c r="Z1083" s="357"/>
      <c r="AA1083" s="354"/>
      <c r="AB1083" s="346">
        <v>0.05</v>
      </c>
      <c r="AC1083" s="619">
        <v>90</v>
      </c>
      <c r="AD1083" s="168">
        <v>0.7</v>
      </c>
      <c r="AE1083" s="588">
        <f t="shared" si="17"/>
        <v>62.999999999999993</v>
      </c>
    </row>
    <row r="1084" spans="1:32">
      <c r="A1084" s="612" t="s">
        <v>71</v>
      </c>
      <c r="B1084" s="354">
        <f>AD1084</f>
        <v>0.02</v>
      </c>
      <c r="C1084" s="354"/>
      <c r="D1084" s="354"/>
      <c r="E1084" s="354"/>
      <c r="F1084" s="354"/>
      <c r="G1084" s="354"/>
      <c r="H1084" s="354"/>
      <c r="I1084" s="354"/>
      <c r="J1084" s="354"/>
      <c r="K1084" s="354"/>
      <c r="L1084" s="354"/>
      <c r="M1084" s="354"/>
      <c r="N1084" s="354"/>
      <c r="O1084" s="354"/>
      <c r="P1084" s="354"/>
      <c r="Q1084" s="354"/>
      <c r="R1084" s="354"/>
      <c r="S1084" s="357"/>
      <c r="T1084" s="357"/>
      <c r="U1084" s="357"/>
      <c r="V1084" s="357"/>
      <c r="W1084" s="357"/>
      <c r="X1084" s="357"/>
      <c r="Y1084" s="357"/>
      <c r="Z1084" s="357"/>
      <c r="AA1084" s="357"/>
      <c r="AB1084" s="346">
        <v>1E-3</v>
      </c>
      <c r="AC1084" s="619">
        <v>650</v>
      </c>
      <c r="AD1084" s="168">
        <v>0.02</v>
      </c>
      <c r="AE1084" s="588">
        <f t="shared" si="17"/>
        <v>13</v>
      </c>
    </row>
    <row r="1085" spans="1:32">
      <c r="A1085" s="612" t="s">
        <v>94</v>
      </c>
      <c r="B1085" s="354"/>
      <c r="C1085" s="354"/>
      <c r="D1085" s="354"/>
      <c r="E1085" s="354"/>
      <c r="F1085" s="354"/>
      <c r="G1085" s="354"/>
      <c r="H1085" s="354"/>
      <c r="I1085" s="354"/>
      <c r="J1085" s="354"/>
      <c r="K1085" s="354"/>
      <c r="L1085" s="354"/>
      <c r="M1085" s="354"/>
      <c r="N1085" s="354"/>
      <c r="O1085" s="354"/>
      <c r="P1085" s="354"/>
      <c r="Q1085" s="354"/>
      <c r="R1085" s="354"/>
      <c r="S1085" s="357"/>
      <c r="T1085" s="357"/>
      <c r="U1085" s="357"/>
      <c r="V1085" s="357"/>
      <c r="W1085" s="357"/>
      <c r="X1085" s="357"/>
      <c r="Y1085" s="357"/>
      <c r="Z1085" s="357"/>
      <c r="AA1085" s="357"/>
      <c r="AB1085" s="346"/>
      <c r="AC1085" s="620">
        <v>285</v>
      </c>
      <c r="AD1085" s="168"/>
      <c r="AE1085" s="588">
        <f t="shared" si="17"/>
        <v>0</v>
      </c>
    </row>
    <row r="1086" spans="1:32">
      <c r="A1086" s="612" t="s">
        <v>84</v>
      </c>
      <c r="B1086" s="354"/>
      <c r="C1086" s="354"/>
      <c r="D1086" s="354"/>
      <c r="E1086" s="354"/>
      <c r="F1086" s="354"/>
      <c r="G1086" s="354"/>
      <c r="H1086" s="354"/>
      <c r="I1086" s="354"/>
      <c r="J1086" s="354"/>
      <c r="K1086" s="354"/>
      <c r="L1086" s="354">
        <v>0.46500000000000002</v>
      </c>
      <c r="M1086" s="354"/>
      <c r="N1086" s="354"/>
      <c r="O1086" s="354"/>
      <c r="P1086" s="354"/>
      <c r="Q1086" s="354"/>
      <c r="R1086" s="354"/>
      <c r="S1086" s="357"/>
      <c r="T1086" s="357"/>
      <c r="U1086" s="357"/>
      <c r="V1086" s="357"/>
      <c r="W1086" s="357"/>
      <c r="X1086" s="357"/>
      <c r="Y1086" s="357"/>
      <c r="Z1086" s="357"/>
      <c r="AA1086" s="357"/>
      <c r="AB1086" s="346"/>
      <c r="AC1086" s="619">
        <v>150</v>
      </c>
      <c r="AD1086" s="168">
        <v>0.46500000000000002</v>
      </c>
      <c r="AE1086" s="588">
        <f t="shared" si="17"/>
        <v>69.75</v>
      </c>
    </row>
    <row r="1087" spans="1:32" ht="15.75" thickBot="1">
      <c r="A1087" s="613" t="s">
        <v>82</v>
      </c>
      <c r="B1087" s="376"/>
      <c r="C1087" s="376"/>
      <c r="D1087" s="376"/>
      <c r="E1087" s="376"/>
      <c r="F1087" s="376"/>
      <c r="G1087" s="376"/>
      <c r="H1087" s="376"/>
      <c r="I1087" s="376"/>
      <c r="J1087" s="376"/>
      <c r="K1087" s="376"/>
      <c r="L1087" s="376"/>
      <c r="M1087" s="376"/>
      <c r="N1087" s="376"/>
      <c r="O1087" s="376"/>
      <c r="P1087" s="376"/>
      <c r="Q1087" s="376"/>
      <c r="R1087" s="376"/>
      <c r="S1087" s="414"/>
      <c r="T1087" s="414"/>
      <c r="U1087" s="414"/>
      <c r="V1087" s="414"/>
      <c r="W1087" s="414"/>
      <c r="X1087" s="414"/>
      <c r="Y1087" s="414"/>
      <c r="Z1087" s="414"/>
      <c r="AA1087" s="414"/>
      <c r="AB1087" s="404"/>
      <c r="AC1087" s="624">
        <v>9</v>
      </c>
      <c r="AD1087" s="658"/>
      <c r="AE1087" s="591">
        <f t="shared" si="17"/>
        <v>0</v>
      </c>
    </row>
    <row r="1088" spans="1:32" ht="15.75" thickBot="1">
      <c r="A1088" s="608" t="s">
        <v>305</v>
      </c>
      <c r="B1088" s="618"/>
      <c r="C1088" s="614"/>
      <c r="D1088" s="614"/>
      <c r="E1088" s="614"/>
      <c r="F1088" s="614"/>
      <c r="G1088" s="614"/>
      <c r="H1088" s="614"/>
      <c r="I1088" s="614"/>
      <c r="J1088" s="614"/>
      <c r="K1088" s="614"/>
      <c r="L1088" s="614"/>
      <c r="M1088" s="614"/>
      <c r="N1088" s="614"/>
      <c r="O1088" s="614"/>
      <c r="P1088" s="616"/>
      <c r="Q1088" s="614"/>
      <c r="R1088" s="614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575"/>
      <c r="AC1088" s="576"/>
      <c r="AD1088" s="616"/>
      <c r="AE1088" s="371">
        <f>SUM(AE1042:AE1087)</f>
        <v>1497.99</v>
      </c>
      <c r="AF1088" s="86">
        <f>I1025-AE1088</f>
        <v>9.9999999999909051E-3</v>
      </c>
    </row>
    <row r="1089" spans="1:31" ht="30.75" customHeight="1">
      <c r="A1089" s="592" t="s">
        <v>49</v>
      </c>
      <c r="B1089" s="593"/>
      <c r="C1089" s="593"/>
      <c r="D1089" s="593"/>
      <c r="E1089" s="593"/>
      <c r="F1089" s="593" t="s">
        <v>131</v>
      </c>
      <c r="G1089" s="594"/>
      <c r="H1089" s="595" t="s">
        <v>130</v>
      </c>
      <c r="I1089" s="593"/>
      <c r="J1089" s="593" t="s">
        <v>75</v>
      </c>
      <c r="K1089" s="593"/>
      <c r="L1089" s="593"/>
      <c r="M1089" s="593"/>
      <c r="N1089" s="952" t="s">
        <v>132</v>
      </c>
      <c r="O1089" s="952"/>
      <c r="P1089" s="952"/>
      <c r="Q1089" s="952"/>
      <c r="R1089" s="596"/>
      <c r="S1089" s="593"/>
      <c r="T1089" s="593"/>
      <c r="U1089" s="593" t="s">
        <v>76</v>
      </c>
      <c r="V1089" s="593"/>
      <c r="W1089" s="593"/>
      <c r="X1089" s="127"/>
      <c r="Y1089" s="325"/>
      <c r="Z1089" s="331"/>
      <c r="AA1089" s="331"/>
      <c r="AB1089" s="331"/>
      <c r="AC1089" s="331"/>
      <c r="AE1089" s="597"/>
    </row>
    <row r="1090" spans="1:31">
      <c r="A1090" s="598" t="s">
        <v>52</v>
      </c>
      <c r="B1090" s="668"/>
      <c r="C1090" s="668"/>
      <c r="D1090" s="668"/>
      <c r="E1090" s="668"/>
      <c r="F1090" s="668"/>
      <c r="G1090" s="598" t="s">
        <v>53</v>
      </c>
      <c r="H1090" s="668"/>
      <c r="I1090" s="668"/>
      <c r="J1090" s="668"/>
      <c r="K1090" s="668"/>
      <c r="L1090" s="668"/>
      <c r="M1090" s="668"/>
      <c r="N1090" s="331"/>
      <c r="O1090" s="331"/>
      <c r="P1090" s="599" t="s">
        <v>128</v>
      </c>
      <c r="Q1090" s="589"/>
      <c r="R1090" s="664" t="s">
        <v>129</v>
      </c>
      <c r="S1090" s="598" t="s">
        <v>56</v>
      </c>
      <c r="T1090" s="331"/>
      <c r="U1090" s="331"/>
      <c r="V1090" s="331"/>
      <c r="W1090" s="331"/>
      <c r="X1090" s="331"/>
      <c r="Y1090" s="331"/>
      <c r="Z1090" s="331"/>
      <c r="AA1090" s="331"/>
      <c r="AB1090" s="331"/>
      <c r="AC1090" s="331"/>
      <c r="AE1090" s="331"/>
    </row>
    <row r="1093" spans="1:31">
      <c r="A1093" s="498" t="s">
        <v>0</v>
      </c>
      <c r="B1093" s="498"/>
      <c r="C1093" s="498"/>
      <c r="D1093" s="498"/>
      <c r="E1093" s="498"/>
      <c r="F1093" s="498"/>
      <c r="G1093" s="498"/>
      <c r="H1093" s="498"/>
      <c r="I1093" s="498"/>
      <c r="J1093" s="498"/>
      <c r="K1093" s="498"/>
      <c r="L1093" s="498"/>
      <c r="M1093" s="498"/>
      <c r="N1093" s="498"/>
      <c r="O1093" s="498"/>
      <c r="P1093" s="498"/>
      <c r="Q1093" s="498"/>
      <c r="R1093" s="681"/>
      <c r="S1093" s="498"/>
      <c r="T1093" s="498"/>
      <c r="U1093" s="498"/>
      <c r="V1093" s="500"/>
      <c r="W1093" s="500"/>
      <c r="X1093" s="500"/>
      <c r="Y1093" s="500"/>
      <c r="Z1093" s="681"/>
      <c r="AA1093" s="681"/>
      <c r="AB1093" s="498"/>
      <c r="AC1093" s="679"/>
      <c r="AD1093" s="693"/>
      <c r="AE1093" s="503"/>
    </row>
    <row r="1094" spans="1:31">
      <c r="A1094" s="498" t="s">
        <v>1</v>
      </c>
      <c r="B1094" s="498"/>
      <c r="C1094" s="498" t="s">
        <v>273</v>
      </c>
      <c r="D1094" s="498"/>
      <c r="E1094" s="498"/>
      <c r="F1094" s="498"/>
      <c r="G1094" s="498"/>
      <c r="H1094" s="498"/>
      <c r="I1094" s="498"/>
      <c r="J1094" s="498"/>
      <c r="K1094" s="498"/>
      <c r="L1094" s="498"/>
      <c r="M1094" s="498"/>
      <c r="N1094" s="498"/>
      <c r="O1094" s="498"/>
      <c r="P1094" s="498"/>
      <c r="Q1094" s="498"/>
      <c r="R1094" s="681"/>
      <c r="S1094" s="498"/>
      <c r="T1094" s="498"/>
      <c r="U1094" s="500"/>
      <c r="V1094" s="500"/>
      <c r="W1094" s="500"/>
      <c r="X1094" s="500"/>
      <c r="Y1094" s="500"/>
      <c r="Z1094" s="500"/>
      <c r="AA1094" s="500"/>
      <c r="AB1094" s="498"/>
      <c r="AC1094" s="679"/>
      <c r="AD1094" s="693"/>
      <c r="AE1094" s="503"/>
    </row>
    <row r="1095" spans="1:31">
      <c r="A1095" s="500" t="s">
        <v>2</v>
      </c>
      <c r="B1095" s="498"/>
      <c r="C1095" s="498"/>
      <c r="D1095" s="498"/>
      <c r="E1095" s="498"/>
      <c r="F1095" s="679"/>
      <c r="G1095" s="498"/>
      <c r="H1095" s="498"/>
      <c r="I1095" s="498"/>
      <c r="J1095" s="498"/>
      <c r="K1095" s="498"/>
      <c r="L1095" s="498"/>
      <c r="M1095" s="498"/>
      <c r="N1095" s="498"/>
      <c r="O1095" s="498"/>
      <c r="P1095" s="498"/>
      <c r="Q1095" s="498"/>
      <c r="R1095" s="600" t="s">
        <v>286</v>
      </c>
      <c r="S1095" s="681"/>
      <c r="T1095" s="498"/>
      <c r="U1095" s="500"/>
      <c r="V1095" s="500"/>
      <c r="W1095" s="500"/>
      <c r="X1095" s="500"/>
      <c r="Y1095" s="500"/>
      <c r="Z1095" s="500"/>
      <c r="AA1095" s="500"/>
      <c r="AB1095" s="498"/>
      <c r="AC1095" s="679"/>
      <c r="AD1095" s="693"/>
      <c r="AE1095" s="503"/>
    </row>
    <row r="1096" spans="1:31">
      <c r="A1096" s="477" t="s">
        <v>338</v>
      </c>
      <c r="B1096" s="498"/>
      <c r="C1096" s="498"/>
      <c r="D1096" s="498"/>
      <c r="E1096" s="498"/>
      <c r="F1096" s="498"/>
      <c r="G1096" s="498"/>
      <c r="H1096" s="498"/>
      <c r="I1096" s="498"/>
      <c r="J1096" s="498"/>
      <c r="K1096" s="498"/>
      <c r="L1096" s="498"/>
      <c r="M1096" s="498"/>
      <c r="N1096" s="498"/>
      <c r="O1096" s="498"/>
      <c r="P1096" s="498"/>
      <c r="Q1096" s="498"/>
      <c r="R1096" s="953"/>
      <c r="S1096" s="953"/>
      <c r="T1096" s="953"/>
      <c r="U1096" s="953"/>
      <c r="V1096" s="953"/>
      <c r="W1096" s="953"/>
      <c r="X1096" s="953"/>
      <c r="Y1096" s="953"/>
      <c r="Z1096" s="498"/>
      <c r="AA1096" s="498"/>
      <c r="AB1096" s="498"/>
      <c r="AC1096" s="498"/>
      <c r="AD1096" s="498"/>
      <c r="AE1096" s="505"/>
    </row>
    <row r="1097" spans="1:31" ht="15.75" thickBot="1">
      <c r="A1097" s="863" t="s">
        <v>3</v>
      </c>
      <c r="B1097" s="864"/>
      <c r="C1097" s="865" t="s">
        <v>4</v>
      </c>
      <c r="D1097" s="863"/>
      <c r="E1097" s="864"/>
      <c r="F1097" s="865" t="s">
        <v>5</v>
      </c>
      <c r="G1097" s="866"/>
      <c r="H1097" s="867"/>
      <c r="I1097" s="868" t="s">
        <v>6</v>
      </c>
      <c r="J1097" s="869"/>
      <c r="K1097" s="870"/>
      <c r="L1097" s="506"/>
      <c r="M1097" s="507"/>
      <c r="N1097" s="508"/>
      <c r="O1097" s="506"/>
      <c r="P1097" s="498"/>
      <c r="Q1097" s="498"/>
      <c r="R1097" s="953"/>
      <c r="S1097" s="953"/>
      <c r="T1097" s="953"/>
      <c r="U1097" s="953"/>
      <c r="V1097" s="953"/>
      <c r="W1097" s="953"/>
      <c r="X1097" s="953"/>
      <c r="Y1097" s="953"/>
      <c r="Z1097" s="681"/>
      <c r="AA1097" s="681"/>
      <c r="AB1097" s="681"/>
      <c r="AC1097" s="681"/>
      <c r="AD1097" s="697" t="s">
        <v>7</v>
      </c>
      <c r="AE1097" s="601"/>
    </row>
    <row r="1098" spans="1:31">
      <c r="A1098" s="860" t="s">
        <v>8</v>
      </c>
      <c r="B1098" s="861"/>
      <c r="C1098" s="855" t="s">
        <v>9</v>
      </c>
      <c r="D1098" s="856"/>
      <c r="E1098" s="857"/>
      <c r="F1098" s="855" t="s">
        <v>10</v>
      </c>
      <c r="G1098" s="858"/>
      <c r="H1098" s="859"/>
      <c r="I1098" s="871"/>
      <c r="J1098" s="872"/>
      <c r="K1098" s="873"/>
      <c r="L1098" s="855" t="s">
        <v>12</v>
      </c>
      <c r="M1098" s="856"/>
      <c r="N1098" s="857"/>
      <c r="O1098" s="678" t="s">
        <v>13</v>
      </c>
      <c r="P1098" s="681"/>
      <c r="Q1098" s="681"/>
      <c r="R1098" s="681"/>
      <c r="S1098" s="681"/>
      <c r="T1098" s="681"/>
      <c r="U1098" s="681"/>
      <c r="V1098" s="681"/>
      <c r="W1098" s="681"/>
      <c r="X1098" s="679" t="s">
        <v>14</v>
      </c>
      <c r="Y1098" s="681"/>
      <c r="Z1098" s="681"/>
      <c r="AA1098" s="681"/>
      <c r="AB1098" s="681"/>
      <c r="AC1098" s="681"/>
      <c r="AD1098" s="698" t="s">
        <v>15</v>
      </c>
      <c r="AE1098" s="601"/>
    </row>
    <row r="1099" spans="1:31">
      <c r="A1099" s="674" t="s">
        <v>16</v>
      </c>
      <c r="B1099" s="674"/>
      <c r="C1099" s="855" t="s">
        <v>17</v>
      </c>
      <c r="D1099" s="856"/>
      <c r="E1099" s="857"/>
      <c r="F1099" s="855" t="s">
        <v>18</v>
      </c>
      <c r="G1099" s="858"/>
      <c r="H1099" s="859"/>
      <c r="I1099" s="871"/>
      <c r="J1099" s="872"/>
      <c r="K1099" s="873"/>
      <c r="L1099" s="855" t="s">
        <v>20</v>
      </c>
      <c r="M1099" s="856"/>
      <c r="N1099" s="857"/>
      <c r="O1099" s="678" t="s">
        <v>21</v>
      </c>
      <c r="P1099" s="681"/>
      <c r="Q1099" s="681"/>
      <c r="R1099" s="681"/>
      <c r="S1099" s="681"/>
      <c r="T1099" s="681"/>
      <c r="U1099" s="681"/>
      <c r="V1099" s="681"/>
      <c r="W1099" s="681"/>
      <c r="X1099" s="681"/>
      <c r="Y1099" s="681"/>
      <c r="Z1099" s="681"/>
      <c r="AA1099" s="681"/>
      <c r="AB1099" s="681"/>
      <c r="AC1099" s="681"/>
      <c r="AD1099" s="699"/>
      <c r="AE1099" s="601"/>
    </row>
    <row r="1100" spans="1:31">
      <c r="A1100" s="680" t="s">
        <v>22</v>
      </c>
      <c r="B1100" s="680"/>
      <c r="C1100" s="855" t="s">
        <v>23</v>
      </c>
      <c r="D1100" s="856"/>
      <c r="E1100" s="857"/>
      <c r="F1100" s="855" t="s">
        <v>24</v>
      </c>
      <c r="G1100" s="858"/>
      <c r="H1100" s="859"/>
      <c r="I1100" s="871"/>
      <c r="J1100" s="872"/>
      <c r="K1100" s="873"/>
      <c r="L1100" s="516"/>
      <c r="M1100" s="498" t="s">
        <v>23</v>
      </c>
      <c r="N1100" s="498"/>
      <c r="O1100" s="678" t="s">
        <v>25</v>
      </c>
      <c r="P1100" s="681"/>
      <c r="Q1100" s="681"/>
      <c r="R1100" s="477"/>
      <c r="S1100" s="477"/>
      <c r="T1100" s="602"/>
      <c r="U1100" s="477"/>
      <c r="V1100" s="477"/>
      <c r="W1100" s="477"/>
      <c r="X1100" s="477"/>
      <c r="Y1100" s="600"/>
      <c r="Z1100" s="498"/>
      <c r="AA1100" s="498"/>
      <c r="AB1100" s="517"/>
      <c r="AC1100" s="498"/>
      <c r="AD1100" s="700"/>
      <c r="AE1100" s="601"/>
    </row>
    <row r="1101" spans="1:31">
      <c r="A1101" s="519"/>
      <c r="B1101" s="677"/>
      <c r="C1101" s="498"/>
      <c r="D1101" s="498"/>
      <c r="E1101" s="682"/>
      <c r="F1101" s="498"/>
      <c r="G1101" s="498"/>
      <c r="H1101" s="682"/>
      <c r="I1101" s="874"/>
      <c r="J1101" s="875"/>
      <c r="K1101" s="876"/>
      <c r="L1101" s="516"/>
      <c r="M1101" s="498"/>
      <c r="N1101" s="498"/>
      <c r="O1101" s="516"/>
      <c r="P1101" s="681"/>
      <c r="Q1101" s="477"/>
      <c r="R1101" s="477" t="s">
        <v>338</v>
      </c>
      <c r="S1101" s="681"/>
      <c r="T1101" s="681"/>
      <c r="U1101" s="681"/>
      <c r="V1101" s="681"/>
      <c r="W1101" s="681"/>
      <c r="X1101" s="681"/>
      <c r="Y1101" s="681"/>
      <c r="Z1101" s="681"/>
      <c r="AA1101" s="681"/>
      <c r="AB1101" s="681"/>
      <c r="AC1101" s="681"/>
      <c r="AD1101" s="701"/>
      <c r="AE1101" s="601"/>
    </row>
    <row r="1102" spans="1:31" ht="15.75" thickBot="1">
      <c r="A1102" s="523">
        <v>1</v>
      </c>
      <c r="B1102" s="524"/>
      <c r="C1102" s="525"/>
      <c r="D1102" s="525">
        <v>3</v>
      </c>
      <c r="E1102" s="523"/>
      <c r="F1102" s="525"/>
      <c r="G1102" s="525">
        <v>4</v>
      </c>
      <c r="H1102" s="523"/>
      <c r="I1102" s="525"/>
      <c r="J1102" s="525">
        <v>5</v>
      </c>
      <c r="K1102" s="523"/>
      <c r="L1102" s="526"/>
      <c r="M1102" s="525">
        <v>6</v>
      </c>
      <c r="N1102" s="525"/>
      <c r="O1102" s="527">
        <v>7</v>
      </c>
      <c r="P1102" s="498" t="s">
        <v>28</v>
      </c>
      <c r="Q1102" s="928" t="s">
        <v>61</v>
      </c>
      <c r="R1102" s="928"/>
      <c r="S1102" s="928"/>
      <c r="T1102" s="928"/>
      <c r="U1102" s="928"/>
      <c r="V1102" s="928"/>
      <c r="W1102" s="928"/>
      <c r="X1102" s="928"/>
      <c r="Y1102" s="928"/>
      <c r="Z1102" s="498" t="s">
        <v>29</v>
      </c>
      <c r="AA1102" s="681"/>
      <c r="AB1102" s="681"/>
      <c r="AC1102" s="681"/>
      <c r="AD1102" s="700"/>
      <c r="AE1102" s="601"/>
    </row>
    <row r="1103" spans="1:31" ht="15.75" thickBot="1">
      <c r="A1103" s="528" t="s">
        <v>308</v>
      </c>
      <c r="B1103" s="529"/>
      <c r="C1103" s="877">
        <v>107</v>
      </c>
      <c r="D1103" s="929"/>
      <c r="E1103" s="930"/>
      <c r="F1103" s="880">
        <v>14</v>
      </c>
      <c r="G1103" s="881"/>
      <c r="H1103" s="882"/>
      <c r="I1103" s="877">
        <f>F1103*C1103</f>
        <v>1498</v>
      </c>
      <c r="J1103" s="929"/>
      <c r="K1103" s="930"/>
      <c r="L1103" s="877">
        <f>F1103*C1103</f>
        <v>1498</v>
      </c>
      <c r="M1103" s="929"/>
      <c r="N1103" s="930"/>
      <c r="O1103" s="530"/>
      <c r="P1103" s="681"/>
      <c r="Q1103" s="681"/>
      <c r="R1103" s="681"/>
      <c r="S1103" s="681"/>
      <c r="T1103" s="681"/>
      <c r="U1103" s="681"/>
      <c r="V1103" s="681"/>
      <c r="W1103" s="681"/>
      <c r="X1103" s="681"/>
      <c r="Y1103" s="681"/>
      <c r="Z1103" s="681"/>
      <c r="AA1103" s="681"/>
      <c r="AB1103" s="681"/>
      <c r="AC1103" s="681"/>
      <c r="AD1103" s="699"/>
      <c r="AE1103" s="601"/>
    </row>
    <row r="1104" spans="1:31">
      <c r="A1104" s="531"/>
      <c r="B1104" s="532"/>
      <c r="C1104" s="533"/>
      <c r="D1104" s="533"/>
      <c r="E1104" s="532"/>
      <c r="F1104" s="533"/>
      <c r="G1104" s="533"/>
      <c r="H1104" s="532"/>
      <c r="I1104" s="533"/>
      <c r="J1104" s="533"/>
      <c r="K1104" s="533"/>
      <c r="L1104" s="534"/>
      <c r="M1104" s="533"/>
      <c r="N1104" s="532"/>
      <c r="O1104" s="535"/>
      <c r="P1104" s="498" t="s">
        <v>30</v>
      </c>
      <c r="Q1104" s="498"/>
      <c r="R1104" s="498"/>
      <c r="S1104" s="498"/>
      <c r="T1104" s="498"/>
      <c r="U1104" s="498"/>
      <c r="V1104" s="498"/>
      <c r="W1104" s="498"/>
      <c r="X1104" s="498"/>
      <c r="Y1104" s="498"/>
      <c r="Z1104" s="536"/>
      <c r="AA1104" s="681"/>
      <c r="AB1104" s="681"/>
      <c r="AC1104" s="681"/>
      <c r="AD1104" s="700"/>
      <c r="AE1104" s="601"/>
    </row>
    <row r="1105" spans="1:31">
      <c r="A1105" s="537"/>
      <c r="B1105" s="532"/>
      <c r="C1105" s="533"/>
      <c r="D1105" s="533"/>
      <c r="E1105" s="532"/>
      <c r="F1105" s="533"/>
      <c r="G1105" s="533"/>
      <c r="H1105" s="532"/>
      <c r="I1105" s="533"/>
      <c r="J1105" s="533"/>
      <c r="K1105" s="533"/>
      <c r="L1105" s="534"/>
      <c r="M1105" s="533"/>
      <c r="N1105" s="538"/>
      <c r="O1105" s="535"/>
      <c r="P1105" s="681"/>
      <c r="Q1105" s="681"/>
      <c r="R1105" s="681"/>
      <c r="S1105" s="681"/>
      <c r="T1105" s="681"/>
      <c r="U1105" s="681"/>
      <c r="V1105" s="681"/>
      <c r="W1105" s="681"/>
      <c r="X1105" s="681"/>
      <c r="Y1105" s="681"/>
      <c r="Z1105" s="681"/>
      <c r="AA1105" s="681"/>
      <c r="AB1105" s="681"/>
      <c r="AC1105" s="681"/>
      <c r="AD1105" s="699"/>
      <c r="AE1105" s="601"/>
    </row>
    <row r="1106" spans="1:31" ht="15.75" thickBot="1">
      <c r="A1106" s="539"/>
      <c r="B1106" s="540"/>
      <c r="C1106" s="541"/>
      <c r="D1106" s="541"/>
      <c r="E1106" s="540"/>
      <c r="F1106" s="541"/>
      <c r="G1106" s="541"/>
      <c r="H1106" s="540"/>
      <c r="I1106" s="498"/>
      <c r="J1106" s="498"/>
      <c r="K1106" s="498"/>
      <c r="L1106" s="516"/>
      <c r="M1106" s="498"/>
      <c r="N1106" s="519"/>
      <c r="O1106" s="681"/>
      <c r="P1106" s="498" t="s">
        <v>31</v>
      </c>
      <c r="Q1106" s="681"/>
      <c r="R1106" s="681"/>
      <c r="S1106" s="681" t="s">
        <v>76</v>
      </c>
      <c r="T1106" s="681"/>
      <c r="U1106" s="681"/>
      <c r="V1106" s="681"/>
      <c r="W1106" s="681"/>
      <c r="X1106" s="681"/>
      <c r="Y1106" s="681"/>
      <c r="Z1106" s="536"/>
      <c r="AA1106" s="681"/>
      <c r="AB1106" s="681"/>
      <c r="AC1106" s="681"/>
      <c r="AD1106" s="702"/>
      <c r="AE1106" s="601"/>
    </row>
    <row r="1107" spans="1:31" ht="15.75" thickBot="1">
      <c r="A1107" s="498"/>
      <c r="B1107" s="498"/>
      <c r="C1107" s="498"/>
      <c r="D1107" s="498"/>
      <c r="E1107" s="498"/>
      <c r="F1107" s="498" t="s">
        <v>32</v>
      </c>
      <c r="G1107" s="517"/>
      <c r="H1107" s="498">
        <f>SUM(F1103)</f>
        <v>14</v>
      </c>
      <c r="I1107" s="543"/>
      <c r="J1107" s="544"/>
      <c r="K1107" s="544"/>
      <c r="L1107" s="545"/>
      <c r="M1107" s="544"/>
      <c r="N1107" s="546"/>
      <c r="O1107" s="547"/>
      <c r="P1107" s="681"/>
      <c r="Q1107" s="681"/>
      <c r="R1107" s="681"/>
      <c r="S1107" s="681"/>
      <c r="T1107" s="681"/>
      <c r="U1107" s="681"/>
      <c r="V1107" s="681"/>
      <c r="W1107" s="681"/>
      <c r="X1107" s="681"/>
      <c r="Y1107" s="681"/>
      <c r="Z1107" s="681"/>
      <c r="AA1107" s="681"/>
      <c r="AB1107" s="681"/>
      <c r="AC1107" s="681"/>
      <c r="AD1107" s="694"/>
      <c r="AE1107" s="601"/>
    </row>
    <row r="1108" spans="1:31">
      <c r="A1108" s="498"/>
      <c r="B1108" s="498"/>
      <c r="C1108" s="498"/>
      <c r="D1108" s="498"/>
      <c r="E1108" s="498"/>
      <c r="F1108" s="498"/>
      <c r="G1108" s="498"/>
      <c r="H1108" s="498"/>
      <c r="I1108" s="498"/>
      <c r="J1108" s="498"/>
      <c r="K1108" s="498"/>
      <c r="L1108" s="498"/>
      <c r="M1108" s="498"/>
      <c r="N1108" s="498"/>
      <c r="O1108" s="498"/>
      <c r="P1108" s="498"/>
      <c r="Q1108" s="498"/>
      <c r="R1108" s="498"/>
      <c r="S1108" s="498"/>
      <c r="T1108" s="498"/>
      <c r="U1108" s="498"/>
      <c r="V1108" s="498"/>
      <c r="W1108" s="498"/>
      <c r="X1108" s="498"/>
      <c r="Y1108" s="498"/>
      <c r="Z1108" s="498"/>
      <c r="AA1108" s="498"/>
      <c r="AB1108" s="498"/>
      <c r="AC1108" s="498"/>
      <c r="AD1108" s="498"/>
      <c r="AE1108" s="601"/>
    </row>
    <row r="1109" spans="1:31">
      <c r="A1109" s="549" t="s">
        <v>33</v>
      </c>
      <c r="B1109" s="550"/>
      <c r="C1109" s="535"/>
      <c r="D1109" s="535"/>
      <c r="E1109" s="535"/>
      <c r="F1109" s="535"/>
      <c r="G1109" s="535"/>
      <c r="H1109" s="535"/>
      <c r="I1109" s="535"/>
      <c r="J1109" s="535"/>
      <c r="K1109" s="535"/>
      <c r="L1109" s="535" t="s">
        <v>34</v>
      </c>
      <c r="M1109" s="535"/>
      <c r="N1109" s="535"/>
      <c r="O1109" s="535"/>
      <c r="P1109" s="535"/>
      <c r="Q1109" s="535"/>
      <c r="R1109" s="535"/>
      <c r="S1109" s="535"/>
      <c r="T1109" s="535"/>
      <c r="U1109" s="535"/>
      <c r="V1109" s="535"/>
      <c r="W1109" s="535"/>
      <c r="X1109" s="535"/>
      <c r="Y1109" s="535"/>
      <c r="Z1109" s="535"/>
      <c r="AA1109" s="538"/>
      <c r="AB1109" s="899" t="s">
        <v>57</v>
      </c>
      <c r="AC1109" s="899" t="s">
        <v>59</v>
      </c>
      <c r="AD1109" s="695" t="s">
        <v>35</v>
      </c>
      <c r="AE1109" s="933" t="s">
        <v>60</v>
      </c>
    </row>
    <row r="1110" spans="1:31">
      <c r="A1110" s="685"/>
      <c r="B1110" s="906" t="s">
        <v>36</v>
      </c>
      <c r="C1110" s="907"/>
      <c r="D1110" s="907"/>
      <c r="E1110" s="907"/>
      <c r="F1110" s="907"/>
      <c r="G1110" s="907"/>
      <c r="H1110" s="907"/>
      <c r="I1110" s="908"/>
      <c r="J1110" s="936" t="s">
        <v>37</v>
      </c>
      <c r="K1110" s="937"/>
      <c r="L1110" s="937"/>
      <c r="M1110" s="937"/>
      <c r="N1110" s="937"/>
      <c r="O1110" s="937"/>
      <c r="P1110" s="937"/>
      <c r="Q1110" s="937"/>
      <c r="R1110" s="937"/>
      <c r="S1110" s="938"/>
      <c r="T1110" s="906" t="s">
        <v>39</v>
      </c>
      <c r="U1110" s="907"/>
      <c r="V1110" s="907"/>
      <c r="W1110" s="907"/>
      <c r="X1110" s="683" t="s">
        <v>40</v>
      </c>
      <c r="Y1110" s="675"/>
      <c r="Z1110" s="675"/>
      <c r="AA1110" s="676"/>
      <c r="AB1110" s="900"/>
      <c r="AC1110" s="931"/>
      <c r="AD1110" s="696" t="s">
        <v>41</v>
      </c>
      <c r="AE1110" s="934"/>
    </row>
    <row r="1111" spans="1:31">
      <c r="A1111" s="686"/>
      <c r="B1111" s="909"/>
      <c r="C1111" s="910"/>
      <c r="D1111" s="910"/>
      <c r="E1111" s="910"/>
      <c r="F1111" s="910"/>
      <c r="G1111" s="910"/>
      <c r="H1111" s="910"/>
      <c r="I1111" s="911"/>
      <c r="J1111" s="939"/>
      <c r="K1111" s="940"/>
      <c r="L1111" s="940"/>
      <c r="M1111" s="940"/>
      <c r="N1111" s="940"/>
      <c r="O1111" s="940"/>
      <c r="P1111" s="940"/>
      <c r="Q1111" s="940"/>
      <c r="R1111" s="940"/>
      <c r="S1111" s="941"/>
      <c r="T1111" s="909"/>
      <c r="U1111" s="910"/>
      <c r="V1111" s="910"/>
      <c r="W1111" s="910"/>
      <c r="X1111" s="684" t="s">
        <v>42</v>
      </c>
      <c r="Y1111" s="559"/>
      <c r="Z1111" s="559"/>
      <c r="AA1111" s="687"/>
      <c r="AB1111" s="900"/>
      <c r="AC1111" s="931"/>
      <c r="AD1111" s="695" t="s">
        <v>43</v>
      </c>
      <c r="AE1111" s="934"/>
    </row>
    <row r="1112" spans="1:31">
      <c r="A1112" s="686" t="s">
        <v>44</v>
      </c>
      <c r="B1112" s="883" t="s">
        <v>287</v>
      </c>
      <c r="C1112" s="884"/>
      <c r="D1112" s="883" t="s">
        <v>288</v>
      </c>
      <c r="E1112" s="884"/>
      <c r="F1112" s="883" t="s">
        <v>212</v>
      </c>
      <c r="G1112" s="884"/>
      <c r="H1112" s="912"/>
      <c r="I1112" s="913"/>
      <c r="J1112" s="883" t="s">
        <v>289</v>
      </c>
      <c r="K1112" s="884"/>
      <c r="L1112" s="883" t="s">
        <v>290</v>
      </c>
      <c r="M1112" s="884"/>
      <c r="N1112" s="883" t="s">
        <v>235</v>
      </c>
      <c r="O1112" s="884"/>
      <c r="P1112" s="883" t="s">
        <v>226</v>
      </c>
      <c r="Q1112" s="884"/>
      <c r="R1112" s="889" t="s">
        <v>212</v>
      </c>
      <c r="S1112" s="890"/>
      <c r="T1112" s="895"/>
      <c r="U1112" s="867"/>
      <c r="V1112" s="895"/>
      <c r="W1112" s="867"/>
      <c r="X1112" s="895"/>
      <c r="Y1112" s="867"/>
      <c r="Z1112" s="895"/>
      <c r="AA1112" s="867"/>
      <c r="AB1112" s="901"/>
      <c r="AC1112" s="931"/>
      <c r="AD1112" s="561"/>
      <c r="AE1112" s="934"/>
    </row>
    <row r="1113" spans="1:31">
      <c r="A1113" s="686"/>
      <c r="B1113" s="885"/>
      <c r="C1113" s="886"/>
      <c r="D1113" s="885"/>
      <c r="E1113" s="886"/>
      <c r="F1113" s="885"/>
      <c r="G1113" s="886"/>
      <c r="H1113" s="914"/>
      <c r="I1113" s="915"/>
      <c r="J1113" s="885"/>
      <c r="K1113" s="886"/>
      <c r="L1113" s="885"/>
      <c r="M1113" s="886"/>
      <c r="N1113" s="885"/>
      <c r="O1113" s="886"/>
      <c r="P1113" s="885"/>
      <c r="Q1113" s="886"/>
      <c r="R1113" s="891"/>
      <c r="S1113" s="892"/>
      <c r="T1113" s="896"/>
      <c r="U1113" s="859"/>
      <c r="V1113" s="896"/>
      <c r="W1113" s="859"/>
      <c r="X1113" s="896"/>
      <c r="Y1113" s="859"/>
      <c r="Z1113" s="896"/>
      <c r="AA1113" s="859"/>
      <c r="AB1113" s="901"/>
      <c r="AC1113" s="931"/>
      <c r="AD1113" s="562" t="s">
        <v>45</v>
      </c>
      <c r="AE1113" s="934"/>
    </row>
    <row r="1114" spans="1:31">
      <c r="A1114" s="687"/>
      <c r="B1114" s="887"/>
      <c r="C1114" s="888"/>
      <c r="D1114" s="887"/>
      <c r="E1114" s="888"/>
      <c r="F1114" s="887"/>
      <c r="G1114" s="888"/>
      <c r="H1114" s="916"/>
      <c r="I1114" s="917"/>
      <c r="J1114" s="887"/>
      <c r="K1114" s="888"/>
      <c r="L1114" s="887"/>
      <c r="M1114" s="888"/>
      <c r="N1114" s="887"/>
      <c r="O1114" s="888"/>
      <c r="P1114" s="887"/>
      <c r="Q1114" s="888"/>
      <c r="R1114" s="893"/>
      <c r="S1114" s="894"/>
      <c r="T1114" s="897"/>
      <c r="U1114" s="898"/>
      <c r="V1114" s="897"/>
      <c r="W1114" s="898"/>
      <c r="X1114" s="897"/>
      <c r="Y1114" s="898"/>
      <c r="Z1114" s="897"/>
      <c r="AA1114" s="898"/>
      <c r="AB1114" s="902"/>
      <c r="AC1114" s="932"/>
      <c r="AD1114" s="563" t="s">
        <v>46</v>
      </c>
      <c r="AE1114" s="935"/>
    </row>
    <row r="1115" spans="1:31">
      <c r="A1115" s="564">
        <v>1</v>
      </c>
      <c r="B1115" s="564">
        <v>4</v>
      </c>
      <c r="C1115" s="564">
        <v>5</v>
      </c>
      <c r="D1115" s="564">
        <v>6</v>
      </c>
      <c r="E1115" s="564">
        <v>7</v>
      </c>
      <c r="F1115" s="564">
        <v>8</v>
      </c>
      <c r="G1115" s="564">
        <v>9</v>
      </c>
      <c r="H1115" s="564">
        <v>10</v>
      </c>
      <c r="I1115" s="564">
        <v>11</v>
      </c>
      <c r="J1115" s="564">
        <v>12</v>
      </c>
      <c r="K1115" s="564">
        <v>13</v>
      </c>
      <c r="L1115" s="564">
        <v>14</v>
      </c>
      <c r="M1115" s="564">
        <v>15</v>
      </c>
      <c r="N1115" s="564">
        <v>16</v>
      </c>
      <c r="O1115" s="564">
        <v>17</v>
      </c>
      <c r="P1115" s="564">
        <v>20</v>
      </c>
      <c r="Q1115" s="564">
        <v>21</v>
      </c>
      <c r="R1115" s="564">
        <v>22</v>
      </c>
      <c r="S1115" s="564">
        <v>23</v>
      </c>
      <c r="T1115" s="564">
        <v>24</v>
      </c>
      <c r="U1115" s="564">
        <v>25</v>
      </c>
      <c r="V1115" s="564">
        <v>26</v>
      </c>
      <c r="W1115" s="564">
        <v>27</v>
      </c>
      <c r="X1115" s="564">
        <v>28</v>
      </c>
      <c r="Y1115" s="564">
        <v>29</v>
      </c>
      <c r="Z1115" s="564">
        <v>30</v>
      </c>
      <c r="AA1115" s="565">
        <v>31</v>
      </c>
      <c r="AB1115" s="565">
        <v>32</v>
      </c>
      <c r="AC1115" s="565">
        <v>33</v>
      </c>
      <c r="AD1115" s="565">
        <v>34</v>
      </c>
      <c r="AE1115" s="566"/>
    </row>
    <row r="1116" spans="1:31">
      <c r="A1116" s="567" t="s">
        <v>47</v>
      </c>
      <c r="B1116" s="682">
        <f>SUM(F1103)</f>
        <v>14</v>
      </c>
      <c r="C1116" s="682"/>
      <c r="D1116" s="682">
        <f>SUM(F1103)</f>
        <v>14</v>
      </c>
      <c r="E1116" s="682"/>
      <c r="F1116" s="682">
        <f>SUM(F1103)</f>
        <v>14</v>
      </c>
      <c r="G1116" s="682"/>
      <c r="H1116" s="682">
        <f>SUM(F1103)</f>
        <v>14</v>
      </c>
      <c r="I1116" s="682"/>
      <c r="J1116" s="682">
        <f>SUM(F1103)</f>
        <v>14</v>
      </c>
      <c r="K1116" s="682"/>
      <c r="L1116" s="682">
        <f>SUM(F1103)</f>
        <v>14</v>
      </c>
      <c r="M1116" s="682"/>
      <c r="N1116" s="682">
        <f>SUM(F1103)</f>
        <v>14</v>
      </c>
      <c r="O1116" s="682"/>
      <c r="P1116" s="682">
        <f>SUM(F1103)</f>
        <v>14</v>
      </c>
      <c r="Q1116" s="682"/>
      <c r="R1116" s="682">
        <f>SUM(F1103)</f>
        <v>14</v>
      </c>
      <c r="S1116" s="682"/>
      <c r="T1116" s="682"/>
      <c r="U1116" s="682"/>
      <c r="V1116" s="682"/>
      <c r="W1116" s="682"/>
      <c r="X1116" s="682"/>
      <c r="Y1116" s="682"/>
      <c r="Z1116" s="682"/>
      <c r="AA1116" s="682"/>
      <c r="AB1116" s="568"/>
      <c r="AC1116" s="682"/>
      <c r="AD1116" s="569"/>
      <c r="AE1116" s="603"/>
    </row>
    <row r="1117" spans="1:31" ht="15.75" thickBot="1">
      <c r="A1117" s="570" t="s">
        <v>48</v>
      </c>
      <c r="B1117" s="571">
        <v>0.15</v>
      </c>
      <c r="C1117" s="571"/>
      <c r="D1117" s="571">
        <v>0.2</v>
      </c>
      <c r="E1117" s="571"/>
      <c r="F1117" s="571">
        <v>0.03</v>
      </c>
      <c r="G1117" s="571"/>
      <c r="H1117" s="571"/>
      <c r="I1117" s="571"/>
      <c r="J1117" s="571">
        <v>0.23</v>
      </c>
      <c r="K1117" s="571"/>
      <c r="L1117" s="571">
        <v>0.12</v>
      </c>
      <c r="M1117" s="571"/>
      <c r="N1117" s="571">
        <v>0.1</v>
      </c>
      <c r="O1117" s="571"/>
      <c r="P1117" s="571">
        <v>0.2</v>
      </c>
      <c r="Q1117" s="571"/>
      <c r="R1117" s="571">
        <v>0.08</v>
      </c>
      <c r="S1117" s="572"/>
      <c r="T1117" s="571"/>
      <c r="U1117" s="572"/>
      <c r="V1117" s="572"/>
      <c r="W1117" s="572"/>
      <c r="X1117" s="572"/>
      <c r="Y1117" s="572"/>
      <c r="Z1117" s="572"/>
      <c r="AA1117" s="572"/>
      <c r="AB1117" s="571"/>
      <c r="AC1117" s="572"/>
      <c r="AD1117" s="572"/>
      <c r="AE1117" s="604"/>
    </row>
    <row r="1118" spans="1:31" ht="15.75" thickTop="1">
      <c r="A1118" s="609" t="s">
        <v>103</v>
      </c>
      <c r="B1118" s="353"/>
      <c r="C1118" s="353"/>
      <c r="D1118" s="353"/>
      <c r="E1118" s="353"/>
      <c r="F1118" s="353"/>
      <c r="G1118" s="353"/>
      <c r="H1118" s="353"/>
      <c r="I1118" s="353"/>
      <c r="J1118" s="353"/>
      <c r="K1118" s="353"/>
      <c r="L1118" s="353"/>
      <c r="M1118" s="353"/>
      <c r="N1118" s="353"/>
      <c r="O1118" s="353"/>
      <c r="P1118" s="353"/>
      <c r="Q1118" s="353"/>
      <c r="R1118" s="353"/>
      <c r="S1118" s="356"/>
      <c r="T1118" s="356"/>
      <c r="U1118" s="356"/>
      <c r="V1118" s="356"/>
      <c r="W1118" s="356"/>
      <c r="X1118" s="356"/>
      <c r="Y1118" s="356"/>
      <c r="Z1118" s="356"/>
      <c r="AA1118" s="356"/>
      <c r="AB1118" s="346"/>
      <c r="AC1118" s="622">
        <v>150</v>
      </c>
      <c r="AD1118" s="265"/>
      <c r="AE1118" s="588">
        <f t="shared" ref="AE1118:AE1165" si="18">AC1118*AD1118</f>
        <v>0</v>
      </c>
    </row>
    <row r="1119" spans="1:31">
      <c r="A1119" s="610" t="s">
        <v>108</v>
      </c>
      <c r="B1119" s="354"/>
      <c r="C1119" s="354"/>
      <c r="D1119" s="354"/>
      <c r="E1119" s="354"/>
      <c r="F1119" s="354"/>
      <c r="G1119" s="354"/>
      <c r="H1119" s="354"/>
      <c r="I1119" s="354"/>
      <c r="J1119" s="354"/>
      <c r="K1119" s="354"/>
      <c r="L1119" s="354"/>
      <c r="M1119" s="354"/>
      <c r="N1119" s="354"/>
      <c r="O1119" s="354"/>
      <c r="P1119" s="354"/>
      <c r="Q1119" s="354"/>
      <c r="R1119" s="354"/>
      <c r="S1119" s="357"/>
      <c r="T1119" s="357"/>
      <c r="U1119" s="357"/>
      <c r="V1119" s="357"/>
      <c r="W1119" s="357"/>
      <c r="X1119" s="357"/>
      <c r="Y1119" s="357"/>
      <c r="Z1119" s="357"/>
      <c r="AA1119" s="357"/>
      <c r="AB1119" s="346"/>
      <c r="AC1119" s="619">
        <v>160</v>
      </c>
      <c r="AD1119" s="689"/>
      <c r="AE1119" s="588">
        <f t="shared" si="18"/>
        <v>0</v>
      </c>
    </row>
    <row r="1120" spans="1:31">
      <c r="A1120" s="350" t="s">
        <v>78</v>
      </c>
      <c r="B1120" s="354"/>
      <c r="C1120" s="354"/>
      <c r="D1120" s="354"/>
      <c r="E1120" s="354"/>
      <c r="F1120" s="354"/>
      <c r="G1120" s="354"/>
      <c r="H1120" s="354"/>
      <c r="I1120" s="354"/>
      <c r="J1120" s="354"/>
      <c r="K1120" s="354"/>
      <c r="L1120" s="354"/>
      <c r="M1120" s="354"/>
      <c r="N1120" s="354"/>
      <c r="O1120" s="354"/>
      <c r="P1120" s="354"/>
      <c r="Q1120" s="354"/>
      <c r="R1120" s="354"/>
      <c r="S1120" s="357"/>
      <c r="T1120" s="357"/>
      <c r="U1120" s="357"/>
      <c r="V1120" s="357"/>
      <c r="W1120" s="357"/>
      <c r="X1120" s="357"/>
      <c r="Y1120" s="357"/>
      <c r="Z1120" s="357"/>
      <c r="AA1120" s="357"/>
      <c r="AB1120" s="346"/>
      <c r="AC1120" s="619">
        <v>125</v>
      </c>
      <c r="AD1120" s="83"/>
      <c r="AE1120" s="588">
        <f t="shared" si="18"/>
        <v>0</v>
      </c>
    </row>
    <row r="1121" spans="1:31">
      <c r="A1121" s="350" t="s">
        <v>111</v>
      </c>
      <c r="B1121" s="354"/>
      <c r="C1121" s="354"/>
      <c r="D1121" s="354"/>
      <c r="E1121" s="354"/>
      <c r="F1121" s="354"/>
      <c r="G1121" s="354"/>
      <c r="H1121" s="354"/>
      <c r="I1121" s="354"/>
      <c r="J1121" s="354"/>
      <c r="K1121" s="354"/>
      <c r="L1121" s="354"/>
      <c r="M1121" s="354"/>
      <c r="N1121" s="354"/>
      <c r="O1121" s="354"/>
      <c r="P1121" s="354"/>
      <c r="Q1121" s="354"/>
      <c r="R1121" s="354"/>
      <c r="S1121" s="357"/>
      <c r="T1121" s="357"/>
      <c r="U1121" s="357"/>
      <c r="V1121" s="357"/>
      <c r="W1121" s="357"/>
      <c r="X1121" s="357"/>
      <c r="Y1121" s="357"/>
      <c r="Z1121" s="357"/>
      <c r="AA1121" s="357"/>
      <c r="AB1121" s="346"/>
      <c r="AC1121" s="619">
        <v>480</v>
      </c>
      <c r="AD1121" s="83"/>
      <c r="AE1121" s="588">
        <f t="shared" si="18"/>
        <v>0</v>
      </c>
    </row>
    <row r="1122" spans="1:31">
      <c r="A1122" s="350" t="s">
        <v>303</v>
      </c>
      <c r="B1122" s="354"/>
      <c r="C1122" s="354"/>
      <c r="D1122" s="354"/>
      <c r="E1122" s="354"/>
      <c r="F1122" s="354"/>
      <c r="G1122" s="354"/>
      <c r="H1122" s="354"/>
      <c r="I1122" s="354"/>
      <c r="J1122" s="354"/>
      <c r="K1122" s="354"/>
      <c r="L1122" s="354"/>
      <c r="M1122" s="354"/>
      <c r="N1122" s="354"/>
      <c r="O1122" s="354"/>
      <c r="P1122" s="354"/>
      <c r="Q1122" s="354"/>
      <c r="R1122" s="354"/>
      <c r="S1122" s="357"/>
      <c r="T1122" s="357"/>
      <c r="U1122" s="357"/>
      <c r="V1122" s="357"/>
      <c r="W1122" s="357"/>
      <c r="X1122" s="357"/>
      <c r="Y1122" s="357"/>
      <c r="Z1122" s="357"/>
      <c r="AA1122" s="357"/>
      <c r="AB1122" s="346"/>
      <c r="AC1122" s="619">
        <v>285</v>
      </c>
      <c r="AD1122" s="90"/>
      <c r="AE1122" s="588">
        <f t="shared" si="18"/>
        <v>0</v>
      </c>
    </row>
    <row r="1123" spans="1:31">
      <c r="A1123" s="350" t="s">
        <v>306</v>
      </c>
      <c r="B1123" s="354"/>
      <c r="C1123" s="354"/>
      <c r="D1123" s="354"/>
      <c r="E1123" s="354"/>
      <c r="F1123" s="354"/>
      <c r="G1123" s="354"/>
      <c r="H1123" s="354"/>
      <c r="I1123" s="354"/>
      <c r="J1123" s="354"/>
      <c r="K1123" s="354"/>
      <c r="L1123" s="354"/>
      <c r="M1123" s="354"/>
      <c r="N1123" s="354">
        <f>AD1123</f>
        <v>0.222</v>
      </c>
      <c r="O1123" s="354"/>
      <c r="P1123" s="354"/>
      <c r="Q1123" s="354"/>
      <c r="R1123" s="354"/>
      <c r="S1123" s="357"/>
      <c r="T1123" s="357"/>
      <c r="U1123" s="357"/>
      <c r="V1123" s="357"/>
      <c r="W1123" s="357"/>
      <c r="X1123" s="357"/>
      <c r="Y1123" s="357"/>
      <c r="Z1123" s="357"/>
      <c r="AA1123" s="357"/>
      <c r="AB1123" s="346">
        <v>1.6E-2</v>
      </c>
      <c r="AC1123" s="619">
        <v>180</v>
      </c>
      <c r="AD1123" s="90">
        <v>0.222</v>
      </c>
      <c r="AE1123" s="588">
        <f t="shared" si="18"/>
        <v>39.96</v>
      </c>
    </row>
    <row r="1124" spans="1:31">
      <c r="A1124" s="350" t="s">
        <v>85</v>
      </c>
      <c r="B1124" s="354"/>
      <c r="C1124" s="354"/>
      <c r="D1124" s="354"/>
      <c r="E1124" s="354"/>
      <c r="F1124" s="354"/>
      <c r="G1124" s="354"/>
      <c r="H1124" s="354"/>
      <c r="I1124" s="354"/>
      <c r="J1124" s="354"/>
      <c r="K1124" s="354"/>
      <c r="L1124" s="354"/>
      <c r="M1124" s="354"/>
      <c r="N1124" s="354"/>
      <c r="O1124" s="354"/>
      <c r="P1124" s="354"/>
      <c r="Q1124" s="354"/>
      <c r="R1124" s="354"/>
      <c r="S1124" s="357"/>
      <c r="T1124" s="357"/>
      <c r="U1124" s="357"/>
      <c r="V1124" s="357"/>
      <c r="W1124" s="357"/>
      <c r="X1124" s="357"/>
      <c r="Y1124" s="357"/>
      <c r="Z1124" s="357"/>
      <c r="AA1124" s="357"/>
      <c r="AB1124" s="346"/>
      <c r="AC1124" s="619">
        <v>1500</v>
      </c>
      <c r="AD1124" s="90"/>
      <c r="AE1124" s="588">
        <f t="shared" si="18"/>
        <v>0</v>
      </c>
    </row>
    <row r="1125" spans="1:31">
      <c r="A1125" s="350" t="s">
        <v>143</v>
      </c>
      <c r="B1125" s="354"/>
      <c r="C1125" s="354"/>
      <c r="D1125" s="354"/>
      <c r="E1125" s="354"/>
      <c r="F1125" s="354"/>
      <c r="G1125" s="354"/>
      <c r="H1125" s="354"/>
      <c r="I1125" s="354"/>
      <c r="J1125" s="354"/>
      <c r="K1125" s="354"/>
      <c r="L1125" s="354"/>
      <c r="M1125" s="354"/>
      <c r="N1125" s="354"/>
      <c r="O1125" s="354"/>
      <c r="P1125" s="354"/>
      <c r="Q1125" s="354"/>
      <c r="R1125" s="354"/>
      <c r="S1125" s="357"/>
      <c r="T1125" s="357"/>
      <c r="U1125" s="357"/>
      <c r="V1125" s="357"/>
      <c r="W1125" s="357"/>
      <c r="X1125" s="357"/>
      <c r="Y1125" s="357"/>
      <c r="Z1125" s="357"/>
      <c r="AA1125" s="357"/>
      <c r="AB1125" s="346"/>
      <c r="AC1125" s="619">
        <v>350</v>
      </c>
      <c r="AD1125" s="90"/>
      <c r="AE1125" s="588">
        <f t="shared" si="18"/>
        <v>0</v>
      </c>
    </row>
    <row r="1126" spans="1:31">
      <c r="A1126" s="350" t="s">
        <v>89</v>
      </c>
      <c r="B1126" s="354"/>
      <c r="C1126" s="354"/>
      <c r="D1126" s="354"/>
      <c r="E1126" s="354"/>
      <c r="F1126" s="354"/>
      <c r="G1126" s="354"/>
      <c r="H1126" s="354"/>
      <c r="I1126" s="354"/>
      <c r="J1126" s="354"/>
      <c r="K1126" s="354"/>
      <c r="L1126" s="354"/>
      <c r="M1126" s="354"/>
      <c r="N1126" s="354"/>
      <c r="O1126" s="354"/>
      <c r="P1126" s="354"/>
      <c r="Q1126" s="354"/>
      <c r="R1126" s="354"/>
      <c r="S1126" s="357"/>
      <c r="T1126" s="357"/>
      <c r="U1126" s="357"/>
      <c r="V1126" s="357"/>
      <c r="W1126" s="357"/>
      <c r="X1126" s="357"/>
      <c r="Y1126" s="357"/>
      <c r="Z1126" s="357"/>
      <c r="AA1126" s="357"/>
      <c r="AB1126" s="346"/>
      <c r="AC1126" s="619">
        <v>850</v>
      </c>
      <c r="AD1126" s="90"/>
      <c r="AE1126" s="588">
        <f t="shared" si="18"/>
        <v>0</v>
      </c>
    </row>
    <row r="1127" spans="1:31">
      <c r="A1127" s="350" t="s">
        <v>304</v>
      </c>
      <c r="B1127" s="354"/>
      <c r="C1127" s="354"/>
      <c r="D1127" s="354"/>
      <c r="E1127" s="354"/>
      <c r="F1127" s="354"/>
      <c r="G1127" s="354"/>
      <c r="H1127" s="354"/>
      <c r="I1127" s="354"/>
      <c r="J1127" s="354"/>
      <c r="K1127" s="354"/>
      <c r="L1127" s="354"/>
      <c r="M1127" s="354"/>
      <c r="N1127" s="354"/>
      <c r="O1127" s="354"/>
      <c r="P1127" s="354"/>
      <c r="Q1127" s="354"/>
      <c r="R1127" s="354"/>
      <c r="S1127" s="357"/>
      <c r="T1127" s="357"/>
      <c r="U1127" s="357"/>
      <c r="V1127" s="357"/>
      <c r="W1127" s="357"/>
      <c r="X1127" s="357"/>
      <c r="Y1127" s="357"/>
      <c r="Z1127" s="357"/>
      <c r="AA1127" s="357"/>
      <c r="AB1127" s="346"/>
      <c r="AC1127" s="619">
        <v>45</v>
      </c>
      <c r="AD1127" s="168"/>
      <c r="AE1127" s="588">
        <f t="shared" si="18"/>
        <v>0</v>
      </c>
    </row>
    <row r="1128" spans="1:31">
      <c r="A1128" s="350" t="s">
        <v>77</v>
      </c>
      <c r="B1128" s="354"/>
      <c r="C1128" s="354"/>
      <c r="D1128" s="354"/>
      <c r="E1128" s="354"/>
      <c r="F1128" s="354"/>
      <c r="G1128" s="354"/>
      <c r="H1128" s="354"/>
      <c r="I1128" s="354"/>
      <c r="J1128" s="354">
        <f>AD1128</f>
        <v>2.1800000000000002</v>
      </c>
      <c r="K1128" s="354"/>
      <c r="L1128" s="354"/>
      <c r="M1128" s="354"/>
      <c r="N1128" s="354"/>
      <c r="O1128" s="354"/>
      <c r="P1128" s="354"/>
      <c r="Q1128" s="354"/>
      <c r="R1128" s="354"/>
      <c r="S1128" s="357"/>
      <c r="T1128" s="357"/>
      <c r="U1128" s="357"/>
      <c r="V1128" s="357"/>
      <c r="W1128" s="357"/>
      <c r="X1128" s="357"/>
      <c r="Y1128" s="357"/>
      <c r="Z1128" s="357"/>
      <c r="AA1128" s="357"/>
      <c r="AB1128" s="346">
        <v>0.2</v>
      </c>
      <c r="AC1128" s="619">
        <v>45</v>
      </c>
      <c r="AD1128" s="90">
        <v>2.1800000000000002</v>
      </c>
      <c r="AE1128" s="588">
        <f t="shared" si="18"/>
        <v>98.100000000000009</v>
      </c>
    </row>
    <row r="1129" spans="1:31">
      <c r="A1129" s="350" t="s">
        <v>123</v>
      </c>
      <c r="B1129" s="354"/>
      <c r="C1129" s="354"/>
      <c r="D1129" s="354"/>
      <c r="E1129" s="354"/>
      <c r="F1129" s="354"/>
      <c r="G1129" s="354"/>
      <c r="H1129" s="354"/>
      <c r="I1129" s="354"/>
      <c r="J1129" s="354"/>
      <c r="K1129" s="354"/>
      <c r="L1129" s="354"/>
      <c r="M1129" s="354"/>
      <c r="N1129" s="354"/>
      <c r="O1129" s="354"/>
      <c r="P1129" s="354"/>
      <c r="Q1129" s="354"/>
      <c r="R1129" s="354"/>
      <c r="S1129" s="357"/>
      <c r="T1129" s="357"/>
      <c r="U1129" s="357"/>
      <c r="V1129" s="357"/>
      <c r="W1129" s="357"/>
      <c r="X1129" s="357"/>
      <c r="Y1129" s="357"/>
      <c r="Z1129" s="357"/>
      <c r="AA1129" s="357"/>
      <c r="AB1129" s="346"/>
      <c r="AC1129" s="619">
        <v>230</v>
      </c>
      <c r="AD1129" s="90"/>
      <c r="AE1129" s="588">
        <f t="shared" si="18"/>
        <v>0</v>
      </c>
    </row>
    <row r="1130" spans="1:31">
      <c r="A1130" s="350" t="s">
        <v>114</v>
      </c>
      <c r="B1130" s="354"/>
      <c r="C1130" s="354"/>
      <c r="D1130" s="354"/>
      <c r="E1130" s="354"/>
      <c r="F1130" s="354"/>
      <c r="G1130" s="354"/>
      <c r="H1130" s="354"/>
      <c r="I1130" s="354"/>
      <c r="J1130" s="354"/>
      <c r="K1130" s="354"/>
      <c r="L1130" s="354"/>
      <c r="M1130" s="354"/>
      <c r="N1130" s="354"/>
      <c r="O1130" s="354"/>
      <c r="P1130" s="354"/>
      <c r="Q1130" s="354"/>
      <c r="R1130" s="354"/>
      <c r="S1130" s="357"/>
      <c r="T1130" s="357"/>
      <c r="U1130" s="357"/>
      <c r="V1130" s="357"/>
      <c r="W1130" s="357"/>
      <c r="X1130" s="357"/>
      <c r="Y1130" s="357"/>
      <c r="Z1130" s="357"/>
      <c r="AA1130" s="357"/>
      <c r="AB1130" s="346"/>
      <c r="AC1130" s="619">
        <v>330</v>
      </c>
      <c r="AD1130" s="90"/>
      <c r="AE1130" s="588">
        <f t="shared" si="18"/>
        <v>0</v>
      </c>
    </row>
    <row r="1131" spans="1:31">
      <c r="A1131" s="350" t="s">
        <v>113</v>
      </c>
      <c r="B1131" s="354"/>
      <c r="C1131" s="354"/>
      <c r="D1131" s="354"/>
      <c r="E1131" s="354"/>
      <c r="F1131" s="354"/>
      <c r="G1131" s="354"/>
      <c r="H1131" s="354"/>
      <c r="I1131" s="354"/>
      <c r="J1131" s="354"/>
      <c r="K1131" s="354"/>
      <c r="L1131" s="354"/>
      <c r="M1131" s="354"/>
      <c r="N1131" s="354"/>
      <c r="O1131" s="354"/>
      <c r="P1131" s="354"/>
      <c r="Q1131" s="354"/>
      <c r="R1131" s="354"/>
      <c r="S1131" s="357"/>
      <c r="T1131" s="357"/>
      <c r="U1131" s="357"/>
      <c r="V1131" s="357"/>
      <c r="W1131" s="357"/>
      <c r="X1131" s="357"/>
      <c r="Y1131" s="357"/>
      <c r="Z1131" s="357"/>
      <c r="AA1131" s="357"/>
      <c r="AB1131" s="346"/>
      <c r="AC1131" s="619">
        <v>285</v>
      </c>
      <c r="AD1131" s="90"/>
      <c r="AE1131" s="588">
        <f t="shared" si="18"/>
        <v>0</v>
      </c>
    </row>
    <row r="1132" spans="1:31">
      <c r="A1132" s="350" t="s">
        <v>93</v>
      </c>
      <c r="B1132" s="354"/>
      <c r="C1132" s="354"/>
      <c r="D1132" s="354"/>
      <c r="E1132" s="354"/>
      <c r="F1132" s="354"/>
      <c r="G1132" s="354"/>
      <c r="H1132" s="354"/>
      <c r="I1132" s="354"/>
      <c r="J1132" s="354"/>
      <c r="K1132" s="354"/>
      <c r="L1132" s="354">
        <f>AD1132</f>
        <v>1.65</v>
      </c>
      <c r="M1132" s="354"/>
      <c r="N1132" s="354"/>
      <c r="O1132" s="354"/>
      <c r="P1132" s="354"/>
      <c r="Q1132" s="354"/>
      <c r="R1132" s="354"/>
      <c r="S1132" s="357"/>
      <c r="T1132" s="357"/>
      <c r="U1132" s="357"/>
      <c r="V1132" s="357"/>
      <c r="W1132" s="357"/>
      <c r="X1132" s="357"/>
      <c r="Y1132" s="357"/>
      <c r="Z1132" s="357"/>
      <c r="AA1132" s="357"/>
      <c r="AB1132" s="346">
        <v>0.12</v>
      </c>
      <c r="AC1132" s="619">
        <v>385</v>
      </c>
      <c r="AD1132" s="90">
        <v>1.65</v>
      </c>
      <c r="AE1132" s="588">
        <f t="shared" si="18"/>
        <v>635.25</v>
      </c>
    </row>
    <row r="1133" spans="1:31">
      <c r="A1133" s="358" t="s">
        <v>68</v>
      </c>
      <c r="B1133" s="354"/>
      <c r="C1133" s="354"/>
      <c r="D1133" s="354"/>
      <c r="E1133" s="354"/>
      <c r="F1133" s="354"/>
      <c r="G1133" s="354"/>
      <c r="H1133" s="354"/>
      <c r="I1133" s="354"/>
      <c r="J1133" s="354"/>
      <c r="K1133" s="354"/>
      <c r="L1133" s="354"/>
      <c r="M1133" s="354"/>
      <c r="N1133" s="354"/>
      <c r="O1133" s="354"/>
      <c r="P1133" s="354"/>
      <c r="Q1133" s="354"/>
      <c r="R1133" s="354"/>
      <c r="S1133" s="357"/>
      <c r="T1133" s="357"/>
      <c r="U1133" s="357"/>
      <c r="V1133" s="357"/>
      <c r="W1133" s="357"/>
      <c r="X1133" s="357"/>
      <c r="Y1133" s="357"/>
      <c r="Z1133" s="357"/>
      <c r="AA1133" s="357"/>
      <c r="AB1133" s="346"/>
      <c r="AC1133" s="619">
        <v>320</v>
      </c>
      <c r="AD1133" s="90"/>
      <c r="AE1133" s="588">
        <f t="shared" si="18"/>
        <v>0</v>
      </c>
    </row>
    <row r="1134" spans="1:31">
      <c r="A1134" s="350" t="s">
        <v>112</v>
      </c>
      <c r="B1134" s="354"/>
      <c r="C1134" s="354"/>
      <c r="D1134" s="354"/>
      <c r="E1134" s="354"/>
      <c r="F1134" s="354"/>
      <c r="G1134" s="354"/>
      <c r="H1134" s="354"/>
      <c r="I1134" s="354"/>
      <c r="J1134" s="354"/>
      <c r="K1134" s="354"/>
      <c r="L1134" s="354"/>
      <c r="M1134" s="354"/>
      <c r="N1134" s="354"/>
      <c r="O1134" s="354"/>
      <c r="P1134" s="354"/>
      <c r="Q1134" s="354"/>
      <c r="R1134" s="354"/>
      <c r="S1134" s="357"/>
      <c r="T1134" s="357"/>
      <c r="U1134" s="357"/>
      <c r="V1134" s="357"/>
      <c r="W1134" s="357"/>
      <c r="X1134" s="357"/>
      <c r="Y1134" s="357"/>
      <c r="Z1134" s="357"/>
      <c r="AA1134" s="357"/>
      <c r="AB1134" s="346"/>
      <c r="AC1134" s="619">
        <v>475</v>
      </c>
      <c r="AD1134" s="90"/>
      <c r="AE1134" s="588">
        <f t="shared" si="18"/>
        <v>0</v>
      </c>
    </row>
    <row r="1135" spans="1:31">
      <c r="A1135" s="350" t="s">
        <v>66</v>
      </c>
      <c r="B1135" s="354"/>
      <c r="C1135" s="354"/>
      <c r="D1135" s="354"/>
      <c r="E1135" s="354"/>
      <c r="F1135" s="354"/>
      <c r="G1135" s="354"/>
      <c r="H1135" s="354"/>
      <c r="I1135" s="354"/>
      <c r="J1135" s="354"/>
      <c r="K1135" s="354"/>
      <c r="L1135" s="354"/>
      <c r="M1135" s="354"/>
      <c r="N1135" s="354"/>
      <c r="O1135" s="354"/>
      <c r="P1135" s="354">
        <f>AD1135</f>
        <v>0.12</v>
      </c>
      <c r="Q1135" s="354"/>
      <c r="R1135" s="354"/>
      <c r="S1135" s="357"/>
      <c r="T1135" s="357"/>
      <c r="U1135" s="357"/>
      <c r="V1135" s="357"/>
      <c r="W1135" s="357"/>
      <c r="X1135" s="357"/>
      <c r="Y1135" s="357"/>
      <c r="Z1135" s="357"/>
      <c r="AA1135" s="357"/>
      <c r="AB1135" s="346">
        <v>8.0000000000000002E-3</v>
      </c>
      <c r="AC1135" s="619">
        <v>650</v>
      </c>
      <c r="AD1135" s="90">
        <v>0.12</v>
      </c>
      <c r="AE1135" s="588">
        <f t="shared" si="18"/>
        <v>78</v>
      </c>
    </row>
    <row r="1136" spans="1:31">
      <c r="A1136" s="350" t="s">
        <v>86</v>
      </c>
      <c r="B1136" s="354"/>
      <c r="C1136" s="354"/>
      <c r="D1136" s="354"/>
      <c r="E1136" s="354"/>
      <c r="F1136" s="354"/>
      <c r="G1136" s="354"/>
      <c r="H1136" s="354"/>
      <c r="I1136" s="354"/>
      <c r="J1136" s="354"/>
      <c r="K1136" s="354"/>
      <c r="L1136" s="354"/>
      <c r="M1136" s="354"/>
      <c r="N1136" s="354"/>
      <c r="O1136" s="354"/>
      <c r="P1136" s="354"/>
      <c r="Q1136" s="354"/>
      <c r="R1136" s="354"/>
      <c r="S1136" s="357"/>
      <c r="T1136" s="357"/>
      <c r="U1136" s="357"/>
      <c r="V1136" s="357"/>
      <c r="W1136" s="357"/>
      <c r="X1136" s="357"/>
      <c r="Y1136" s="357"/>
      <c r="Z1136" s="357"/>
      <c r="AA1136" s="357"/>
      <c r="AB1136" s="346"/>
      <c r="AC1136" s="619">
        <v>65</v>
      </c>
      <c r="AD1136" s="90"/>
      <c r="AE1136" s="588">
        <f t="shared" si="18"/>
        <v>0</v>
      </c>
    </row>
    <row r="1137" spans="1:31">
      <c r="A1137" s="350" t="s">
        <v>96</v>
      </c>
      <c r="B1137" s="354"/>
      <c r="C1137" s="354"/>
      <c r="D1137" s="354"/>
      <c r="E1137" s="354"/>
      <c r="F1137" s="354"/>
      <c r="G1137" s="354"/>
      <c r="H1137" s="354"/>
      <c r="I1137" s="354"/>
      <c r="J1137" s="354"/>
      <c r="K1137" s="354"/>
      <c r="L1137" s="354"/>
      <c r="M1137" s="354"/>
      <c r="N1137" s="354"/>
      <c r="O1137" s="354"/>
      <c r="P1137" s="354"/>
      <c r="Q1137" s="354"/>
      <c r="R1137" s="354"/>
      <c r="S1137" s="357"/>
      <c r="T1137" s="357"/>
      <c r="U1137" s="357"/>
      <c r="V1137" s="357"/>
      <c r="W1137" s="357"/>
      <c r="X1137" s="357"/>
      <c r="Y1137" s="357"/>
      <c r="Z1137" s="357"/>
      <c r="AA1137" s="357"/>
      <c r="AB1137" s="346"/>
      <c r="AC1137" s="619">
        <v>45</v>
      </c>
      <c r="AD1137" s="90"/>
      <c r="AE1137" s="588">
        <f t="shared" si="18"/>
        <v>0</v>
      </c>
    </row>
    <row r="1138" spans="1:31">
      <c r="A1138" s="350" t="s">
        <v>99</v>
      </c>
      <c r="B1138" s="354"/>
      <c r="C1138" s="354"/>
      <c r="D1138" s="354"/>
      <c r="E1138" s="354"/>
      <c r="F1138" s="354"/>
      <c r="G1138" s="354"/>
      <c r="H1138" s="354"/>
      <c r="I1138" s="354"/>
      <c r="J1138" s="354"/>
      <c r="K1138" s="354"/>
      <c r="L1138" s="354"/>
      <c r="M1138" s="354"/>
      <c r="N1138" s="354"/>
      <c r="O1138" s="354"/>
      <c r="P1138" s="354"/>
      <c r="Q1138" s="354"/>
      <c r="R1138" s="354"/>
      <c r="S1138" s="357"/>
      <c r="T1138" s="357"/>
      <c r="U1138" s="357"/>
      <c r="V1138" s="357"/>
      <c r="W1138" s="357"/>
      <c r="X1138" s="357"/>
      <c r="Y1138" s="357"/>
      <c r="Z1138" s="357"/>
      <c r="AA1138" s="357"/>
      <c r="AB1138" s="346"/>
      <c r="AC1138" s="619">
        <v>95</v>
      </c>
      <c r="AD1138" s="90"/>
      <c r="AE1138" s="588">
        <f t="shared" si="18"/>
        <v>0</v>
      </c>
    </row>
    <row r="1139" spans="1:31">
      <c r="A1139" s="350" t="s">
        <v>65</v>
      </c>
      <c r="B1139" s="354"/>
      <c r="C1139" s="354"/>
      <c r="D1139" s="354"/>
      <c r="E1139" s="354"/>
      <c r="F1139" s="354"/>
      <c r="G1139" s="354"/>
      <c r="H1139" s="354"/>
      <c r="I1139" s="354"/>
      <c r="J1139" s="354"/>
      <c r="K1139" s="354"/>
      <c r="L1139" s="354"/>
      <c r="M1139" s="354"/>
      <c r="N1139" s="354"/>
      <c r="O1139" s="354"/>
      <c r="P1139" s="354"/>
      <c r="Q1139" s="354"/>
      <c r="R1139" s="354"/>
      <c r="S1139" s="357"/>
      <c r="T1139" s="357"/>
      <c r="U1139" s="357"/>
      <c r="V1139" s="357"/>
      <c r="W1139" s="357"/>
      <c r="X1139" s="357"/>
      <c r="Y1139" s="357"/>
      <c r="Z1139" s="357"/>
      <c r="AA1139" s="357"/>
      <c r="AB1139" s="346"/>
      <c r="AC1139" s="619">
        <v>550</v>
      </c>
      <c r="AD1139" s="90"/>
      <c r="AE1139" s="588">
        <f t="shared" si="18"/>
        <v>0</v>
      </c>
    </row>
    <row r="1140" spans="1:31">
      <c r="A1140" s="350" t="s">
        <v>95</v>
      </c>
      <c r="B1140" s="354"/>
      <c r="C1140" s="354"/>
      <c r="D1140" s="354"/>
      <c r="E1140" s="354"/>
      <c r="F1140" s="354"/>
      <c r="G1140" s="354"/>
      <c r="H1140" s="354"/>
      <c r="I1140" s="354"/>
      <c r="J1140" s="354"/>
      <c r="K1140" s="354"/>
      <c r="L1140" s="354"/>
      <c r="M1140" s="354"/>
      <c r="N1140" s="354"/>
      <c r="O1140" s="354"/>
      <c r="P1140" s="354"/>
      <c r="Q1140" s="354"/>
      <c r="R1140" s="354"/>
      <c r="S1140" s="357"/>
      <c r="T1140" s="357"/>
      <c r="U1140" s="357"/>
      <c r="V1140" s="357"/>
      <c r="W1140" s="357"/>
      <c r="X1140" s="357"/>
      <c r="Y1140" s="357"/>
      <c r="Z1140" s="357"/>
      <c r="AA1140" s="357"/>
      <c r="AB1140" s="346"/>
      <c r="AC1140" s="619">
        <v>250</v>
      </c>
      <c r="AD1140" s="168"/>
      <c r="AE1140" s="588">
        <f t="shared" si="18"/>
        <v>0</v>
      </c>
    </row>
    <row r="1141" spans="1:31">
      <c r="A1141" s="350" t="s">
        <v>62</v>
      </c>
      <c r="B1141" s="354"/>
      <c r="C1141" s="354"/>
      <c r="D1141" s="354">
        <f>AD1141</f>
        <v>0.1</v>
      </c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4"/>
      <c r="O1141" s="354"/>
      <c r="P1141" s="354"/>
      <c r="Q1141" s="354"/>
      <c r="R1141" s="354"/>
      <c r="S1141" s="357"/>
      <c r="T1141" s="357"/>
      <c r="U1141" s="357"/>
      <c r="V1141" s="357"/>
      <c r="W1141" s="357"/>
      <c r="X1141" s="357"/>
      <c r="Y1141" s="357"/>
      <c r="Z1141" s="357"/>
      <c r="AA1141" s="357"/>
      <c r="AB1141" s="346">
        <v>7.0000000000000001E-3</v>
      </c>
      <c r="AC1141" s="619">
        <v>250</v>
      </c>
      <c r="AD1141" s="90">
        <v>0.1</v>
      </c>
      <c r="AE1141" s="588">
        <f t="shared" si="18"/>
        <v>25</v>
      </c>
    </row>
    <row r="1142" spans="1:31">
      <c r="A1142" s="350" t="s">
        <v>120</v>
      </c>
      <c r="B1142" s="354"/>
      <c r="C1142" s="354"/>
      <c r="D1142" s="354"/>
      <c r="E1142" s="354"/>
      <c r="F1142" s="354"/>
      <c r="G1142" s="354"/>
      <c r="H1142" s="354"/>
      <c r="I1142" s="354"/>
      <c r="J1142" s="354"/>
      <c r="K1142" s="354"/>
      <c r="L1142" s="354">
        <v>0.03</v>
      </c>
      <c r="M1142" s="354"/>
      <c r="N1142" s="354">
        <v>0.05</v>
      </c>
      <c r="O1142" s="354"/>
      <c r="P1142" s="354"/>
      <c r="Q1142" s="354"/>
      <c r="R1142" s="354"/>
      <c r="S1142" s="357"/>
      <c r="T1142" s="357"/>
      <c r="U1142" s="357"/>
      <c r="V1142" s="357"/>
      <c r="W1142" s="357"/>
      <c r="X1142" s="357"/>
      <c r="Y1142" s="357"/>
      <c r="Z1142" s="357"/>
      <c r="AA1142" s="357"/>
      <c r="AB1142" s="346">
        <v>3.7999999999999999E-2</v>
      </c>
      <c r="AC1142" s="619">
        <v>45</v>
      </c>
      <c r="AD1142" s="90">
        <v>0.08</v>
      </c>
      <c r="AE1142" s="588">
        <f t="shared" si="18"/>
        <v>3.6</v>
      </c>
    </row>
    <row r="1143" spans="1:31">
      <c r="A1143" s="350" t="s">
        <v>72</v>
      </c>
      <c r="B1143" s="354"/>
      <c r="C1143" s="354"/>
      <c r="D1143" s="354"/>
      <c r="E1143" s="354"/>
      <c r="F1143" s="354"/>
      <c r="G1143" s="354"/>
      <c r="H1143" s="354"/>
      <c r="I1143" s="354"/>
      <c r="J1143" s="354"/>
      <c r="K1143" s="354"/>
      <c r="L1143" s="354"/>
      <c r="M1143" s="354"/>
      <c r="N1143" s="354"/>
      <c r="O1143" s="354"/>
      <c r="P1143" s="354"/>
      <c r="Q1143" s="354"/>
      <c r="R1143" s="354"/>
      <c r="S1143" s="357"/>
      <c r="T1143" s="357"/>
      <c r="U1143" s="357"/>
      <c r="V1143" s="357"/>
      <c r="W1143" s="357"/>
      <c r="X1143" s="357"/>
      <c r="Y1143" s="357"/>
      <c r="Z1143" s="357"/>
      <c r="AA1143" s="357"/>
      <c r="AB1143" s="346"/>
      <c r="AC1143" s="619">
        <v>55</v>
      </c>
      <c r="AD1143" s="90"/>
      <c r="AE1143" s="588">
        <f t="shared" si="18"/>
        <v>0</v>
      </c>
    </row>
    <row r="1144" spans="1:31">
      <c r="A1144" s="350" t="s">
        <v>107</v>
      </c>
      <c r="B1144" s="354"/>
      <c r="C1144" s="354"/>
      <c r="D1144" s="354"/>
      <c r="E1144" s="354"/>
      <c r="F1144" s="354"/>
      <c r="G1144" s="354"/>
      <c r="H1144" s="354"/>
      <c r="I1144" s="354"/>
      <c r="J1144" s="354"/>
      <c r="K1144" s="354"/>
      <c r="L1144" s="354">
        <v>0.04</v>
      </c>
      <c r="M1144" s="354"/>
      <c r="N1144" s="354">
        <v>0.04</v>
      </c>
      <c r="O1144" s="354"/>
      <c r="P1144" s="354"/>
      <c r="Q1144" s="354"/>
      <c r="R1144" s="354"/>
      <c r="S1144" s="357"/>
      <c r="T1144" s="357"/>
      <c r="U1144" s="357"/>
      <c r="V1144" s="357"/>
      <c r="W1144" s="357"/>
      <c r="X1144" s="357"/>
      <c r="Y1144" s="357"/>
      <c r="Z1144" s="357"/>
      <c r="AA1144" s="357"/>
      <c r="AB1144" s="346">
        <v>0.01</v>
      </c>
      <c r="AC1144" s="619">
        <v>180</v>
      </c>
      <c r="AD1144" s="90">
        <v>0.08</v>
      </c>
      <c r="AE1144" s="588">
        <f t="shared" si="18"/>
        <v>14.4</v>
      </c>
    </row>
    <row r="1145" spans="1:31">
      <c r="A1145" s="350" t="s">
        <v>69</v>
      </c>
      <c r="B1145" s="354">
        <v>0.06</v>
      </c>
      <c r="C1145" s="354"/>
      <c r="D1145" s="354"/>
      <c r="E1145" s="354"/>
      <c r="F1145" s="354"/>
      <c r="G1145" s="354"/>
      <c r="H1145" s="354"/>
      <c r="I1145" s="354"/>
      <c r="J1145" s="354">
        <v>0.09</v>
      </c>
      <c r="K1145" s="354"/>
      <c r="L1145" s="354"/>
      <c r="M1145" s="354"/>
      <c r="N1145" s="354"/>
      <c r="O1145" s="354"/>
      <c r="P1145" s="354"/>
      <c r="Q1145" s="354"/>
      <c r="R1145" s="354"/>
      <c r="S1145" s="357"/>
      <c r="T1145" s="354"/>
      <c r="U1145" s="357"/>
      <c r="V1145" s="357"/>
      <c r="W1145" s="357"/>
      <c r="X1145" s="357"/>
      <c r="Y1145" s="357"/>
      <c r="Z1145" s="357"/>
      <c r="AA1145" s="357"/>
      <c r="AB1145" s="346">
        <v>0.01</v>
      </c>
      <c r="AC1145" s="619">
        <v>750</v>
      </c>
      <c r="AD1145" s="90">
        <v>0.15</v>
      </c>
      <c r="AE1145" s="588">
        <f t="shared" si="18"/>
        <v>112.5</v>
      </c>
    </row>
    <row r="1146" spans="1:31">
      <c r="A1146" s="358" t="s">
        <v>70</v>
      </c>
      <c r="B1146" s="354">
        <v>0.8</v>
      </c>
      <c r="C1146" s="354"/>
      <c r="D1146" s="354"/>
      <c r="E1146" s="354"/>
      <c r="F1146" s="354"/>
      <c r="G1146" s="354"/>
      <c r="H1146" s="354"/>
      <c r="I1146" s="354"/>
      <c r="J1146" s="354">
        <v>0.4</v>
      </c>
      <c r="K1146" s="354"/>
      <c r="L1146" s="354"/>
      <c r="M1146" s="354"/>
      <c r="N1146" s="354"/>
      <c r="O1146" s="354"/>
      <c r="P1146" s="354"/>
      <c r="Q1146" s="354"/>
      <c r="R1146" s="354"/>
      <c r="S1146" s="357"/>
      <c r="T1146" s="357"/>
      <c r="U1146" s="357"/>
      <c r="V1146" s="357"/>
      <c r="W1146" s="357"/>
      <c r="X1146" s="357"/>
      <c r="Y1146" s="357"/>
      <c r="Z1146" s="357"/>
      <c r="AA1146" s="357"/>
      <c r="AB1146" s="346">
        <v>7.4999999999999997E-2</v>
      </c>
      <c r="AC1146" s="619">
        <v>66.900000000000006</v>
      </c>
      <c r="AD1146" s="90">
        <v>1.2</v>
      </c>
      <c r="AE1146" s="588">
        <f t="shared" si="18"/>
        <v>80.28</v>
      </c>
    </row>
    <row r="1147" spans="1:31">
      <c r="A1147" s="350" t="s">
        <v>109</v>
      </c>
      <c r="B1147" s="1"/>
      <c r="C1147" s="354"/>
      <c r="D1147" s="354"/>
      <c r="E1147" s="354"/>
      <c r="F1147" s="354"/>
      <c r="G1147" s="354"/>
      <c r="H1147" s="354"/>
      <c r="I1147" s="354"/>
      <c r="J1147" s="354"/>
      <c r="K1147" s="354"/>
      <c r="L1147" s="354"/>
      <c r="M1147" s="354"/>
      <c r="N1147" s="354"/>
      <c r="O1147" s="354"/>
      <c r="P1147" s="354">
        <f>AD1147</f>
        <v>0.30199999999999999</v>
      </c>
      <c r="Q1147" s="354"/>
      <c r="R1147" s="354"/>
      <c r="S1147" s="357"/>
      <c r="T1147" s="357"/>
      <c r="U1147" s="357"/>
      <c r="V1147" s="357"/>
      <c r="W1147" s="357"/>
      <c r="X1147" s="357"/>
      <c r="Y1147" s="357"/>
      <c r="Z1147" s="357"/>
      <c r="AA1147" s="357"/>
      <c r="AB1147" s="346">
        <v>0.02</v>
      </c>
      <c r="AC1147" s="619">
        <v>285</v>
      </c>
      <c r="AD1147" s="90">
        <v>0.30199999999999999</v>
      </c>
      <c r="AE1147" s="588">
        <f t="shared" si="18"/>
        <v>86.07</v>
      </c>
    </row>
    <row r="1148" spans="1:31">
      <c r="A1148" s="350" t="s">
        <v>117</v>
      </c>
      <c r="B1148" s="354"/>
      <c r="C1148" s="354"/>
      <c r="D1148" s="354"/>
      <c r="E1148" s="354"/>
      <c r="F1148" s="354"/>
      <c r="G1148" s="354"/>
      <c r="H1148" s="354"/>
      <c r="I1148" s="354"/>
      <c r="J1148" s="354"/>
      <c r="K1148" s="354"/>
      <c r="L1148" s="354">
        <v>0.05</v>
      </c>
      <c r="M1148" s="354"/>
      <c r="N1148" s="354">
        <v>0.05</v>
      </c>
      <c r="O1148" s="354"/>
      <c r="P1148" s="354"/>
      <c r="Q1148" s="354"/>
      <c r="R1148" s="354"/>
      <c r="S1148" s="357"/>
      <c r="T1148" s="357"/>
      <c r="U1148" s="357"/>
      <c r="V1148" s="357"/>
      <c r="W1148" s="357"/>
      <c r="X1148" s="357"/>
      <c r="Y1148" s="357"/>
      <c r="Z1148" s="357"/>
      <c r="AA1148" s="357"/>
      <c r="AB1148" s="346">
        <v>0.03</v>
      </c>
      <c r="AC1148" s="619">
        <v>45</v>
      </c>
      <c r="AD1148" s="90">
        <v>0.1</v>
      </c>
      <c r="AE1148" s="588">
        <f t="shared" si="18"/>
        <v>4.5</v>
      </c>
    </row>
    <row r="1149" spans="1:31">
      <c r="A1149" s="350" t="s">
        <v>83</v>
      </c>
      <c r="B1149" s="354"/>
      <c r="C1149" s="354"/>
      <c r="D1149" s="354"/>
      <c r="E1149" s="354"/>
      <c r="F1149" s="354"/>
      <c r="G1149" s="354"/>
      <c r="H1149" s="354"/>
      <c r="I1149" s="354"/>
      <c r="J1149" s="354"/>
      <c r="K1149" s="354"/>
      <c r="L1149" s="354"/>
      <c r="M1149" s="354"/>
      <c r="N1149" s="354"/>
      <c r="O1149" s="354"/>
      <c r="P1149" s="354"/>
      <c r="Q1149" s="354"/>
      <c r="R1149" s="354"/>
      <c r="S1149" s="357"/>
      <c r="T1149" s="357"/>
      <c r="U1149" s="357"/>
      <c r="V1149" s="357"/>
      <c r="W1149" s="357"/>
      <c r="X1149" s="357"/>
      <c r="Y1149" s="357"/>
      <c r="Z1149" s="357"/>
      <c r="AA1149" s="357"/>
      <c r="AB1149" s="346"/>
      <c r="AC1149" s="619">
        <v>45</v>
      </c>
      <c r="AD1149" s="90"/>
      <c r="AE1149" s="588">
        <f t="shared" si="18"/>
        <v>0</v>
      </c>
    </row>
    <row r="1150" spans="1:31">
      <c r="A1150" s="350" t="s">
        <v>100</v>
      </c>
      <c r="B1150" s="354"/>
      <c r="C1150" s="354"/>
      <c r="D1150" s="354"/>
      <c r="E1150" s="354"/>
      <c r="F1150" s="354"/>
      <c r="G1150" s="354"/>
      <c r="H1150" s="354"/>
      <c r="I1150" s="354"/>
      <c r="J1150" s="354"/>
      <c r="K1150" s="354"/>
      <c r="L1150" s="354"/>
      <c r="M1150" s="354"/>
      <c r="N1150" s="354"/>
      <c r="O1150" s="354"/>
      <c r="P1150" s="354"/>
      <c r="Q1150" s="354"/>
      <c r="R1150" s="354"/>
      <c r="S1150" s="357"/>
      <c r="T1150" s="357"/>
      <c r="U1150" s="357"/>
      <c r="V1150" s="357"/>
      <c r="W1150" s="357"/>
      <c r="X1150" s="357"/>
      <c r="Y1150" s="357"/>
      <c r="Z1150" s="357"/>
      <c r="AA1150" s="357"/>
      <c r="AB1150" s="346"/>
      <c r="AC1150" s="619">
        <v>550</v>
      </c>
      <c r="AD1150" s="90"/>
      <c r="AE1150" s="588">
        <f t="shared" si="18"/>
        <v>0</v>
      </c>
    </row>
    <row r="1151" spans="1:31">
      <c r="A1151" s="350" t="s">
        <v>110</v>
      </c>
      <c r="B1151" s="354"/>
      <c r="C1151" s="354"/>
      <c r="D1151" s="354"/>
      <c r="E1151" s="354"/>
      <c r="F1151" s="354"/>
      <c r="G1151" s="354"/>
      <c r="H1151" s="354"/>
      <c r="I1151" s="354"/>
      <c r="J1151" s="354"/>
      <c r="K1151" s="354"/>
      <c r="L1151" s="354"/>
      <c r="M1151" s="354"/>
      <c r="N1151" s="354"/>
      <c r="O1151" s="354"/>
      <c r="P1151" s="354"/>
      <c r="Q1151" s="354"/>
      <c r="R1151" s="354"/>
      <c r="S1151" s="357"/>
      <c r="T1151" s="357"/>
      <c r="U1151" s="357"/>
      <c r="V1151" s="357"/>
      <c r="W1151" s="357"/>
      <c r="X1151" s="357"/>
      <c r="Y1151" s="357"/>
      <c r="Z1151" s="357"/>
      <c r="AA1151" s="357"/>
      <c r="AB1151" s="346"/>
      <c r="AC1151" s="619">
        <v>285</v>
      </c>
      <c r="AD1151" s="90"/>
      <c r="AE1151" s="588">
        <f t="shared" si="18"/>
        <v>0</v>
      </c>
    </row>
    <row r="1152" spans="1:31">
      <c r="A1152" s="350" t="s">
        <v>81</v>
      </c>
      <c r="B1152" s="354"/>
      <c r="C1152" s="354"/>
      <c r="D1152" s="354"/>
      <c r="E1152" s="354"/>
      <c r="F1152" s="354"/>
      <c r="G1152" s="354"/>
      <c r="H1152" s="354"/>
      <c r="I1152" s="354"/>
      <c r="J1152" s="354"/>
      <c r="K1152" s="354"/>
      <c r="L1152" s="354">
        <f>AD1152</f>
        <v>0.03</v>
      </c>
      <c r="M1152" s="354"/>
      <c r="N1152" s="354"/>
      <c r="O1152" s="354"/>
      <c r="P1152" s="354"/>
      <c r="Q1152" s="354"/>
      <c r="R1152" s="354"/>
      <c r="S1152" s="357"/>
      <c r="T1152" s="357"/>
      <c r="U1152" s="357"/>
      <c r="V1152" s="357"/>
      <c r="W1152" s="357"/>
      <c r="X1152" s="357"/>
      <c r="Y1152" s="357"/>
      <c r="Z1152" s="357"/>
      <c r="AA1152" s="357"/>
      <c r="AB1152" s="346">
        <v>2E-3</v>
      </c>
      <c r="AC1152" s="619">
        <v>250</v>
      </c>
      <c r="AD1152" s="90">
        <v>0.03</v>
      </c>
      <c r="AE1152" s="588">
        <f t="shared" si="18"/>
        <v>7.5</v>
      </c>
    </row>
    <row r="1153" spans="1:32">
      <c r="A1153" s="350" t="s">
        <v>122</v>
      </c>
      <c r="B1153" s="354"/>
      <c r="C1153" s="354"/>
      <c r="D1153" s="354"/>
      <c r="E1153" s="354"/>
      <c r="F1153" s="354"/>
      <c r="G1153" s="354"/>
      <c r="H1153" s="354"/>
      <c r="I1153" s="354"/>
      <c r="J1153" s="354"/>
      <c r="K1153" s="354"/>
      <c r="L1153" s="354"/>
      <c r="M1153" s="354"/>
      <c r="N1153" s="354"/>
      <c r="O1153" s="354"/>
      <c r="P1153" s="354"/>
      <c r="Q1153" s="354"/>
      <c r="R1153" s="354"/>
      <c r="S1153" s="357"/>
      <c r="T1153" s="357"/>
      <c r="U1153" s="357"/>
      <c r="V1153" s="357"/>
      <c r="W1153" s="357"/>
      <c r="X1153" s="357"/>
      <c r="Y1153" s="357"/>
      <c r="Z1153" s="357"/>
      <c r="AA1153" s="357"/>
      <c r="AB1153" s="346"/>
      <c r="AC1153" s="619">
        <v>180</v>
      </c>
      <c r="AD1153" s="90"/>
      <c r="AE1153" s="588">
        <f t="shared" si="18"/>
        <v>0</v>
      </c>
    </row>
    <row r="1154" spans="1:32">
      <c r="A1154" s="350" t="s">
        <v>121</v>
      </c>
      <c r="B1154" s="354"/>
      <c r="C1154" s="354"/>
      <c r="D1154" s="354"/>
      <c r="E1154" s="354"/>
      <c r="F1154" s="354"/>
      <c r="G1154" s="354"/>
      <c r="H1154" s="354"/>
      <c r="I1154" s="354"/>
      <c r="J1154" s="354"/>
      <c r="K1154" s="354"/>
      <c r="L1154" s="354"/>
      <c r="M1154" s="354"/>
      <c r="N1154" s="354"/>
      <c r="O1154" s="354"/>
      <c r="P1154" s="354"/>
      <c r="Q1154" s="354"/>
      <c r="R1154" s="354"/>
      <c r="S1154" s="357"/>
      <c r="T1154" s="357"/>
      <c r="U1154" s="357"/>
      <c r="V1154" s="357"/>
      <c r="W1154" s="357"/>
      <c r="X1154" s="357"/>
      <c r="Y1154" s="357"/>
      <c r="Z1154" s="357"/>
      <c r="AA1154" s="357"/>
      <c r="AB1154" s="346"/>
      <c r="AC1154" s="619">
        <v>230</v>
      </c>
      <c r="AD1154" s="90"/>
      <c r="AE1154" s="588">
        <f t="shared" si="18"/>
        <v>0</v>
      </c>
    </row>
    <row r="1155" spans="1:32">
      <c r="A1155" s="350" t="s">
        <v>73</v>
      </c>
      <c r="B1155" s="354"/>
      <c r="C1155" s="354"/>
      <c r="D1155" s="354">
        <f>AD1155</f>
        <v>0.21</v>
      </c>
      <c r="E1155" s="354"/>
      <c r="F1155" s="354"/>
      <c r="G1155" s="354"/>
      <c r="H1155" s="354"/>
      <c r="I1155" s="354"/>
      <c r="J1155" s="354"/>
      <c r="K1155" s="354"/>
      <c r="L1155" s="354"/>
      <c r="M1155" s="354"/>
      <c r="N1155" s="354"/>
      <c r="O1155" s="354"/>
      <c r="P1155" s="354"/>
      <c r="Q1155" s="354"/>
      <c r="R1155" s="354"/>
      <c r="S1155" s="357"/>
      <c r="T1155" s="357"/>
      <c r="U1155" s="357"/>
      <c r="V1155" s="357"/>
      <c r="W1155" s="357"/>
      <c r="X1155" s="357"/>
      <c r="Y1155" s="357"/>
      <c r="Z1155" s="357"/>
      <c r="AA1155" s="357"/>
      <c r="AB1155" s="346">
        <v>1.4999999999999999E-2</v>
      </c>
      <c r="AC1155" s="619">
        <v>85</v>
      </c>
      <c r="AD1155" s="90">
        <v>0.21</v>
      </c>
      <c r="AE1155" s="588">
        <f t="shared" si="18"/>
        <v>17.849999999999998</v>
      </c>
    </row>
    <row r="1156" spans="1:32">
      <c r="A1156" s="350" t="s">
        <v>118</v>
      </c>
      <c r="B1156" s="354"/>
      <c r="C1156" s="354"/>
      <c r="D1156" s="354"/>
      <c r="E1156" s="354"/>
      <c r="F1156" s="354"/>
      <c r="G1156" s="354"/>
      <c r="H1156" s="354"/>
      <c r="I1156" s="354"/>
      <c r="J1156" s="354"/>
      <c r="K1156" s="354"/>
      <c r="L1156" s="354"/>
      <c r="M1156" s="354"/>
      <c r="N1156" s="354"/>
      <c r="O1156" s="354"/>
      <c r="P1156" s="354"/>
      <c r="Q1156" s="354"/>
      <c r="R1156" s="354"/>
      <c r="S1156" s="357"/>
      <c r="T1156" s="357"/>
      <c r="U1156" s="357"/>
      <c r="V1156" s="357"/>
      <c r="W1156" s="357"/>
      <c r="X1156" s="357"/>
      <c r="Y1156" s="357"/>
      <c r="Z1156" s="357"/>
      <c r="AA1156" s="357"/>
      <c r="AB1156" s="346"/>
      <c r="AC1156" s="619">
        <v>45</v>
      </c>
      <c r="AD1156" s="90"/>
      <c r="AE1156" s="588">
        <f t="shared" si="18"/>
        <v>0</v>
      </c>
    </row>
    <row r="1157" spans="1:32">
      <c r="A1157" s="350" t="s">
        <v>74</v>
      </c>
      <c r="B1157" s="354">
        <v>7.0000000000000001E-3</v>
      </c>
      <c r="C1157" s="354"/>
      <c r="D1157" s="354"/>
      <c r="E1157" s="354"/>
      <c r="F1157" s="354"/>
      <c r="G1157" s="354"/>
      <c r="H1157" s="354"/>
      <c r="I1157" s="354"/>
      <c r="J1157" s="354">
        <v>7.0000000000000001E-3</v>
      </c>
      <c r="K1157" s="354"/>
      <c r="L1157" s="354">
        <v>7.0000000000000001E-3</v>
      </c>
      <c r="M1157" s="354"/>
      <c r="N1157" s="354"/>
      <c r="O1157" s="354"/>
      <c r="P1157" s="354"/>
      <c r="Q1157" s="354"/>
      <c r="R1157" s="354"/>
      <c r="S1157" s="357"/>
      <c r="T1157" s="357"/>
      <c r="U1157" s="357"/>
      <c r="V1157" s="357"/>
      <c r="W1157" s="357"/>
      <c r="X1157" s="357"/>
      <c r="Y1157" s="357"/>
      <c r="Z1157" s="357"/>
      <c r="AA1157" s="357"/>
      <c r="AB1157" s="346">
        <v>2E-3</v>
      </c>
      <c r="AC1157" s="619">
        <v>30</v>
      </c>
      <c r="AD1157" s="90">
        <v>0.04</v>
      </c>
      <c r="AE1157" s="588">
        <f t="shared" si="18"/>
        <v>1.2</v>
      </c>
    </row>
    <row r="1158" spans="1:32">
      <c r="A1158" s="350" t="s">
        <v>88</v>
      </c>
      <c r="B1158" s="354"/>
      <c r="C1158" s="354"/>
      <c r="D1158" s="354"/>
      <c r="E1158" s="354"/>
      <c r="F1158" s="354"/>
      <c r="G1158" s="354"/>
      <c r="H1158" s="354"/>
      <c r="I1158" s="354"/>
      <c r="J1158" s="354"/>
      <c r="K1158" s="354"/>
      <c r="L1158" s="354"/>
      <c r="M1158" s="354"/>
      <c r="N1158" s="354"/>
      <c r="O1158" s="354"/>
      <c r="P1158" s="354"/>
      <c r="Q1158" s="354"/>
      <c r="R1158" s="354"/>
      <c r="S1158" s="357"/>
      <c r="T1158" s="357"/>
      <c r="U1158" s="357"/>
      <c r="V1158" s="357"/>
      <c r="W1158" s="357"/>
      <c r="X1158" s="357"/>
      <c r="Y1158" s="357"/>
      <c r="Z1158" s="357"/>
      <c r="AA1158" s="357"/>
      <c r="AB1158" s="346"/>
      <c r="AC1158" s="619">
        <v>200</v>
      </c>
      <c r="AD1158" s="90"/>
      <c r="AE1158" s="588">
        <f t="shared" si="18"/>
        <v>0</v>
      </c>
    </row>
    <row r="1159" spans="1:32">
      <c r="A1159" s="350" t="s">
        <v>91</v>
      </c>
      <c r="B1159" s="354"/>
      <c r="C1159" s="354"/>
      <c r="D1159" s="354"/>
      <c r="E1159" s="354"/>
      <c r="F1159" s="354"/>
      <c r="G1159" s="354"/>
      <c r="H1159" s="354"/>
      <c r="I1159" s="354"/>
      <c r="J1159" s="354"/>
      <c r="K1159" s="354"/>
      <c r="L1159" s="354"/>
      <c r="M1159" s="354"/>
      <c r="N1159" s="354"/>
      <c r="O1159" s="354"/>
      <c r="P1159" s="354"/>
      <c r="Q1159" s="354"/>
      <c r="R1159" s="354"/>
      <c r="S1159" s="357"/>
      <c r="T1159" s="357"/>
      <c r="U1159" s="357"/>
      <c r="V1159" s="357"/>
      <c r="W1159" s="357"/>
      <c r="X1159" s="357"/>
      <c r="Y1159" s="357"/>
      <c r="Z1159" s="357"/>
      <c r="AA1159" s="357"/>
      <c r="AB1159" s="346"/>
      <c r="AC1159" s="619">
        <v>750</v>
      </c>
      <c r="AD1159" s="90"/>
      <c r="AE1159" s="588">
        <f t="shared" si="18"/>
        <v>0</v>
      </c>
    </row>
    <row r="1160" spans="1:32">
      <c r="A1160" s="350" t="s">
        <v>97</v>
      </c>
      <c r="B1160" s="354"/>
      <c r="C1160" s="354"/>
      <c r="D1160" s="354"/>
      <c r="E1160" s="354"/>
      <c r="F1160" s="354"/>
      <c r="G1160" s="354"/>
      <c r="H1160" s="354"/>
      <c r="I1160" s="354"/>
      <c r="J1160" s="354"/>
      <c r="K1160" s="354"/>
      <c r="L1160" s="354"/>
      <c r="M1160" s="354"/>
      <c r="N1160" s="354"/>
      <c r="O1160" s="354"/>
      <c r="P1160" s="354"/>
      <c r="Q1160" s="354"/>
      <c r="R1160" s="354"/>
      <c r="S1160" s="357"/>
      <c r="T1160" s="357"/>
      <c r="U1160" s="357"/>
      <c r="V1160" s="357"/>
      <c r="W1160" s="357"/>
      <c r="X1160" s="357"/>
      <c r="Y1160" s="357"/>
      <c r="Z1160" s="357"/>
      <c r="AA1160" s="357"/>
      <c r="AB1160" s="346"/>
      <c r="AC1160" s="619">
        <v>280</v>
      </c>
      <c r="AD1160" s="90"/>
      <c r="AE1160" s="588">
        <f t="shared" si="18"/>
        <v>0</v>
      </c>
    </row>
    <row r="1161" spans="1:32">
      <c r="A1161" s="611" t="s">
        <v>102</v>
      </c>
      <c r="B1161" s="354"/>
      <c r="C1161" s="354"/>
      <c r="D1161" s="354"/>
      <c r="E1161" s="354"/>
      <c r="F1161" s="354">
        <v>0.42</v>
      </c>
      <c r="G1161" s="354"/>
      <c r="H1161" s="354"/>
      <c r="I1161" s="354"/>
      <c r="J1161" s="354"/>
      <c r="K1161" s="354"/>
      <c r="L1161" s="354"/>
      <c r="M1161" s="354"/>
      <c r="N1161" s="354"/>
      <c r="O1161" s="354"/>
      <c r="P1161" s="354"/>
      <c r="Q1161" s="354"/>
      <c r="R1161" s="354">
        <v>0.7</v>
      </c>
      <c r="S1161" s="357"/>
      <c r="T1161" s="357"/>
      <c r="U1161" s="357"/>
      <c r="V1161" s="357"/>
      <c r="W1161" s="357"/>
      <c r="X1161" s="357"/>
      <c r="Y1161" s="357"/>
      <c r="Z1161" s="357"/>
      <c r="AA1161" s="354"/>
      <c r="AB1161" s="346">
        <v>0.08</v>
      </c>
      <c r="AC1161" s="619">
        <v>90</v>
      </c>
      <c r="AD1161" s="90">
        <v>1.1200000000000001</v>
      </c>
      <c r="AE1161" s="588">
        <f t="shared" si="18"/>
        <v>100.80000000000001</v>
      </c>
    </row>
    <row r="1162" spans="1:32">
      <c r="A1162" s="612" t="s">
        <v>71</v>
      </c>
      <c r="B1162" s="354"/>
      <c r="C1162" s="354"/>
      <c r="D1162" s="354">
        <f>AD1162</f>
        <v>0.02</v>
      </c>
      <c r="E1162" s="354"/>
      <c r="F1162" s="354"/>
      <c r="G1162" s="354"/>
      <c r="H1162" s="354"/>
      <c r="I1162" s="354"/>
      <c r="J1162" s="354"/>
      <c r="K1162" s="354"/>
      <c r="L1162" s="354"/>
      <c r="M1162" s="354"/>
      <c r="N1162" s="354"/>
      <c r="O1162" s="354"/>
      <c r="P1162" s="354"/>
      <c r="Q1162" s="354"/>
      <c r="R1162" s="354"/>
      <c r="S1162" s="357"/>
      <c r="T1162" s="357"/>
      <c r="U1162" s="357"/>
      <c r="V1162" s="357"/>
      <c r="W1162" s="357"/>
      <c r="X1162" s="357"/>
      <c r="Y1162" s="357"/>
      <c r="Z1162" s="357"/>
      <c r="AA1162" s="357"/>
      <c r="AB1162" s="346">
        <v>1E-3</v>
      </c>
      <c r="AC1162" s="619">
        <v>650</v>
      </c>
      <c r="AD1162" s="90">
        <v>0.02</v>
      </c>
      <c r="AE1162" s="588">
        <f t="shared" si="18"/>
        <v>13</v>
      </c>
    </row>
    <row r="1163" spans="1:32">
      <c r="A1163" s="612" t="s">
        <v>94</v>
      </c>
      <c r="B1163" s="354"/>
      <c r="C1163" s="354"/>
      <c r="D1163" s="354"/>
      <c r="E1163" s="354"/>
      <c r="F1163" s="354"/>
      <c r="G1163" s="354"/>
      <c r="H1163" s="354"/>
      <c r="I1163" s="354"/>
      <c r="J1163" s="354"/>
      <c r="K1163" s="354"/>
      <c r="L1163" s="354"/>
      <c r="M1163" s="354"/>
      <c r="N1163" s="354"/>
      <c r="O1163" s="354"/>
      <c r="P1163" s="354"/>
      <c r="Q1163" s="354"/>
      <c r="R1163" s="354"/>
      <c r="S1163" s="357"/>
      <c r="T1163" s="357"/>
      <c r="U1163" s="357"/>
      <c r="V1163" s="357"/>
      <c r="W1163" s="357"/>
      <c r="X1163" s="357"/>
      <c r="Y1163" s="357"/>
      <c r="Z1163" s="357"/>
      <c r="AA1163" s="357"/>
      <c r="AB1163" s="346"/>
      <c r="AC1163" s="620">
        <v>285</v>
      </c>
      <c r="AD1163" s="90"/>
      <c r="AE1163" s="588">
        <f t="shared" si="18"/>
        <v>0</v>
      </c>
    </row>
    <row r="1164" spans="1:32">
      <c r="A1164" s="612" t="s">
        <v>84</v>
      </c>
      <c r="B1164" s="354"/>
      <c r="C1164" s="354"/>
      <c r="D1164" s="354"/>
      <c r="E1164" s="354"/>
      <c r="F1164" s="354"/>
      <c r="G1164" s="354"/>
      <c r="H1164" s="354"/>
      <c r="I1164" s="354"/>
      <c r="J1164" s="354"/>
      <c r="K1164" s="354"/>
      <c r="L1164" s="354"/>
      <c r="M1164" s="354"/>
      <c r="N1164" s="354"/>
      <c r="O1164" s="354"/>
      <c r="P1164" s="354"/>
      <c r="Q1164" s="354"/>
      <c r="R1164" s="354"/>
      <c r="S1164" s="357"/>
      <c r="T1164" s="357"/>
      <c r="U1164" s="357"/>
      <c r="V1164" s="357"/>
      <c r="W1164" s="357"/>
      <c r="X1164" s="357"/>
      <c r="Y1164" s="357"/>
      <c r="Z1164" s="357"/>
      <c r="AA1164" s="357"/>
      <c r="AB1164" s="346"/>
      <c r="AC1164" s="619">
        <v>150</v>
      </c>
      <c r="AD1164" s="90"/>
      <c r="AE1164" s="588">
        <f t="shared" si="18"/>
        <v>0</v>
      </c>
    </row>
    <row r="1165" spans="1:32" ht="15.75" thickBot="1">
      <c r="A1165" s="613" t="s">
        <v>82</v>
      </c>
      <c r="B1165" s="605">
        <f>AD1165</f>
        <v>20</v>
      </c>
      <c r="C1165" s="376"/>
      <c r="D1165" s="376"/>
      <c r="E1165" s="376"/>
      <c r="F1165" s="376"/>
      <c r="G1165" s="376"/>
      <c r="H1165" s="376"/>
      <c r="I1165" s="376"/>
      <c r="J1165" s="376"/>
      <c r="K1165" s="376"/>
      <c r="L1165" s="376"/>
      <c r="M1165" s="376"/>
      <c r="N1165" s="376"/>
      <c r="O1165" s="376"/>
      <c r="P1165" s="376"/>
      <c r="Q1165" s="376"/>
      <c r="R1165" s="376"/>
      <c r="S1165" s="414"/>
      <c r="T1165" s="414"/>
      <c r="U1165" s="414"/>
      <c r="V1165" s="414"/>
      <c r="W1165" s="414"/>
      <c r="X1165" s="414"/>
      <c r="Y1165" s="414"/>
      <c r="Z1165" s="414"/>
      <c r="AA1165" s="414"/>
      <c r="AB1165" s="574">
        <v>1</v>
      </c>
      <c r="AC1165" s="624">
        <v>9</v>
      </c>
      <c r="AD1165" s="627">
        <v>20</v>
      </c>
      <c r="AE1165" s="591">
        <f t="shared" si="18"/>
        <v>180</v>
      </c>
    </row>
    <row r="1166" spans="1:32" ht="15.75" thickBot="1">
      <c r="A1166" s="608" t="s">
        <v>305</v>
      </c>
      <c r="B1166" s="618"/>
      <c r="C1166" s="614"/>
      <c r="D1166" s="614"/>
      <c r="E1166" s="614"/>
      <c r="F1166" s="614"/>
      <c r="G1166" s="614"/>
      <c r="H1166" s="614"/>
      <c r="I1166" s="614"/>
      <c r="J1166" s="614"/>
      <c r="K1166" s="614"/>
      <c r="L1166" s="614"/>
      <c r="M1166" s="614"/>
      <c r="N1166" s="614"/>
      <c r="O1166" s="614"/>
      <c r="P1166" s="614"/>
      <c r="Q1166" s="614"/>
      <c r="R1166" s="614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615"/>
      <c r="AC1166" s="576"/>
      <c r="AD1166" s="614"/>
      <c r="AE1166" s="371">
        <f>SUM(AE1118:AE1165)</f>
        <v>1498.0099999999998</v>
      </c>
      <c r="AF1166" s="86">
        <f>I1103-AE1166</f>
        <v>-9.9999999997635314E-3</v>
      </c>
    </row>
    <row r="1167" spans="1:32" ht="31.5" customHeight="1">
      <c r="A1167" s="187" t="s">
        <v>49</v>
      </c>
      <c r="B1167" s="189"/>
      <c r="C1167" s="189"/>
      <c r="D1167" s="189"/>
      <c r="E1167" s="189"/>
      <c r="F1167" s="189" t="s">
        <v>131</v>
      </c>
      <c r="G1167" s="478"/>
      <c r="H1167" s="193" t="s">
        <v>130</v>
      </c>
      <c r="I1167" s="189"/>
      <c r="J1167" s="189" t="s">
        <v>75</v>
      </c>
      <c r="K1167" s="189"/>
      <c r="L1167" s="189"/>
      <c r="M1167" s="189"/>
      <c r="N1167" s="835" t="s">
        <v>132</v>
      </c>
      <c r="O1167" s="835"/>
      <c r="P1167" s="835"/>
      <c r="Q1167" s="835"/>
      <c r="R1167" s="192"/>
      <c r="S1167" s="189"/>
      <c r="T1167" s="189"/>
      <c r="U1167" s="189" t="s">
        <v>76</v>
      </c>
      <c r="V1167" s="189"/>
      <c r="W1167" s="189"/>
      <c r="X1167" s="3"/>
      <c r="Y1167" s="188"/>
      <c r="AE1167" s="86"/>
    </row>
    <row r="1168" spans="1:32">
      <c r="A1168" s="25" t="s">
        <v>52</v>
      </c>
      <c r="B1168" s="661"/>
      <c r="C1168" s="661"/>
      <c r="D1168" s="661"/>
      <c r="E1168" s="661"/>
      <c r="F1168" s="661"/>
      <c r="G1168" s="25" t="s">
        <v>53</v>
      </c>
      <c r="H1168" s="661"/>
      <c r="I1168" s="661"/>
      <c r="J1168" s="661"/>
      <c r="K1168" s="661"/>
      <c r="L1168" s="661"/>
      <c r="M1168" s="661"/>
      <c r="P1168" s="26" t="s">
        <v>128</v>
      </c>
      <c r="Q1168" s="87"/>
      <c r="R1168" s="662" t="s">
        <v>129</v>
      </c>
      <c r="S1168" s="25" t="s">
        <v>56</v>
      </c>
    </row>
    <row r="1171" spans="1:31">
      <c r="A1171" s="130" t="s">
        <v>0</v>
      </c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  <c r="O1171" s="130"/>
      <c r="P1171" s="130"/>
      <c r="Q1171" s="130"/>
      <c r="R1171" s="668"/>
      <c r="S1171" s="130"/>
      <c r="T1171" s="130"/>
      <c r="U1171" s="130"/>
      <c r="V1171" s="589"/>
      <c r="W1171" s="589"/>
      <c r="X1171" s="589"/>
      <c r="Y1171" s="589"/>
      <c r="Z1171" s="668"/>
      <c r="AA1171" s="668"/>
      <c r="AB1171" s="130"/>
      <c r="AC1171" s="669"/>
      <c r="AD1171" s="691"/>
      <c r="AE1171" s="84"/>
    </row>
    <row r="1172" spans="1:31">
      <c r="A1172" s="130" t="s">
        <v>1</v>
      </c>
      <c r="B1172" s="130"/>
      <c r="C1172" s="130" t="s">
        <v>273</v>
      </c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668"/>
      <c r="S1172" s="130"/>
      <c r="T1172" s="130"/>
      <c r="U1172" s="589"/>
      <c r="V1172" s="589"/>
      <c r="W1172" s="589"/>
      <c r="X1172" s="589"/>
      <c r="Y1172" s="589"/>
      <c r="Z1172" s="589"/>
      <c r="AA1172" s="589"/>
      <c r="AB1172" s="130"/>
      <c r="AC1172" s="669"/>
      <c r="AD1172" s="691"/>
      <c r="AE1172" s="84"/>
    </row>
    <row r="1173" spans="1:31">
      <c r="A1173" s="589" t="s">
        <v>2</v>
      </c>
      <c r="B1173" s="130"/>
      <c r="C1173" s="130"/>
      <c r="D1173" s="130"/>
      <c r="E1173" s="130"/>
      <c r="F1173" s="669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29" t="s">
        <v>58</v>
      </c>
      <c r="S1173" s="668"/>
      <c r="T1173" s="130"/>
      <c r="U1173" s="589"/>
      <c r="V1173" s="589"/>
      <c r="W1173" s="589"/>
      <c r="X1173" s="589"/>
      <c r="Y1173" s="589"/>
      <c r="Z1173" s="589"/>
      <c r="AA1173" s="589"/>
      <c r="AB1173" s="130"/>
      <c r="AC1173" s="669"/>
      <c r="AD1173" s="691"/>
      <c r="AE1173" s="84"/>
    </row>
    <row r="1174" spans="1:31">
      <c r="A1174" s="174" t="s">
        <v>339</v>
      </c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/>
      <c r="R1174" s="828"/>
      <c r="S1174" s="828"/>
      <c r="T1174" s="828"/>
      <c r="U1174" s="828"/>
      <c r="V1174" s="828"/>
      <c r="W1174" s="828"/>
      <c r="X1174" s="828"/>
      <c r="Y1174" s="828"/>
      <c r="Z1174" s="130"/>
      <c r="AA1174" s="130"/>
      <c r="AB1174" s="130"/>
      <c r="AC1174" s="130"/>
      <c r="AD1174" s="130"/>
      <c r="AE1174" s="85"/>
    </row>
    <row r="1175" spans="1:31" ht="15.75" thickBot="1">
      <c r="A1175" s="829" t="s">
        <v>3</v>
      </c>
      <c r="B1175" s="830"/>
      <c r="C1175" s="831" t="s">
        <v>4</v>
      </c>
      <c r="D1175" s="829"/>
      <c r="E1175" s="830"/>
      <c r="F1175" s="831" t="s">
        <v>5</v>
      </c>
      <c r="G1175" s="832"/>
      <c r="H1175" s="775"/>
      <c r="I1175" s="943" t="s">
        <v>6</v>
      </c>
      <c r="J1175" s="944"/>
      <c r="K1175" s="945"/>
      <c r="L1175" s="131"/>
      <c r="M1175" s="132"/>
      <c r="N1175" s="133"/>
      <c r="O1175" s="131"/>
      <c r="P1175" s="130"/>
      <c r="Q1175" s="130"/>
      <c r="R1175" s="828"/>
      <c r="S1175" s="828"/>
      <c r="T1175" s="828"/>
      <c r="U1175" s="828"/>
      <c r="V1175" s="828"/>
      <c r="W1175" s="828"/>
      <c r="X1175" s="828"/>
      <c r="Y1175" s="828"/>
      <c r="Z1175" s="668"/>
      <c r="AA1175" s="668"/>
      <c r="AB1175" s="668"/>
      <c r="AC1175" s="668"/>
      <c r="AD1175" s="134" t="s">
        <v>7</v>
      </c>
      <c r="AE1175" s="86"/>
    </row>
    <row r="1176" spans="1:31">
      <c r="A1176" s="806" t="s">
        <v>8</v>
      </c>
      <c r="B1176" s="807"/>
      <c r="C1176" s="824" t="s">
        <v>9</v>
      </c>
      <c r="D1176" s="833"/>
      <c r="E1176" s="826"/>
      <c r="F1176" s="824" t="s">
        <v>10</v>
      </c>
      <c r="G1176" s="827"/>
      <c r="H1176" s="777"/>
      <c r="I1176" s="946"/>
      <c r="J1176" s="947"/>
      <c r="K1176" s="948"/>
      <c r="L1176" s="824" t="s">
        <v>12</v>
      </c>
      <c r="M1176" s="833"/>
      <c r="N1176" s="826"/>
      <c r="O1176" s="666" t="s">
        <v>13</v>
      </c>
      <c r="P1176" s="668"/>
      <c r="Q1176" s="668"/>
      <c r="R1176" s="668"/>
      <c r="S1176" s="668"/>
      <c r="T1176" s="668"/>
      <c r="U1176" s="668"/>
      <c r="V1176" s="668"/>
      <c r="W1176" s="668"/>
      <c r="X1176" s="669" t="s">
        <v>14</v>
      </c>
      <c r="Y1176" s="668"/>
      <c r="Z1176" s="668"/>
      <c r="AA1176" s="668"/>
      <c r="AB1176" s="668"/>
      <c r="AC1176" s="668"/>
      <c r="AD1176" s="135" t="s">
        <v>15</v>
      </c>
      <c r="AE1176" s="86"/>
    </row>
    <row r="1177" spans="1:31">
      <c r="A1177" s="663" t="s">
        <v>16</v>
      </c>
      <c r="B1177" s="663"/>
      <c r="C1177" s="824" t="s">
        <v>17</v>
      </c>
      <c r="D1177" s="833"/>
      <c r="E1177" s="826"/>
      <c r="F1177" s="824" t="s">
        <v>18</v>
      </c>
      <c r="G1177" s="827"/>
      <c r="H1177" s="777"/>
      <c r="I1177" s="946"/>
      <c r="J1177" s="947"/>
      <c r="K1177" s="948"/>
      <c r="L1177" s="824" t="s">
        <v>20</v>
      </c>
      <c r="M1177" s="833"/>
      <c r="N1177" s="826"/>
      <c r="O1177" s="666" t="s">
        <v>21</v>
      </c>
      <c r="P1177" s="668"/>
      <c r="Q1177" s="668"/>
      <c r="R1177" s="668"/>
      <c r="S1177" s="668"/>
      <c r="T1177" s="668"/>
      <c r="U1177" s="668"/>
      <c r="V1177" s="668"/>
      <c r="W1177" s="668"/>
      <c r="X1177" s="668"/>
      <c r="Y1177" s="668"/>
      <c r="Z1177" s="668"/>
      <c r="AA1177" s="668"/>
      <c r="AB1177" s="668"/>
      <c r="AC1177" s="668"/>
      <c r="AD1177" s="136"/>
      <c r="AE1177" s="86"/>
    </row>
    <row r="1178" spans="1:31">
      <c r="A1178" s="667" t="s">
        <v>22</v>
      </c>
      <c r="B1178" s="667"/>
      <c r="C1178" s="824" t="s">
        <v>23</v>
      </c>
      <c r="D1178" s="833"/>
      <c r="E1178" s="826"/>
      <c r="F1178" s="824" t="s">
        <v>24</v>
      </c>
      <c r="G1178" s="827"/>
      <c r="H1178" s="777"/>
      <c r="I1178" s="946"/>
      <c r="J1178" s="947"/>
      <c r="K1178" s="948"/>
      <c r="L1178" s="137"/>
      <c r="M1178" s="130" t="s">
        <v>23</v>
      </c>
      <c r="N1178" s="130"/>
      <c r="O1178" s="666" t="s">
        <v>25</v>
      </c>
      <c r="P1178" s="668"/>
      <c r="Q1178" s="668"/>
      <c r="R1178" s="174"/>
      <c r="S1178" s="174"/>
      <c r="T1178" s="257"/>
      <c r="U1178" s="174"/>
      <c r="V1178" s="174"/>
      <c r="W1178" s="174"/>
      <c r="X1178" s="174"/>
      <c r="Y1178" s="211"/>
      <c r="Z1178" s="130"/>
      <c r="AA1178" s="130"/>
      <c r="AB1178" s="670"/>
      <c r="AC1178" s="130"/>
      <c r="AD1178" s="138"/>
      <c r="AE1178" s="86"/>
    </row>
    <row r="1179" spans="1:31">
      <c r="A1179" s="139"/>
      <c r="B1179" s="665"/>
      <c r="C1179" s="130"/>
      <c r="D1179" s="130"/>
      <c r="E1179" s="660"/>
      <c r="F1179" s="130"/>
      <c r="G1179" s="130"/>
      <c r="H1179" s="660"/>
      <c r="I1179" s="949"/>
      <c r="J1179" s="950"/>
      <c r="K1179" s="951"/>
      <c r="L1179" s="137"/>
      <c r="M1179" s="130"/>
      <c r="N1179" s="130"/>
      <c r="O1179" s="137"/>
      <c r="P1179" s="668"/>
      <c r="Q1179" s="174"/>
      <c r="R1179" s="174" t="s">
        <v>339</v>
      </c>
      <c r="S1179" s="668"/>
      <c r="T1179" s="668"/>
      <c r="U1179" s="668"/>
      <c r="V1179" s="668"/>
      <c r="W1179" s="668"/>
      <c r="X1179" s="668"/>
      <c r="Y1179" s="668"/>
      <c r="Z1179" s="668"/>
      <c r="AA1179" s="668"/>
      <c r="AB1179" s="668"/>
      <c r="AC1179" s="668"/>
      <c r="AD1179" s="141"/>
      <c r="AE1179" s="86"/>
    </row>
    <row r="1180" spans="1:31" ht="15.75" thickBot="1">
      <c r="A1180" s="142">
        <v>1</v>
      </c>
      <c r="B1180" s="143"/>
      <c r="C1180" s="144"/>
      <c r="D1180" s="144">
        <v>3</v>
      </c>
      <c r="E1180" s="145"/>
      <c r="F1180" s="144"/>
      <c r="G1180" s="144">
        <v>4</v>
      </c>
      <c r="H1180" s="145"/>
      <c r="I1180" s="144"/>
      <c r="J1180" s="144">
        <v>5</v>
      </c>
      <c r="K1180" s="145"/>
      <c r="L1180" s="146"/>
      <c r="M1180" s="144">
        <v>6</v>
      </c>
      <c r="N1180" s="144"/>
      <c r="O1180" s="147">
        <v>7</v>
      </c>
      <c r="P1180" s="130" t="s">
        <v>28</v>
      </c>
      <c r="Q1180" s="942" t="s">
        <v>61</v>
      </c>
      <c r="R1180" s="942"/>
      <c r="S1180" s="942"/>
      <c r="T1180" s="942"/>
      <c r="U1180" s="942"/>
      <c r="V1180" s="942"/>
      <c r="W1180" s="942"/>
      <c r="X1180" s="942"/>
      <c r="Y1180" s="942"/>
      <c r="Z1180" s="130" t="s">
        <v>29</v>
      </c>
      <c r="AA1180" s="668"/>
      <c r="AB1180" s="668"/>
      <c r="AC1180" s="668"/>
      <c r="AD1180" s="138"/>
      <c r="AE1180" s="86"/>
    </row>
    <row r="1181" spans="1:31" ht="15.75" thickBot="1">
      <c r="A1181" s="590" t="s">
        <v>308</v>
      </c>
      <c r="B1181" s="148"/>
      <c r="C1181" s="919">
        <v>107</v>
      </c>
      <c r="D1181" s="920"/>
      <c r="E1181" s="921"/>
      <c r="F1181" s="880">
        <v>14</v>
      </c>
      <c r="G1181" s="881"/>
      <c r="H1181" s="882"/>
      <c r="I1181" s="919">
        <f>C1181*F1181</f>
        <v>1498</v>
      </c>
      <c r="J1181" s="920"/>
      <c r="K1181" s="921"/>
      <c r="L1181" s="919">
        <f>F1181*C1181</f>
        <v>1498</v>
      </c>
      <c r="M1181" s="920"/>
      <c r="N1181" s="921"/>
      <c r="O1181" s="149"/>
      <c r="P1181" s="668"/>
      <c r="Q1181" s="668"/>
      <c r="R1181" s="668"/>
      <c r="S1181" s="668"/>
      <c r="T1181" s="668"/>
      <c r="U1181" s="668"/>
      <c r="V1181" s="668"/>
      <c r="W1181" s="668"/>
      <c r="X1181" s="668"/>
      <c r="Y1181" s="668"/>
      <c r="Z1181" s="668"/>
      <c r="AA1181" s="668"/>
      <c r="AB1181" s="668"/>
      <c r="AC1181" s="668"/>
      <c r="AD1181" s="136"/>
      <c r="AE1181" s="86"/>
    </row>
    <row r="1182" spans="1:31">
      <c r="A1182" s="169"/>
      <c r="B1182" s="151"/>
      <c r="C1182" s="152"/>
      <c r="D1182" s="152"/>
      <c r="E1182" s="151"/>
      <c r="F1182" s="152"/>
      <c r="G1182" s="152"/>
      <c r="H1182" s="151"/>
      <c r="I1182" s="152"/>
      <c r="J1182" s="152"/>
      <c r="K1182" s="152"/>
      <c r="L1182" s="153"/>
      <c r="M1182" s="152"/>
      <c r="N1182" s="151"/>
      <c r="O1182" s="48"/>
      <c r="P1182" s="130" t="s">
        <v>30</v>
      </c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54"/>
      <c r="AA1182" s="668"/>
      <c r="AB1182" s="668"/>
      <c r="AC1182" s="668"/>
      <c r="AD1182" s="138"/>
      <c r="AE1182" s="86"/>
    </row>
    <row r="1183" spans="1:31">
      <c r="A1183" s="150"/>
      <c r="B1183" s="151"/>
      <c r="C1183" s="152"/>
      <c r="D1183" s="152"/>
      <c r="E1183" s="151"/>
      <c r="F1183" s="152"/>
      <c r="G1183" s="152"/>
      <c r="H1183" s="151"/>
      <c r="I1183" s="152"/>
      <c r="J1183" s="152"/>
      <c r="K1183" s="152"/>
      <c r="L1183" s="153"/>
      <c r="M1183" s="152"/>
      <c r="N1183" s="49"/>
      <c r="O1183" s="48"/>
      <c r="P1183" s="668"/>
      <c r="Q1183" s="668"/>
      <c r="R1183" s="668"/>
      <c r="S1183" s="668"/>
      <c r="T1183" s="668"/>
      <c r="U1183" s="668"/>
      <c r="V1183" s="668"/>
      <c r="W1183" s="668"/>
      <c r="X1183" s="668"/>
      <c r="Y1183" s="668"/>
      <c r="Z1183" s="668"/>
      <c r="AA1183" s="668"/>
      <c r="AB1183" s="668"/>
      <c r="AC1183" s="668"/>
      <c r="AD1183" s="136"/>
      <c r="AE1183" s="86"/>
    </row>
    <row r="1184" spans="1:31" ht="15.75" thickBot="1">
      <c r="A1184" s="155"/>
      <c r="B1184" s="156"/>
      <c r="C1184" s="157"/>
      <c r="D1184" s="157"/>
      <c r="E1184" s="156"/>
      <c r="F1184" s="157"/>
      <c r="G1184" s="157"/>
      <c r="H1184" s="156"/>
      <c r="I1184" s="130"/>
      <c r="J1184" s="130"/>
      <c r="K1184" s="130"/>
      <c r="L1184" s="137"/>
      <c r="M1184" s="130"/>
      <c r="N1184" s="139"/>
      <c r="O1184" s="668"/>
      <c r="P1184" s="130" t="s">
        <v>31</v>
      </c>
      <c r="Q1184" s="668"/>
      <c r="R1184" s="668"/>
      <c r="S1184" s="668" t="s">
        <v>76</v>
      </c>
      <c r="T1184" s="668"/>
      <c r="U1184" s="668"/>
      <c r="V1184" s="668"/>
      <c r="W1184" s="668"/>
      <c r="X1184" s="668"/>
      <c r="Y1184" s="668"/>
      <c r="Z1184" s="154"/>
      <c r="AA1184" s="668"/>
      <c r="AB1184" s="668"/>
      <c r="AC1184" s="668"/>
      <c r="AD1184" s="159"/>
      <c r="AE1184" s="86"/>
    </row>
    <row r="1185" spans="1:31" ht="15.75" thickBot="1">
      <c r="A1185" s="130"/>
      <c r="B1185" s="130"/>
      <c r="C1185" s="130"/>
      <c r="D1185" s="130"/>
      <c r="E1185" s="130"/>
      <c r="F1185" s="130" t="s">
        <v>32</v>
      </c>
      <c r="G1185" s="670"/>
      <c r="H1185" s="130">
        <f>SUM(F1181)</f>
        <v>14</v>
      </c>
      <c r="I1185" s="161"/>
      <c r="J1185" s="162"/>
      <c r="K1185" s="162"/>
      <c r="L1185" s="163"/>
      <c r="M1185" s="162"/>
      <c r="N1185" s="164"/>
      <c r="O1185" s="165"/>
      <c r="P1185" s="668"/>
      <c r="Q1185" s="668"/>
      <c r="R1185" s="668"/>
      <c r="S1185" s="668"/>
      <c r="T1185" s="668"/>
      <c r="U1185" s="668"/>
      <c r="V1185" s="668"/>
      <c r="W1185" s="668"/>
      <c r="X1185" s="668"/>
      <c r="Y1185" s="668"/>
      <c r="Z1185" s="668"/>
      <c r="AA1185" s="668"/>
      <c r="AB1185" s="668"/>
      <c r="AC1185" s="668"/>
      <c r="AD1185" s="690"/>
      <c r="AE1185" s="86"/>
    </row>
    <row r="1186" spans="1:31">
      <c r="A1186" s="130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0"/>
      <c r="AB1186" s="130"/>
      <c r="AC1186" s="130"/>
      <c r="AD1186" s="130"/>
      <c r="AE1186" s="86"/>
    </row>
    <row r="1187" spans="1:31">
      <c r="A1187" s="50" t="s">
        <v>33</v>
      </c>
      <c r="B1187" s="51"/>
      <c r="C1187" s="48"/>
      <c r="D1187" s="48"/>
      <c r="E1187" s="48"/>
      <c r="F1187" s="48"/>
      <c r="G1187" s="48"/>
      <c r="H1187" s="48"/>
      <c r="I1187" s="48"/>
      <c r="J1187" s="48"/>
      <c r="K1187" s="48"/>
      <c r="L1187" s="52" t="s">
        <v>34</v>
      </c>
      <c r="M1187" s="48"/>
      <c r="N1187" s="48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9"/>
      <c r="AB1187" s="792" t="s">
        <v>57</v>
      </c>
      <c r="AC1187" s="792" t="s">
        <v>59</v>
      </c>
      <c r="AD1187" s="688" t="s">
        <v>35</v>
      </c>
      <c r="AE1187" s="798" t="s">
        <v>60</v>
      </c>
    </row>
    <row r="1188" spans="1:31">
      <c r="A1188" s="671"/>
      <c r="B1188" s="762" t="s">
        <v>36</v>
      </c>
      <c r="C1188" s="763"/>
      <c r="D1188" s="763"/>
      <c r="E1188" s="763"/>
      <c r="F1188" s="763"/>
      <c r="G1188" s="763"/>
      <c r="H1188" s="763"/>
      <c r="I1188" s="764"/>
      <c r="J1188" s="762" t="s">
        <v>37</v>
      </c>
      <c r="K1188" s="763"/>
      <c r="L1188" s="763"/>
      <c r="M1188" s="763"/>
      <c r="N1188" s="763"/>
      <c r="O1188" s="763"/>
      <c r="P1188" s="763"/>
      <c r="Q1188" s="763"/>
      <c r="R1188" s="763"/>
      <c r="S1188" s="764"/>
      <c r="T1188" s="762" t="s">
        <v>39</v>
      </c>
      <c r="U1188" s="763"/>
      <c r="V1188" s="763"/>
      <c r="W1188" s="763"/>
      <c r="X1188" s="659" t="s">
        <v>40</v>
      </c>
      <c r="Y1188" s="54"/>
      <c r="Z1188" s="54"/>
      <c r="AA1188" s="55"/>
      <c r="AB1188" s="793"/>
      <c r="AC1188" s="796"/>
      <c r="AD1188" s="692" t="s">
        <v>41</v>
      </c>
      <c r="AE1188" s="799"/>
    </row>
    <row r="1189" spans="1:31">
      <c r="A1189" s="672"/>
      <c r="B1189" s="765"/>
      <c r="C1189" s="766"/>
      <c r="D1189" s="766"/>
      <c r="E1189" s="766"/>
      <c r="F1189" s="766"/>
      <c r="G1189" s="766"/>
      <c r="H1189" s="766"/>
      <c r="I1189" s="767"/>
      <c r="J1189" s="765"/>
      <c r="K1189" s="766"/>
      <c r="L1189" s="766"/>
      <c r="M1189" s="766"/>
      <c r="N1189" s="766"/>
      <c r="O1189" s="766"/>
      <c r="P1189" s="766"/>
      <c r="Q1189" s="766"/>
      <c r="R1189" s="766"/>
      <c r="S1189" s="767"/>
      <c r="T1189" s="765"/>
      <c r="U1189" s="766"/>
      <c r="V1189" s="766"/>
      <c r="W1189" s="766"/>
      <c r="X1189" s="58" t="s">
        <v>42</v>
      </c>
      <c r="Y1189" s="59"/>
      <c r="Z1189" s="59"/>
      <c r="AA1189" s="673"/>
      <c r="AB1189" s="793"/>
      <c r="AC1189" s="796"/>
      <c r="AD1189" s="688" t="s">
        <v>43</v>
      </c>
      <c r="AE1189" s="799"/>
    </row>
    <row r="1190" spans="1:31">
      <c r="A1190" s="672" t="s">
        <v>44</v>
      </c>
      <c r="B1190" s="768" t="s">
        <v>291</v>
      </c>
      <c r="C1190" s="769"/>
      <c r="D1190" s="768" t="s">
        <v>292</v>
      </c>
      <c r="E1190" s="769"/>
      <c r="F1190" s="768"/>
      <c r="G1190" s="769"/>
      <c r="H1190" s="780"/>
      <c r="I1190" s="781"/>
      <c r="J1190" s="768" t="s">
        <v>293</v>
      </c>
      <c r="K1190" s="769"/>
      <c r="L1190" s="768" t="s">
        <v>294</v>
      </c>
      <c r="M1190" s="769"/>
      <c r="N1190" s="768" t="s">
        <v>212</v>
      </c>
      <c r="O1190" s="769"/>
      <c r="P1190" s="768" t="s">
        <v>340</v>
      </c>
      <c r="Q1190" s="769"/>
      <c r="R1190" s="786"/>
      <c r="S1190" s="787"/>
      <c r="T1190" s="774"/>
      <c r="U1190" s="775"/>
      <c r="V1190" s="774"/>
      <c r="W1190" s="775"/>
      <c r="X1190" s="774"/>
      <c r="Y1190" s="775"/>
      <c r="Z1190" s="774"/>
      <c r="AA1190" s="775"/>
      <c r="AB1190" s="794"/>
      <c r="AC1190" s="796"/>
      <c r="AD1190" s="61"/>
      <c r="AE1190" s="799"/>
    </row>
    <row r="1191" spans="1:31">
      <c r="A1191" s="672"/>
      <c r="B1191" s="770"/>
      <c r="C1191" s="771"/>
      <c r="D1191" s="770"/>
      <c r="E1191" s="771"/>
      <c r="F1191" s="770"/>
      <c r="G1191" s="771"/>
      <c r="H1191" s="782"/>
      <c r="I1191" s="783"/>
      <c r="J1191" s="770"/>
      <c r="K1191" s="771"/>
      <c r="L1191" s="770"/>
      <c r="M1191" s="771"/>
      <c r="N1191" s="770"/>
      <c r="O1191" s="771"/>
      <c r="P1191" s="770"/>
      <c r="Q1191" s="771"/>
      <c r="R1191" s="788"/>
      <c r="S1191" s="789"/>
      <c r="T1191" s="776"/>
      <c r="U1191" s="777"/>
      <c r="V1191" s="776"/>
      <c r="W1191" s="777"/>
      <c r="X1191" s="776"/>
      <c r="Y1191" s="777"/>
      <c r="Z1191" s="776"/>
      <c r="AA1191" s="777"/>
      <c r="AB1191" s="794"/>
      <c r="AC1191" s="796"/>
      <c r="AD1191" s="62" t="s">
        <v>45</v>
      </c>
      <c r="AE1191" s="799"/>
    </row>
    <row r="1192" spans="1:31">
      <c r="A1192" s="673"/>
      <c r="B1192" s="772"/>
      <c r="C1192" s="773"/>
      <c r="D1192" s="772"/>
      <c r="E1192" s="773"/>
      <c r="F1192" s="772"/>
      <c r="G1192" s="773"/>
      <c r="H1192" s="784"/>
      <c r="I1192" s="785"/>
      <c r="J1192" s="772"/>
      <c r="K1192" s="773"/>
      <c r="L1192" s="772"/>
      <c r="M1192" s="773"/>
      <c r="N1192" s="772"/>
      <c r="O1192" s="773"/>
      <c r="P1192" s="772"/>
      <c r="Q1192" s="773"/>
      <c r="R1192" s="790"/>
      <c r="S1192" s="791"/>
      <c r="T1192" s="778"/>
      <c r="U1192" s="779"/>
      <c r="V1192" s="778"/>
      <c r="W1192" s="779"/>
      <c r="X1192" s="778"/>
      <c r="Y1192" s="779"/>
      <c r="Z1192" s="778"/>
      <c r="AA1192" s="779"/>
      <c r="AB1192" s="795"/>
      <c r="AC1192" s="797"/>
      <c r="AD1192" s="63" t="s">
        <v>46</v>
      </c>
      <c r="AE1192" s="800"/>
    </row>
    <row r="1193" spans="1:31">
      <c r="A1193" s="64">
        <v>1</v>
      </c>
      <c r="B1193" s="65">
        <v>4</v>
      </c>
      <c r="C1193" s="65">
        <v>5</v>
      </c>
      <c r="D1193" s="65">
        <v>6</v>
      </c>
      <c r="E1193" s="65">
        <v>7</v>
      </c>
      <c r="F1193" s="65">
        <v>8</v>
      </c>
      <c r="G1193" s="65">
        <v>9</v>
      </c>
      <c r="H1193" s="65">
        <v>10</v>
      </c>
      <c r="I1193" s="65">
        <v>11</v>
      </c>
      <c r="J1193" s="65">
        <v>12</v>
      </c>
      <c r="K1193" s="65">
        <v>13</v>
      </c>
      <c r="L1193" s="65">
        <v>14</v>
      </c>
      <c r="M1193" s="65">
        <v>15</v>
      </c>
      <c r="N1193" s="65">
        <v>16</v>
      </c>
      <c r="O1193" s="65">
        <v>17</v>
      </c>
      <c r="P1193" s="65">
        <v>20</v>
      </c>
      <c r="Q1193" s="65">
        <v>21</v>
      </c>
      <c r="R1193" s="65">
        <v>22</v>
      </c>
      <c r="S1193" s="65">
        <v>23</v>
      </c>
      <c r="T1193" s="65">
        <v>24</v>
      </c>
      <c r="U1193" s="65">
        <v>25</v>
      </c>
      <c r="V1193" s="65">
        <v>26</v>
      </c>
      <c r="W1193" s="65">
        <v>27</v>
      </c>
      <c r="X1193" s="65">
        <v>28</v>
      </c>
      <c r="Y1193" s="65">
        <v>29</v>
      </c>
      <c r="Z1193" s="65">
        <v>30</v>
      </c>
      <c r="AA1193" s="66">
        <v>31</v>
      </c>
      <c r="AB1193" s="66">
        <v>32</v>
      </c>
      <c r="AC1193" s="66">
        <v>33</v>
      </c>
      <c r="AD1193" s="66">
        <v>34</v>
      </c>
      <c r="AE1193" s="67"/>
    </row>
    <row r="1194" spans="1:31">
      <c r="A1194" s="68" t="s">
        <v>47</v>
      </c>
      <c r="B1194" s="69">
        <f>SUM(F1181)</f>
        <v>14</v>
      </c>
      <c r="C1194" s="69"/>
      <c r="D1194" s="69">
        <f>SUM(F1181)</f>
        <v>14</v>
      </c>
      <c r="E1194" s="69"/>
      <c r="F1194" s="69">
        <f>SUM(F1181)</f>
        <v>14</v>
      </c>
      <c r="G1194" s="69"/>
      <c r="H1194" s="69">
        <f>SUM(F1181)</f>
        <v>14</v>
      </c>
      <c r="I1194" s="69"/>
      <c r="J1194" s="69">
        <f>SUM(F1181)</f>
        <v>14</v>
      </c>
      <c r="K1194" s="69"/>
      <c r="L1194" s="69">
        <f>SUM(F1181)</f>
        <v>14</v>
      </c>
      <c r="M1194" s="69"/>
      <c r="N1194" s="69">
        <f>SUM(F1181)</f>
        <v>14</v>
      </c>
      <c r="O1194" s="69"/>
      <c r="P1194" s="69">
        <f>SUM(F1181)</f>
        <v>14</v>
      </c>
      <c r="Q1194" s="69"/>
      <c r="R1194" s="69">
        <f>SUM(F1181)</f>
        <v>14</v>
      </c>
      <c r="S1194" s="69"/>
      <c r="T1194" s="69"/>
      <c r="U1194" s="69"/>
      <c r="V1194" s="69"/>
      <c r="W1194" s="69"/>
      <c r="X1194" s="69"/>
      <c r="Y1194" s="69"/>
      <c r="Z1194" s="69"/>
      <c r="AA1194" s="69"/>
      <c r="AB1194" s="70"/>
      <c r="AC1194" s="69"/>
      <c r="AD1194" s="71"/>
      <c r="AE1194" s="72"/>
    </row>
    <row r="1195" spans="1:31" ht="15.75" thickBot="1">
      <c r="A1195" s="81" t="s">
        <v>48</v>
      </c>
      <c r="B1195" s="571">
        <v>0.18</v>
      </c>
      <c r="C1195" s="571"/>
      <c r="D1195" s="571">
        <v>0.2</v>
      </c>
      <c r="E1195" s="571"/>
      <c r="F1195" s="571"/>
      <c r="G1195" s="571"/>
      <c r="H1195" s="571"/>
      <c r="I1195" s="571"/>
      <c r="J1195" s="571">
        <v>0.3</v>
      </c>
      <c r="K1195" s="571"/>
      <c r="L1195" s="571">
        <v>0.2</v>
      </c>
      <c r="M1195" s="571"/>
      <c r="N1195" s="571">
        <v>0.08</v>
      </c>
      <c r="O1195" s="606"/>
      <c r="P1195" s="571">
        <v>0.1</v>
      </c>
      <c r="Q1195" s="606"/>
      <c r="R1195" s="606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4"/>
      <c r="AC1195" s="73"/>
      <c r="AD1195" s="73"/>
      <c r="AE1195" s="75"/>
    </row>
    <row r="1196" spans="1:31" ht="15.75" thickTop="1">
      <c r="A1196" s="609" t="s">
        <v>103</v>
      </c>
      <c r="B1196" s="353"/>
      <c r="C1196" s="353"/>
      <c r="D1196" s="353"/>
      <c r="E1196" s="353"/>
      <c r="F1196" s="353"/>
      <c r="G1196" s="353"/>
      <c r="H1196" s="353"/>
      <c r="I1196" s="353"/>
      <c r="J1196" s="353"/>
      <c r="K1196" s="353"/>
      <c r="L1196" s="353"/>
      <c r="M1196" s="353"/>
      <c r="N1196" s="353"/>
      <c r="O1196" s="353"/>
      <c r="P1196" s="353">
        <f>AD1196</f>
        <v>1.8</v>
      </c>
      <c r="Q1196" s="353"/>
      <c r="R1196" s="353"/>
      <c r="S1196" s="356"/>
      <c r="T1196" s="356"/>
      <c r="U1196" s="356"/>
      <c r="V1196" s="356"/>
      <c r="W1196" s="356"/>
      <c r="X1196" s="356"/>
      <c r="Y1196" s="356"/>
      <c r="Z1196" s="356"/>
      <c r="AA1196" s="356"/>
      <c r="AB1196" s="346"/>
      <c r="AC1196" s="622">
        <v>150</v>
      </c>
      <c r="AD1196" s="353">
        <v>1.8</v>
      </c>
      <c r="AE1196" s="588">
        <f t="shared" ref="AE1196:AE1243" si="19">AC1196*AD1196</f>
        <v>270</v>
      </c>
    </row>
    <row r="1197" spans="1:31">
      <c r="A1197" s="610" t="s">
        <v>108</v>
      </c>
      <c r="B1197" s="354"/>
      <c r="C1197" s="354"/>
      <c r="D1197" s="354"/>
      <c r="E1197" s="354"/>
      <c r="F1197" s="354"/>
      <c r="G1197" s="354"/>
      <c r="H1197" s="354"/>
      <c r="I1197" s="354"/>
      <c r="J1197" s="354"/>
      <c r="K1197" s="354"/>
      <c r="L1197" s="354"/>
      <c r="M1197" s="354"/>
      <c r="N1197" s="354"/>
      <c r="O1197" s="354"/>
      <c r="P1197" s="354"/>
      <c r="Q1197" s="354"/>
      <c r="R1197" s="354"/>
      <c r="S1197" s="357"/>
      <c r="T1197" s="357"/>
      <c r="U1197" s="357"/>
      <c r="V1197" s="357"/>
      <c r="W1197" s="357"/>
      <c r="X1197" s="357"/>
      <c r="Y1197" s="357"/>
      <c r="Z1197" s="357"/>
      <c r="AA1197" s="357"/>
      <c r="AB1197" s="346"/>
      <c r="AC1197" s="619">
        <v>160</v>
      </c>
      <c r="AD1197" s="353"/>
      <c r="AE1197" s="588">
        <f t="shared" si="19"/>
        <v>0</v>
      </c>
    </row>
    <row r="1198" spans="1:31">
      <c r="A1198" s="350" t="s">
        <v>78</v>
      </c>
      <c r="B1198" s="354"/>
      <c r="C1198" s="354"/>
      <c r="D1198" s="354"/>
      <c r="E1198" s="354"/>
      <c r="F1198" s="354"/>
      <c r="G1198" s="354"/>
      <c r="H1198" s="354"/>
      <c r="I1198" s="354"/>
      <c r="J1198" s="354"/>
      <c r="K1198" s="354"/>
      <c r="L1198" s="354"/>
      <c r="M1198" s="354"/>
      <c r="N1198" s="354"/>
      <c r="O1198" s="354"/>
      <c r="P1198" s="354"/>
      <c r="Q1198" s="354"/>
      <c r="R1198" s="354"/>
      <c r="S1198" s="357"/>
      <c r="T1198" s="357"/>
      <c r="U1198" s="357"/>
      <c r="V1198" s="357"/>
      <c r="W1198" s="357"/>
      <c r="X1198" s="357"/>
      <c r="Y1198" s="357"/>
      <c r="Z1198" s="357"/>
      <c r="AA1198" s="357"/>
      <c r="AB1198" s="346"/>
      <c r="AC1198" s="619">
        <v>125</v>
      </c>
      <c r="AD1198" s="353"/>
      <c r="AE1198" s="588">
        <f t="shared" si="19"/>
        <v>0</v>
      </c>
    </row>
    <row r="1199" spans="1:31">
      <c r="A1199" s="350" t="s">
        <v>111</v>
      </c>
      <c r="B1199" s="354"/>
      <c r="C1199" s="354"/>
      <c r="D1199" s="354"/>
      <c r="E1199" s="354"/>
      <c r="F1199" s="354"/>
      <c r="G1199" s="354"/>
      <c r="H1199" s="354"/>
      <c r="I1199" s="354"/>
      <c r="J1199" s="354"/>
      <c r="K1199" s="354"/>
      <c r="L1199" s="354"/>
      <c r="M1199" s="354"/>
      <c r="N1199" s="354"/>
      <c r="O1199" s="354"/>
      <c r="P1199" s="354"/>
      <c r="Q1199" s="354"/>
      <c r="R1199" s="354"/>
      <c r="S1199" s="357"/>
      <c r="T1199" s="357"/>
      <c r="U1199" s="357"/>
      <c r="V1199" s="357"/>
      <c r="W1199" s="357"/>
      <c r="X1199" s="357"/>
      <c r="Y1199" s="357"/>
      <c r="Z1199" s="357"/>
      <c r="AA1199" s="357"/>
      <c r="AB1199" s="346"/>
      <c r="AC1199" s="619">
        <v>480</v>
      </c>
      <c r="AD1199" s="353"/>
      <c r="AE1199" s="588">
        <f t="shared" si="19"/>
        <v>0</v>
      </c>
    </row>
    <row r="1200" spans="1:31">
      <c r="A1200" s="350" t="s">
        <v>303</v>
      </c>
      <c r="B1200" s="354"/>
      <c r="C1200" s="354"/>
      <c r="D1200" s="354"/>
      <c r="E1200" s="354"/>
      <c r="F1200" s="354"/>
      <c r="G1200" s="354"/>
      <c r="H1200" s="354"/>
      <c r="I1200" s="354"/>
      <c r="J1200" s="354"/>
      <c r="K1200" s="354"/>
      <c r="L1200" s="354"/>
      <c r="M1200" s="354"/>
      <c r="N1200" s="354"/>
      <c r="O1200" s="354"/>
      <c r="P1200" s="354"/>
      <c r="Q1200" s="354"/>
      <c r="R1200" s="354"/>
      <c r="S1200" s="357"/>
      <c r="T1200" s="357"/>
      <c r="U1200" s="357"/>
      <c r="V1200" s="357"/>
      <c r="W1200" s="357"/>
      <c r="X1200" s="357"/>
      <c r="Y1200" s="357"/>
      <c r="Z1200" s="357"/>
      <c r="AA1200" s="357"/>
      <c r="AB1200" s="346"/>
      <c r="AC1200" s="619">
        <v>285</v>
      </c>
      <c r="AD1200" s="354"/>
      <c r="AE1200" s="588">
        <f t="shared" si="19"/>
        <v>0</v>
      </c>
    </row>
    <row r="1201" spans="1:31">
      <c r="A1201" s="350" t="s">
        <v>306</v>
      </c>
      <c r="B1201" s="354"/>
      <c r="C1201" s="354"/>
      <c r="D1201" s="354"/>
      <c r="E1201" s="354"/>
      <c r="F1201" s="354"/>
      <c r="G1201" s="354"/>
      <c r="H1201" s="354"/>
      <c r="I1201" s="354"/>
      <c r="J1201" s="354"/>
      <c r="K1201" s="354"/>
      <c r="L1201" s="354"/>
      <c r="M1201" s="354"/>
      <c r="N1201" s="354"/>
      <c r="O1201" s="354"/>
      <c r="P1201" s="354"/>
      <c r="Q1201" s="354"/>
      <c r="R1201" s="354"/>
      <c r="S1201" s="357"/>
      <c r="T1201" s="357"/>
      <c r="U1201" s="357"/>
      <c r="V1201" s="357"/>
      <c r="W1201" s="357"/>
      <c r="X1201" s="357"/>
      <c r="Y1201" s="357"/>
      <c r="Z1201" s="357"/>
      <c r="AA1201" s="357"/>
      <c r="AB1201" s="346"/>
      <c r="AC1201" s="619">
        <v>180</v>
      </c>
      <c r="AD1201" s="354"/>
      <c r="AE1201" s="588">
        <f t="shared" si="19"/>
        <v>0</v>
      </c>
    </row>
    <row r="1202" spans="1:31">
      <c r="A1202" s="350" t="s">
        <v>85</v>
      </c>
      <c r="B1202" s="354"/>
      <c r="C1202" s="354"/>
      <c r="D1202" s="354"/>
      <c r="E1202" s="354"/>
      <c r="F1202" s="354"/>
      <c r="G1202" s="354"/>
      <c r="H1202" s="354"/>
      <c r="I1202" s="354"/>
      <c r="J1202" s="354"/>
      <c r="K1202" s="354"/>
      <c r="L1202" s="354"/>
      <c r="M1202" s="354"/>
      <c r="N1202" s="354"/>
      <c r="O1202" s="354"/>
      <c r="P1202" s="354"/>
      <c r="Q1202" s="354"/>
      <c r="R1202" s="354"/>
      <c r="S1202" s="357"/>
      <c r="T1202" s="357"/>
      <c r="U1202" s="357"/>
      <c r="V1202" s="357"/>
      <c r="W1202" s="357"/>
      <c r="X1202" s="357"/>
      <c r="Y1202" s="357"/>
      <c r="Z1202" s="357"/>
      <c r="AA1202" s="357"/>
      <c r="AB1202" s="346"/>
      <c r="AC1202" s="619">
        <v>1500</v>
      </c>
      <c r="AD1202" s="354"/>
      <c r="AE1202" s="588">
        <f t="shared" si="19"/>
        <v>0</v>
      </c>
    </row>
    <row r="1203" spans="1:31">
      <c r="A1203" s="350" t="s">
        <v>143</v>
      </c>
      <c r="B1203" s="354"/>
      <c r="C1203" s="354"/>
      <c r="D1203" s="354"/>
      <c r="E1203" s="354"/>
      <c r="F1203" s="354"/>
      <c r="G1203" s="354"/>
      <c r="H1203" s="354"/>
      <c r="I1203" s="354"/>
      <c r="J1203" s="354"/>
      <c r="K1203" s="354"/>
      <c r="L1203" s="354"/>
      <c r="M1203" s="354"/>
      <c r="N1203" s="354"/>
      <c r="O1203" s="354"/>
      <c r="P1203" s="354"/>
      <c r="Q1203" s="354"/>
      <c r="R1203" s="354"/>
      <c r="S1203" s="357"/>
      <c r="T1203" s="357"/>
      <c r="U1203" s="357"/>
      <c r="V1203" s="357"/>
      <c r="W1203" s="357"/>
      <c r="X1203" s="357"/>
      <c r="Y1203" s="357"/>
      <c r="Z1203" s="357"/>
      <c r="AA1203" s="357"/>
      <c r="AB1203" s="346"/>
      <c r="AC1203" s="619">
        <v>350</v>
      </c>
      <c r="AD1203" s="354"/>
      <c r="AE1203" s="588">
        <f t="shared" si="19"/>
        <v>0</v>
      </c>
    </row>
    <row r="1204" spans="1:31">
      <c r="A1204" s="350" t="s">
        <v>89</v>
      </c>
      <c r="B1204" s="354"/>
      <c r="C1204" s="354"/>
      <c r="D1204" s="354">
        <f>AD1204</f>
        <v>0.06</v>
      </c>
      <c r="E1204" s="354"/>
      <c r="F1204" s="354"/>
      <c r="G1204" s="354"/>
      <c r="H1204" s="354"/>
      <c r="I1204" s="354"/>
      <c r="J1204" s="354"/>
      <c r="K1204" s="354"/>
      <c r="L1204" s="354"/>
      <c r="M1204" s="354"/>
      <c r="N1204" s="354"/>
      <c r="O1204" s="354"/>
      <c r="P1204" s="354"/>
      <c r="Q1204" s="354"/>
      <c r="R1204" s="354"/>
      <c r="S1204" s="357"/>
      <c r="T1204" s="357"/>
      <c r="U1204" s="357"/>
      <c r="V1204" s="357"/>
      <c r="W1204" s="357"/>
      <c r="X1204" s="357"/>
      <c r="Y1204" s="357"/>
      <c r="Z1204" s="357"/>
      <c r="AA1204" s="357"/>
      <c r="AB1204" s="346">
        <v>4.0000000000000001E-3</v>
      </c>
      <c r="AC1204" s="619">
        <v>850</v>
      </c>
      <c r="AD1204" s="354">
        <v>0.06</v>
      </c>
      <c r="AE1204" s="588">
        <f t="shared" si="19"/>
        <v>51</v>
      </c>
    </row>
    <row r="1205" spans="1:31">
      <c r="A1205" s="350" t="s">
        <v>304</v>
      </c>
      <c r="B1205" s="354"/>
      <c r="C1205" s="354"/>
      <c r="D1205" s="354"/>
      <c r="E1205" s="354"/>
      <c r="F1205" s="354"/>
      <c r="G1205" s="354"/>
      <c r="H1205" s="354"/>
      <c r="I1205" s="354"/>
      <c r="J1205" s="354"/>
      <c r="K1205" s="354"/>
      <c r="L1205" s="354"/>
      <c r="M1205" s="354"/>
      <c r="N1205" s="354"/>
      <c r="O1205" s="354"/>
      <c r="P1205" s="354"/>
      <c r="Q1205" s="354"/>
      <c r="R1205" s="354"/>
      <c r="S1205" s="357"/>
      <c r="T1205" s="357"/>
      <c r="U1205" s="357"/>
      <c r="V1205" s="357"/>
      <c r="W1205" s="357"/>
      <c r="X1205" s="357"/>
      <c r="Y1205" s="357"/>
      <c r="Z1205" s="357"/>
      <c r="AA1205" s="357"/>
      <c r="AB1205" s="346"/>
      <c r="AC1205" s="619">
        <v>45</v>
      </c>
      <c r="AD1205" s="354"/>
      <c r="AE1205" s="588">
        <f t="shared" si="19"/>
        <v>0</v>
      </c>
    </row>
    <row r="1206" spans="1:31">
      <c r="A1206" s="350" t="s">
        <v>77</v>
      </c>
      <c r="B1206" s="354"/>
      <c r="C1206" s="354"/>
      <c r="D1206" s="354"/>
      <c r="E1206" s="354"/>
      <c r="F1206" s="354"/>
      <c r="G1206" s="354"/>
      <c r="H1206" s="354"/>
      <c r="I1206" s="354"/>
      <c r="J1206" s="354">
        <f>AD1206</f>
        <v>1.1000000000000001</v>
      </c>
      <c r="K1206" s="354"/>
      <c r="L1206" s="354"/>
      <c r="M1206" s="354"/>
      <c r="N1206" s="354"/>
      <c r="O1206" s="354"/>
      <c r="P1206" s="354"/>
      <c r="Q1206" s="354"/>
      <c r="R1206" s="354"/>
      <c r="S1206" s="357"/>
      <c r="T1206" s="357"/>
      <c r="U1206" s="357"/>
      <c r="V1206" s="357"/>
      <c r="W1206" s="357"/>
      <c r="X1206" s="357"/>
      <c r="Y1206" s="357"/>
      <c r="Z1206" s="357"/>
      <c r="AA1206" s="357"/>
      <c r="AB1206" s="346">
        <v>8.5000000000000006E-2</v>
      </c>
      <c r="AC1206" s="619">
        <v>45</v>
      </c>
      <c r="AD1206" s="354">
        <v>1.1000000000000001</v>
      </c>
      <c r="AE1206" s="588">
        <f t="shared" si="19"/>
        <v>49.500000000000007</v>
      </c>
    </row>
    <row r="1207" spans="1:31">
      <c r="A1207" s="350" t="s">
        <v>123</v>
      </c>
      <c r="B1207" s="354"/>
      <c r="C1207" s="354"/>
      <c r="D1207" s="354"/>
      <c r="E1207" s="354"/>
      <c r="F1207" s="354"/>
      <c r="G1207" s="354"/>
      <c r="H1207" s="354"/>
      <c r="I1207" s="354"/>
      <c r="J1207" s="354"/>
      <c r="K1207" s="354"/>
      <c r="L1207" s="354"/>
      <c r="M1207" s="354"/>
      <c r="N1207" s="354"/>
      <c r="O1207" s="354"/>
      <c r="P1207" s="354"/>
      <c r="Q1207" s="354"/>
      <c r="R1207" s="354"/>
      <c r="S1207" s="357"/>
      <c r="T1207" s="357"/>
      <c r="U1207" s="357"/>
      <c r="V1207" s="357"/>
      <c r="W1207" s="357"/>
      <c r="X1207" s="357"/>
      <c r="Y1207" s="357"/>
      <c r="Z1207" s="357"/>
      <c r="AA1207" s="357"/>
      <c r="AB1207" s="346"/>
      <c r="AC1207" s="619">
        <v>230</v>
      </c>
      <c r="AD1207" s="354"/>
      <c r="AE1207" s="588">
        <f t="shared" si="19"/>
        <v>0</v>
      </c>
    </row>
    <row r="1208" spans="1:31">
      <c r="A1208" s="350" t="s">
        <v>114</v>
      </c>
      <c r="B1208" s="354"/>
      <c r="C1208" s="354"/>
      <c r="D1208" s="354"/>
      <c r="E1208" s="354"/>
      <c r="F1208" s="354"/>
      <c r="G1208" s="354"/>
      <c r="H1208" s="354"/>
      <c r="I1208" s="354"/>
      <c r="J1208" s="354"/>
      <c r="K1208" s="354"/>
      <c r="L1208" s="354"/>
      <c r="M1208" s="354"/>
      <c r="N1208" s="354"/>
      <c r="O1208" s="354"/>
      <c r="P1208" s="354"/>
      <c r="Q1208" s="354"/>
      <c r="R1208" s="354"/>
      <c r="S1208" s="357"/>
      <c r="T1208" s="357"/>
      <c r="U1208" s="357"/>
      <c r="V1208" s="357"/>
      <c r="W1208" s="357"/>
      <c r="X1208" s="357"/>
      <c r="Y1208" s="357"/>
      <c r="Z1208" s="357"/>
      <c r="AA1208" s="357"/>
      <c r="AB1208" s="346"/>
      <c r="AC1208" s="619">
        <v>330</v>
      </c>
      <c r="AD1208" s="354"/>
      <c r="AE1208" s="588">
        <f t="shared" si="19"/>
        <v>0</v>
      </c>
    </row>
    <row r="1209" spans="1:31">
      <c r="A1209" s="350" t="s">
        <v>113</v>
      </c>
      <c r="B1209" s="354"/>
      <c r="C1209" s="354"/>
      <c r="D1209" s="354"/>
      <c r="E1209" s="354"/>
      <c r="F1209" s="354"/>
      <c r="G1209" s="354"/>
      <c r="H1209" s="354"/>
      <c r="I1209" s="354"/>
      <c r="J1209" s="354"/>
      <c r="K1209" s="354"/>
      <c r="L1209" s="354"/>
      <c r="M1209" s="354"/>
      <c r="N1209" s="354"/>
      <c r="O1209" s="354"/>
      <c r="P1209" s="354"/>
      <c r="Q1209" s="354"/>
      <c r="R1209" s="354"/>
      <c r="S1209" s="357"/>
      <c r="T1209" s="357"/>
      <c r="U1209" s="357"/>
      <c r="V1209" s="357"/>
      <c r="W1209" s="357"/>
      <c r="X1209" s="357"/>
      <c r="Y1209" s="357"/>
      <c r="Z1209" s="357"/>
      <c r="AA1209" s="357"/>
      <c r="AB1209" s="346"/>
      <c r="AC1209" s="619">
        <v>285</v>
      </c>
      <c r="AD1209" s="354"/>
      <c r="AE1209" s="588">
        <f t="shared" si="19"/>
        <v>0</v>
      </c>
    </row>
    <row r="1210" spans="1:31">
      <c r="A1210" s="350" t="s">
        <v>93</v>
      </c>
      <c r="B1210" s="354"/>
      <c r="C1210" s="354"/>
      <c r="D1210" s="354"/>
      <c r="E1210" s="354"/>
      <c r="F1210" s="354"/>
      <c r="G1210" s="354"/>
      <c r="H1210" s="354"/>
      <c r="I1210" s="354"/>
      <c r="J1210" s="354"/>
      <c r="K1210" s="354"/>
      <c r="L1210" s="354"/>
      <c r="M1210" s="354"/>
      <c r="N1210" s="354"/>
      <c r="O1210" s="354"/>
      <c r="P1210" s="354"/>
      <c r="Q1210" s="354"/>
      <c r="R1210" s="354"/>
      <c r="S1210" s="357"/>
      <c r="T1210" s="357"/>
      <c r="U1210" s="357"/>
      <c r="V1210" s="357"/>
      <c r="W1210" s="357"/>
      <c r="X1210" s="357"/>
      <c r="Y1210" s="357"/>
      <c r="Z1210" s="357"/>
      <c r="AA1210" s="357"/>
      <c r="AB1210" s="346"/>
      <c r="AC1210" s="619">
        <v>385</v>
      </c>
      <c r="AD1210" s="354"/>
      <c r="AE1210" s="588">
        <f t="shared" si="19"/>
        <v>0</v>
      </c>
    </row>
    <row r="1211" spans="1:31">
      <c r="A1211" s="358" t="s">
        <v>68</v>
      </c>
      <c r="B1211" s="354"/>
      <c r="C1211" s="354"/>
      <c r="D1211" s="354"/>
      <c r="E1211" s="354"/>
      <c r="F1211" s="354"/>
      <c r="G1211" s="354"/>
      <c r="H1211" s="354"/>
      <c r="I1211" s="354"/>
      <c r="J1211" s="354"/>
      <c r="K1211" s="354"/>
      <c r="L1211" s="354"/>
      <c r="M1211" s="354"/>
      <c r="N1211" s="354"/>
      <c r="O1211" s="354"/>
      <c r="P1211" s="354"/>
      <c r="Q1211" s="354"/>
      <c r="R1211" s="354"/>
      <c r="S1211" s="357"/>
      <c r="T1211" s="357"/>
      <c r="U1211" s="357"/>
      <c r="V1211" s="357"/>
      <c r="W1211" s="357"/>
      <c r="X1211" s="357"/>
      <c r="Y1211" s="357"/>
      <c r="Z1211" s="357"/>
      <c r="AA1211" s="357"/>
      <c r="AB1211" s="346"/>
      <c r="AC1211" s="619">
        <v>320</v>
      </c>
      <c r="AD1211" s="354"/>
      <c r="AE1211" s="588">
        <f t="shared" si="19"/>
        <v>0</v>
      </c>
    </row>
    <row r="1212" spans="1:31">
      <c r="A1212" s="350" t="s">
        <v>112</v>
      </c>
      <c r="B1212" s="354"/>
      <c r="C1212" s="354"/>
      <c r="D1212" s="354"/>
      <c r="E1212" s="354"/>
      <c r="F1212" s="354"/>
      <c r="G1212" s="354"/>
      <c r="H1212" s="354"/>
      <c r="I1212" s="354"/>
      <c r="J1212" s="354"/>
      <c r="K1212" s="354"/>
      <c r="L1212" s="354"/>
      <c r="M1212" s="354"/>
      <c r="N1212" s="354"/>
      <c r="O1212" s="354"/>
      <c r="P1212" s="354"/>
      <c r="Q1212" s="354"/>
      <c r="R1212" s="354"/>
      <c r="S1212" s="357"/>
      <c r="T1212" s="357"/>
      <c r="U1212" s="357"/>
      <c r="V1212" s="357"/>
      <c r="W1212" s="357"/>
      <c r="X1212" s="357"/>
      <c r="Y1212" s="357"/>
      <c r="Z1212" s="357"/>
      <c r="AA1212" s="357"/>
      <c r="AB1212" s="346"/>
      <c r="AC1212" s="619">
        <v>475</v>
      </c>
      <c r="AD1212" s="354"/>
      <c r="AE1212" s="588">
        <f t="shared" si="19"/>
        <v>0</v>
      </c>
    </row>
    <row r="1213" spans="1:31">
      <c r="A1213" s="350" t="s">
        <v>66</v>
      </c>
      <c r="B1213" s="354"/>
      <c r="C1213" s="354"/>
      <c r="D1213" s="354"/>
      <c r="E1213" s="354"/>
      <c r="F1213" s="354"/>
      <c r="G1213" s="354"/>
      <c r="H1213" s="354"/>
      <c r="I1213" s="354"/>
      <c r="J1213" s="354"/>
      <c r="K1213" s="354"/>
      <c r="L1213" s="354"/>
      <c r="M1213" s="354"/>
      <c r="N1213" s="354"/>
      <c r="O1213" s="354"/>
      <c r="P1213" s="354"/>
      <c r="Q1213" s="354"/>
      <c r="R1213" s="354"/>
      <c r="S1213" s="357"/>
      <c r="T1213" s="357"/>
      <c r="U1213" s="357"/>
      <c r="V1213" s="357"/>
      <c r="W1213" s="357"/>
      <c r="X1213" s="357"/>
      <c r="Y1213" s="357"/>
      <c r="Z1213" s="357"/>
      <c r="AA1213" s="357"/>
      <c r="AB1213" s="346"/>
      <c r="AC1213" s="619">
        <v>650</v>
      </c>
      <c r="AD1213" s="354"/>
      <c r="AE1213" s="588">
        <f t="shared" si="19"/>
        <v>0</v>
      </c>
    </row>
    <row r="1214" spans="1:31">
      <c r="A1214" s="350" t="s">
        <v>86</v>
      </c>
      <c r="B1214" s="354"/>
      <c r="C1214" s="354"/>
      <c r="D1214" s="354"/>
      <c r="E1214" s="354"/>
      <c r="F1214" s="354"/>
      <c r="G1214" s="354"/>
      <c r="H1214" s="354"/>
      <c r="I1214" s="354"/>
      <c r="J1214" s="354"/>
      <c r="K1214" s="354"/>
      <c r="L1214" s="354"/>
      <c r="M1214" s="354"/>
      <c r="N1214" s="354"/>
      <c r="O1214" s="354"/>
      <c r="P1214" s="354"/>
      <c r="Q1214" s="354"/>
      <c r="R1214" s="354"/>
      <c r="S1214" s="357"/>
      <c r="T1214" s="357"/>
      <c r="U1214" s="357"/>
      <c r="V1214" s="357"/>
      <c r="W1214" s="357"/>
      <c r="X1214" s="357"/>
      <c r="Y1214" s="357"/>
      <c r="Z1214" s="357"/>
      <c r="AA1214" s="357"/>
      <c r="AB1214" s="346"/>
      <c r="AC1214" s="619">
        <v>65</v>
      </c>
      <c r="AD1214" s="354"/>
      <c r="AE1214" s="588">
        <f t="shared" si="19"/>
        <v>0</v>
      </c>
    </row>
    <row r="1215" spans="1:31">
      <c r="A1215" s="350" t="s">
        <v>96</v>
      </c>
      <c r="B1215" s="354">
        <f>AD1215</f>
        <v>0.15</v>
      </c>
      <c r="C1215" s="354"/>
      <c r="D1215" s="354"/>
      <c r="E1215" s="354"/>
      <c r="F1215" s="354"/>
      <c r="G1215" s="354"/>
      <c r="H1215" s="354"/>
      <c r="I1215" s="354"/>
      <c r="J1215" s="354"/>
      <c r="K1215" s="354"/>
      <c r="L1215" s="354"/>
      <c r="M1215" s="354"/>
      <c r="N1215" s="354"/>
      <c r="O1215" s="354"/>
      <c r="P1215" s="354"/>
      <c r="Q1215" s="354"/>
      <c r="R1215" s="354"/>
      <c r="S1215" s="357"/>
      <c r="T1215" s="357"/>
      <c r="U1215" s="357"/>
      <c r="V1215" s="357"/>
      <c r="W1215" s="357"/>
      <c r="X1215" s="357"/>
      <c r="Y1215" s="357"/>
      <c r="Z1215" s="357"/>
      <c r="AA1215" s="357"/>
      <c r="AB1215" s="346">
        <v>0.01</v>
      </c>
      <c r="AC1215" s="619">
        <v>45</v>
      </c>
      <c r="AD1215" s="354">
        <v>0.15</v>
      </c>
      <c r="AE1215" s="588">
        <f t="shared" si="19"/>
        <v>6.75</v>
      </c>
    </row>
    <row r="1216" spans="1:31">
      <c r="A1216" s="350" t="s">
        <v>99</v>
      </c>
      <c r="B1216" s="354"/>
      <c r="C1216" s="354"/>
      <c r="D1216" s="354"/>
      <c r="E1216" s="354"/>
      <c r="F1216" s="354"/>
      <c r="G1216" s="354"/>
      <c r="H1216" s="354"/>
      <c r="I1216" s="354"/>
      <c r="J1216" s="354"/>
      <c r="K1216" s="354"/>
      <c r="L1216" s="354"/>
      <c r="M1216" s="354"/>
      <c r="N1216" s="354"/>
      <c r="O1216" s="354"/>
      <c r="P1216" s="354"/>
      <c r="Q1216" s="354"/>
      <c r="R1216" s="354"/>
      <c r="S1216" s="357"/>
      <c r="T1216" s="357"/>
      <c r="U1216" s="357"/>
      <c r="V1216" s="357"/>
      <c r="W1216" s="357"/>
      <c r="X1216" s="357"/>
      <c r="Y1216" s="357"/>
      <c r="Z1216" s="357"/>
      <c r="AA1216" s="357"/>
      <c r="AB1216" s="346"/>
      <c r="AC1216" s="619">
        <v>95</v>
      </c>
      <c r="AD1216" s="354"/>
      <c r="AE1216" s="588">
        <f t="shared" si="19"/>
        <v>0</v>
      </c>
    </row>
    <row r="1217" spans="1:31">
      <c r="A1217" s="350" t="s">
        <v>65</v>
      </c>
      <c r="B1217" s="354"/>
      <c r="C1217" s="354"/>
      <c r="D1217" s="354"/>
      <c r="E1217" s="354"/>
      <c r="F1217" s="354"/>
      <c r="G1217" s="354"/>
      <c r="H1217" s="354"/>
      <c r="I1217" s="354"/>
      <c r="J1217" s="354"/>
      <c r="K1217" s="354"/>
      <c r="L1217" s="354"/>
      <c r="M1217" s="354"/>
      <c r="N1217" s="354"/>
      <c r="O1217" s="354"/>
      <c r="P1217" s="354"/>
      <c r="Q1217" s="354"/>
      <c r="R1217" s="354"/>
      <c r="S1217" s="357"/>
      <c r="T1217" s="357"/>
      <c r="U1217" s="357"/>
      <c r="V1217" s="357"/>
      <c r="W1217" s="357"/>
      <c r="X1217" s="357"/>
      <c r="Y1217" s="357"/>
      <c r="Z1217" s="357"/>
      <c r="AA1217" s="357"/>
      <c r="AB1217" s="346"/>
      <c r="AC1217" s="619">
        <v>550</v>
      </c>
      <c r="AD1217" s="354"/>
      <c r="AE1217" s="588">
        <f t="shared" si="19"/>
        <v>0</v>
      </c>
    </row>
    <row r="1218" spans="1:31">
      <c r="A1218" s="350" t="s">
        <v>95</v>
      </c>
      <c r="B1218" s="354"/>
      <c r="C1218" s="354"/>
      <c r="D1218" s="354"/>
      <c r="E1218" s="354"/>
      <c r="F1218" s="354"/>
      <c r="G1218" s="354"/>
      <c r="H1218" s="354"/>
      <c r="I1218" s="354"/>
      <c r="J1218" s="354">
        <f>AD1218</f>
        <v>0.82399999999999995</v>
      </c>
      <c r="K1218" s="354"/>
      <c r="L1218" s="354"/>
      <c r="M1218" s="354"/>
      <c r="N1218" s="354"/>
      <c r="O1218" s="354"/>
      <c r="P1218" s="354"/>
      <c r="Q1218" s="354"/>
      <c r="R1218" s="354"/>
      <c r="S1218" s="357"/>
      <c r="T1218" s="357"/>
      <c r="U1218" s="357"/>
      <c r="V1218" s="357"/>
      <c r="W1218" s="357"/>
      <c r="X1218" s="357"/>
      <c r="Y1218" s="357"/>
      <c r="Z1218" s="357"/>
      <c r="AA1218" s="357"/>
      <c r="AB1218" s="346">
        <v>7.0000000000000007E-2</v>
      </c>
      <c r="AC1218" s="619">
        <v>250</v>
      </c>
      <c r="AD1218" s="354">
        <v>0.82399999999999995</v>
      </c>
      <c r="AE1218" s="588">
        <f t="shared" si="19"/>
        <v>206</v>
      </c>
    </row>
    <row r="1219" spans="1:31">
      <c r="A1219" s="350" t="s">
        <v>62</v>
      </c>
      <c r="B1219" s="354"/>
      <c r="C1219" s="354"/>
      <c r="D1219" s="354"/>
      <c r="E1219" s="354"/>
      <c r="F1219" s="354"/>
      <c r="G1219" s="354"/>
      <c r="H1219" s="354"/>
      <c r="I1219" s="354"/>
      <c r="J1219" s="354"/>
      <c r="K1219" s="354"/>
      <c r="L1219" s="354"/>
      <c r="M1219" s="354"/>
      <c r="N1219" s="354"/>
      <c r="O1219" s="354"/>
      <c r="P1219" s="354"/>
      <c r="Q1219" s="354"/>
      <c r="R1219" s="354"/>
      <c r="S1219" s="357"/>
      <c r="T1219" s="357"/>
      <c r="U1219" s="357"/>
      <c r="V1219" s="357"/>
      <c r="W1219" s="357"/>
      <c r="X1219" s="357"/>
      <c r="Y1219" s="357"/>
      <c r="Z1219" s="357"/>
      <c r="AA1219" s="357"/>
      <c r="AB1219" s="346"/>
      <c r="AC1219" s="619">
        <v>250</v>
      </c>
      <c r="AD1219" s="354"/>
      <c r="AE1219" s="588">
        <f t="shared" si="19"/>
        <v>0</v>
      </c>
    </row>
    <row r="1220" spans="1:31">
      <c r="A1220" s="350" t="s">
        <v>120</v>
      </c>
      <c r="B1220" s="354"/>
      <c r="C1220" s="354"/>
      <c r="D1220" s="354"/>
      <c r="E1220" s="354"/>
      <c r="F1220" s="354"/>
      <c r="G1220" s="354"/>
      <c r="H1220" s="354"/>
      <c r="I1220" s="354"/>
      <c r="J1220" s="354">
        <f>AD1220</f>
        <v>0.08</v>
      </c>
      <c r="K1220" s="354"/>
      <c r="L1220" s="354"/>
      <c r="M1220" s="354"/>
      <c r="N1220" s="354"/>
      <c r="O1220" s="354"/>
      <c r="P1220" s="354"/>
      <c r="Q1220" s="354"/>
      <c r="R1220" s="354"/>
      <c r="S1220" s="357"/>
      <c r="T1220" s="357"/>
      <c r="U1220" s="357"/>
      <c r="V1220" s="357"/>
      <c r="W1220" s="357"/>
      <c r="X1220" s="357"/>
      <c r="Y1220" s="357"/>
      <c r="Z1220" s="357"/>
      <c r="AA1220" s="357"/>
      <c r="AB1220" s="346">
        <v>0.01</v>
      </c>
      <c r="AC1220" s="619">
        <v>45</v>
      </c>
      <c r="AD1220" s="354">
        <v>0.08</v>
      </c>
      <c r="AE1220" s="588">
        <f t="shared" si="19"/>
        <v>3.6</v>
      </c>
    </row>
    <row r="1221" spans="1:31">
      <c r="A1221" s="350" t="s">
        <v>72</v>
      </c>
      <c r="B1221" s="354"/>
      <c r="C1221" s="354"/>
      <c r="D1221" s="354"/>
      <c r="E1221" s="354"/>
      <c r="F1221" s="354"/>
      <c r="G1221" s="354"/>
      <c r="H1221" s="354"/>
      <c r="I1221" s="354"/>
      <c r="J1221" s="354">
        <f>AD1221</f>
        <v>0.17</v>
      </c>
      <c r="K1221" s="354"/>
      <c r="L1221" s="354"/>
      <c r="M1221" s="354"/>
      <c r="N1221" s="354"/>
      <c r="O1221" s="354"/>
      <c r="P1221" s="354"/>
      <c r="Q1221" s="354"/>
      <c r="R1221" s="354"/>
      <c r="S1221" s="357"/>
      <c r="T1221" s="357"/>
      <c r="U1221" s="357"/>
      <c r="V1221" s="357"/>
      <c r="W1221" s="357"/>
      <c r="X1221" s="357"/>
      <c r="Y1221" s="357"/>
      <c r="Z1221" s="357"/>
      <c r="AA1221" s="357"/>
      <c r="AB1221" s="346">
        <v>1.2E-2</v>
      </c>
      <c r="AC1221" s="619">
        <v>55</v>
      </c>
      <c r="AD1221" s="354">
        <v>0.17</v>
      </c>
      <c r="AE1221" s="588">
        <f t="shared" si="19"/>
        <v>9.3500000000000014</v>
      </c>
    </row>
    <row r="1222" spans="1:31">
      <c r="A1222" s="350" t="s">
        <v>107</v>
      </c>
      <c r="B1222" s="354">
        <v>0.11</v>
      </c>
      <c r="C1222" s="354"/>
      <c r="D1222" s="354"/>
      <c r="E1222" s="354"/>
      <c r="F1222" s="354"/>
      <c r="G1222" s="354"/>
      <c r="H1222" s="354"/>
      <c r="I1222" s="354"/>
      <c r="J1222" s="354">
        <v>2.8000000000000001E-2</v>
      </c>
      <c r="K1222" s="354"/>
      <c r="L1222" s="354"/>
      <c r="M1222" s="354"/>
      <c r="N1222" s="354"/>
      <c r="O1222" s="354"/>
      <c r="P1222" s="354"/>
      <c r="Q1222" s="354"/>
      <c r="R1222" s="354"/>
      <c r="S1222" s="357"/>
      <c r="T1222" s="357"/>
      <c r="U1222" s="357"/>
      <c r="V1222" s="357"/>
      <c r="W1222" s="357"/>
      <c r="X1222" s="357"/>
      <c r="Y1222" s="357"/>
      <c r="Z1222" s="357"/>
      <c r="AA1222" s="357"/>
      <c r="AB1222" s="346">
        <v>1.4999999999999999E-2</v>
      </c>
      <c r="AC1222" s="619">
        <v>180</v>
      </c>
      <c r="AD1222" s="354">
        <v>0.13800000000000001</v>
      </c>
      <c r="AE1222" s="588">
        <f t="shared" si="19"/>
        <v>24.840000000000003</v>
      </c>
    </row>
    <row r="1223" spans="1:31">
      <c r="A1223" s="350" t="s">
        <v>69</v>
      </c>
      <c r="B1223" s="354">
        <f>AD1223</f>
        <v>0</v>
      </c>
      <c r="C1223" s="354"/>
      <c r="D1223" s="354"/>
      <c r="E1223" s="354"/>
      <c r="F1223" s="354"/>
      <c r="G1223" s="354"/>
      <c r="H1223" s="354"/>
      <c r="I1223" s="354"/>
      <c r="J1223" s="354"/>
      <c r="K1223" s="354"/>
      <c r="L1223" s="354"/>
      <c r="M1223" s="354"/>
      <c r="N1223" s="354"/>
      <c r="O1223" s="354"/>
      <c r="P1223" s="354"/>
      <c r="Q1223" s="354"/>
      <c r="R1223" s="354"/>
      <c r="S1223" s="357"/>
      <c r="T1223" s="357"/>
      <c r="U1223" s="357"/>
      <c r="V1223" s="357"/>
      <c r="W1223" s="357"/>
      <c r="X1223" s="357"/>
      <c r="Y1223" s="357"/>
      <c r="Z1223" s="357"/>
      <c r="AA1223" s="357"/>
      <c r="AB1223" s="346">
        <v>5.0000000000000001E-3</v>
      </c>
      <c r="AC1223" s="619">
        <v>750</v>
      </c>
      <c r="AD1223" s="354"/>
      <c r="AE1223" s="588">
        <f t="shared" si="19"/>
        <v>0</v>
      </c>
    </row>
    <row r="1224" spans="1:31">
      <c r="A1224" s="358" t="s">
        <v>70</v>
      </c>
      <c r="B1224" s="354"/>
      <c r="C1224" s="354"/>
      <c r="D1224" s="354">
        <f>AD1224</f>
        <v>1</v>
      </c>
      <c r="E1224" s="354"/>
      <c r="F1224" s="354"/>
      <c r="G1224" s="354"/>
      <c r="H1224" s="354"/>
      <c r="I1224" s="354"/>
      <c r="J1224" s="354"/>
      <c r="K1224" s="354"/>
      <c r="L1224" s="354"/>
      <c r="M1224" s="354"/>
      <c r="N1224" s="354"/>
      <c r="O1224" s="354"/>
      <c r="P1224" s="354"/>
      <c r="Q1224" s="354"/>
      <c r="R1224" s="354"/>
      <c r="S1224" s="357"/>
      <c r="T1224" s="357"/>
      <c r="U1224" s="357"/>
      <c r="V1224" s="357"/>
      <c r="W1224" s="357"/>
      <c r="X1224" s="357"/>
      <c r="Y1224" s="357"/>
      <c r="Z1224" s="357"/>
      <c r="AA1224" s="357"/>
      <c r="AB1224" s="346">
        <v>0.08</v>
      </c>
      <c r="AC1224" s="619">
        <v>66.900000000000006</v>
      </c>
      <c r="AD1224" s="354">
        <v>1</v>
      </c>
      <c r="AE1224" s="588">
        <f t="shared" si="19"/>
        <v>66.900000000000006</v>
      </c>
    </row>
    <row r="1225" spans="1:31">
      <c r="A1225" s="350" t="s">
        <v>109</v>
      </c>
      <c r="B1225" s="354">
        <f>AD1225</f>
        <v>0.3</v>
      </c>
      <c r="C1225" s="354"/>
      <c r="D1225" s="354"/>
      <c r="E1225" s="354"/>
      <c r="F1225" s="354"/>
      <c r="G1225" s="354"/>
      <c r="H1225" s="354"/>
      <c r="I1225" s="354"/>
      <c r="J1225" s="354"/>
      <c r="K1225" s="354"/>
      <c r="L1225" s="354"/>
      <c r="M1225" s="354"/>
      <c r="N1225" s="354"/>
      <c r="O1225" s="354"/>
      <c r="P1225" s="354"/>
      <c r="Q1225" s="354"/>
      <c r="R1225" s="354"/>
      <c r="S1225" s="357"/>
      <c r="T1225" s="357"/>
      <c r="U1225" s="357"/>
      <c r="V1225" s="357"/>
      <c r="W1225" s="357"/>
      <c r="X1225" s="357"/>
      <c r="Y1225" s="357"/>
      <c r="Z1225" s="357"/>
      <c r="AA1225" s="357"/>
      <c r="AB1225" s="346">
        <v>0.02</v>
      </c>
      <c r="AC1225" s="619">
        <v>285</v>
      </c>
      <c r="AD1225" s="354">
        <v>0.3</v>
      </c>
      <c r="AE1225" s="588">
        <f t="shared" si="19"/>
        <v>85.5</v>
      </c>
    </row>
    <row r="1226" spans="1:31">
      <c r="A1226" s="350" t="s">
        <v>117</v>
      </c>
      <c r="B1226" s="354"/>
      <c r="C1226" s="354"/>
      <c r="D1226" s="354"/>
      <c r="E1226" s="354"/>
      <c r="F1226" s="354"/>
      <c r="G1226" s="354"/>
      <c r="H1226" s="354"/>
      <c r="I1226" s="354"/>
      <c r="J1226" s="354">
        <f>AD1226</f>
        <v>0.122</v>
      </c>
      <c r="K1226" s="354"/>
      <c r="L1226" s="354"/>
      <c r="M1226" s="354"/>
      <c r="N1226" s="354"/>
      <c r="O1226" s="354"/>
      <c r="P1226" s="354"/>
      <c r="Q1226" s="354"/>
      <c r="R1226" s="354"/>
      <c r="S1226" s="357"/>
      <c r="T1226" s="357"/>
      <c r="U1226" s="357"/>
      <c r="V1226" s="357"/>
      <c r="W1226" s="357"/>
      <c r="X1226" s="357"/>
      <c r="Y1226" s="357"/>
      <c r="Z1226" s="357"/>
      <c r="AA1226" s="357"/>
      <c r="AB1226" s="346">
        <v>0.02</v>
      </c>
      <c r="AC1226" s="619">
        <v>45</v>
      </c>
      <c r="AD1226" s="354">
        <v>0.122</v>
      </c>
      <c r="AE1226" s="588">
        <f t="shared" si="19"/>
        <v>5.49</v>
      </c>
    </row>
    <row r="1227" spans="1:31">
      <c r="A1227" s="350" t="s">
        <v>83</v>
      </c>
      <c r="B1227" s="354">
        <f>AD1227</f>
        <v>0.18</v>
      </c>
      <c r="C1227" s="354"/>
      <c r="D1227" s="354"/>
      <c r="E1227" s="354"/>
      <c r="F1227" s="354"/>
      <c r="G1227" s="354"/>
      <c r="H1227" s="354"/>
      <c r="I1227" s="354"/>
      <c r="J1227" s="354"/>
      <c r="K1227" s="354"/>
      <c r="L1227" s="354"/>
      <c r="M1227" s="354"/>
      <c r="N1227" s="354"/>
      <c r="O1227" s="354"/>
      <c r="P1227" s="354"/>
      <c r="Q1227" s="354"/>
      <c r="R1227" s="354"/>
      <c r="S1227" s="357"/>
      <c r="T1227" s="357"/>
      <c r="U1227" s="357"/>
      <c r="V1227" s="357"/>
      <c r="W1227" s="357"/>
      <c r="X1227" s="357"/>
      <c r="Y1227" s="357"/>
      <c r="Z1227" s="357"/>
      <c r="AA1227" s="357"/>
      <c r="AB1227" s="346">
        <v>1.2E-2</v>
      </c>
      <c r="AC1227" s="619">
        <v>45</v>
      </c>
      <c r="AD1227" s="354">
        <v>0.18</v>
      </c>
      <c r="AE1227" s="588">
        <f t="shared" si="19"/>
        <v>8.1</v>
      </c>
    </row>
    <row r="1228" spans="1:31">
      <c r="A1228" s="350" t="s">
        <v>100</v>
      </c>
      <c r="B1228" s="354"/>
      <c r="C1228" s="354"/>
      <c r="D1228" s="354"/>
      <c r="E1228" s="354"/>
      <c r="F1228" s="354"/>
      <c r="G1228" s="354"/>
      <c r="H1228" s="354"/>
      <c r="I1228" s="354"/>
      <c r="J1228" s="354"/>
      <c r="K1228" s="354"/>
      <c r="L1228" s="354"/>
      <c r="M1228" s="354"/>
      <c r="N1228" s="354"/>
      <c r="O1228" s="354"/>
      <c r="P1228" s="354"/>
      <c r="Q1228" s="354"/>
      <c r="R1228" s="354"/>
      <c r="S1228" s="357"/>
      <c r="T1228" s="357"/>
      <c r="U1228" s="357"/>
      <c r="V1228" s="357"/>
      <c r="W1228" s="357"/>
      <c r="X1228" s="357"/>
      <c r="Y1228" s="357"/>
      <c r="Z1228" s="357"/>
      <c r="AA1228" s="357"/>
      <c r="AB1228" s="346"/>
      <c r="AC1228" s="619">
        <v>550</v>
      </c>
      <c r="AD1228" s="354"/>
      <c r="AE1228" s="588">
        <f t="shared" si="19"/>
        <v>0</v>
      </c>
    </row>
    <row r="1229" spans="1:31">
      <c r="A1229" s="350" t="s">
        <v>110</v>
      </c>
      <c r="B1229" s="354"/>
      <c r="C1229" s="354"/>
      <c r="D1229" s="354"/>
      <c r="E1229" s="354"/>
      <c r="F1229" s="354"/>
      <c r="G1229" s="354"/>
      <c r="H1229" s="354"/>
      <c r="I1229" s="354"/>
      <c r="J1229" s="354"/>
      <c r="K1229" s="354"/>
      <c r="L1229" s="354"/>
      <c r="M1229" s="354"/>
      <c r="N1229" s="354"/>
      <c r="O1229" s="354"/>
      <c r="P1229" s="354"/>
      <c r="Q1229" s="354"/>
      <c r="R1229" s="354"/>
      <c r="S1229" s="357"/>
      <c r="T1229" s="357"/>
      <c r="U1229" s="357"/>
      <c r="V1229" s="357"/>
      <c r="W1229" s="357"/>
      <c r="X1229" s="357"/>
      <c r="Y1229" s="357"/>
      <c r="Z1229" s="357"/>
      <c r="AA1229" s="357"/>
      <c r="AB1229" s="346"/>
      <c r="AC1229" s="619">
        <v>285</v>
      </c>
      <c r="AD1229" s="354"/>
      <c r="AE1229" s="588">
        <f t="shared" si="19"/>
        <v>0</v>
      </c>
    </row>
    <row r="1230" spans="1:31">
      <c r="A1230" s="350" t="s">
        <v>81</v>
      </c>
      <c r="B1230" s="354"/>
      <c r="C1230" s="354"/>
      <c r="D1230" s="354"/>
      <c r="E1230" s="354"/>
      <c r="F1230" s="354"/>
      <c r="G1230" s="354"/>
      <c r="H1230" s="354"/>
      <c r="I1230" s="354"/>
      <c r="J1230" s="354"/>
      <c r="K1230" s="354"/>
      <c r="L1230" s="354"/>
      <c r="M1230" s="354"/>
      <c r="N1230" s="354"/>
      <c r="O1230" s="354"/>
      <c r="P1230" s="354"/>
      <c r="Q1230" s="354"/>
      <c r="R1230" s="354"/>
      <c r="S1230" s="357"/>
      <c r="T1230" s="357"/>
      <c r="U1230" s="357"/>
      <c r="V1230" s="357"/>
      <c r="W1230" s="357"/>
      <c r="X1230" s="357"/>
      <c r="Y1230" s="357"/>
      <c r="Z1230" s="357"/>
      <c r="AA1230" s="357"/>
      <c r="AB1230" s="346"/>
      <c r="AC1230" s="619">
        <v>250</v>
      </c>
      <c r="AD1230" s="354"/>
      <c r="AE1230" s="588">
        <f t="shared" si="19"/>
        <v>0</v>
      </c>
    </row>
    <row r="1231" spans="1:31">
      <c r="A1231" s="350" t="s">
        <v>122</v>
      </c>
      <c r="B1231" s="354"/>
      <c r="C1231" s="354"/>
      <c r="D1231" s="354"/>
      <c r="E1231" s="354"/>
      <c r="F1231" s="354"/>
      <c r="G1231" s="354"/>
      <c r="H1231" s="354"/>
      <c r="I1231" s="354"/>
      <c r="J1231" s="354"/>
      <c r="K1231" s="354"/>
      <c r="L1231" s="354"/>
      <c r="M1231" s="354"/>
      <c r="N1231" s="354"/>
      <c r="O1231" s="354"/>
      <c r="P1231" s="354"/>
      <c r="Q1231" s="354"/>
      <c r="R1231" s="354"/>
      <c r="S1231" s="357"/>
      <c r="T1231" s="357"/>
      <c r="U1231" s="357"/>
      <c r="V1231" s="357"/>
      <c r="W1231" s="357"/>
      <c r="X1231" s="357"/>
      <c r="Y1231" s="357"/>
      <c r="Z1231" s="357"/>
      <c r="AA1231" s="357"/>
      <c r="AB1231" s="346"/>
      <c r="AC1231" s="619">
        <v>180</v>
      </c>
      <c r="AD1231" s="354"/>
      <c r="AE1231" s="588">
        <f t="shared" si="19"/>
        <v>0</v>
      </c>
    </row>
    <row r="1232" spans="1:31">
      <c r="A1232" s="350" t="s">
        <v>121</v>
      </c>
      <c r="B1232" s="354"/>
      <c r="C1232" s="354"/>
      <c r="D1232" s="354"/>
      <c r="E1232" s="354"/>
      <c r="F1232" s="354"/>
      <c r="G1232" s="354"/>
      <c r="H1232" s="354"/>
      <c r="I1232" s="354"/>
      <c r="J1232" s="354"/>
      <c r="K1232" s="354"/>
      <c r="L1232" s="354"/>
      <c r="M1232" s="354"/>
      <c r="N1232" s="354"/>
      <c r="O1232" s="354"/>
      <c r="P1232" s="354"/>
      <c r="Q1232" s="354"/>
      <c r="R1232" s="354"/>
      <c r="S1232" s="357"/>
      <c r="T1232" s="357"/>
      <c r="U1232" s="357"/>
      <c r="V1232" s="357"/>
      <c r="W1232" s="357"/>
      <c r="X1232" s="357"/>
      <c r="Y1232" s="357"/>
      <c r="Z1232" s="357"/>
      <c r="AA1232" s="357"/>
      <c r="AB1232" s="346"/>
      <c r="AC1232" s="619">
        <v>230</v>
      </c>
      <c r="AD1232" s="354"/>
      <c r="AE1232" s="588">
        <f t="shared" si="19"/>
        <v>0</v>
      </c>
    </row>
    <row r="1233" spans="1:32">
      <c r="A1233" s="350" t="s">
        <v>73</v>
      </c>
      <c r="B1233" s="354">
        <v>0.1</v>
      </c>
      <c r="C1233" s="354"/>
      <c r="D1233" s="354">
        <v>0.1</v>
      </c>
      <c r="E1233" s="354"/>
      <c r="F1233" s="354"/>
      <c r="G1233" s="354"/>
      <c r="H1233" s="354"/>
      <c r="I1233" s="354"/>
      <c r="J1233" s="354"/>
      <c r="K1233" s="354"/>
      <c r="L1233" s="354">
        <v>0.15</v>
      </c>
      <c r="M1233" s="354"/>
      <c r="N1233" s="354"/>
      <c r="O1233" s="354"/>
      <c r="P1233" s="354"/>
      <c r="Q1233" s="354"/>
      <c r="R1233" s="354"/>
      <c r="S1233" s="357"/>
      <c r="T1233" s="357"/>
      <c r="U1233" s="357"/>
      <c r="V1233" s="357"/>
      <c r="W1233" s="357"/>
      <c r="X1233" s="357"/>
      <c r="Y1233" s="357"/>
      <c r="Z1233" s="357"/>
      <c r="AA1233" s="357"/>
      <c r="AB1233" s="346">
        <v>4.8000000000000001E-2</v>
      </c>
      <c r="AC1233" s="619">
        <v>85</v>
      </c>
      <c r="AD1233" s="354">
        <v>0.35</v>
      </c>
      <c r="AE1233" s="588">
        <f t="shared" si="19"/>
        <v>29.749999999999996</v>
      </c>
    </row>
    <row r="1234" spans="1:32">
      <c r="A1234" s="350" t="s">
        <v>118</v>
      </c>
      <c r="B1234" s="354"/>
      <c r="C1234" s="354"/>
      <c r="D1234" s="354"/>
      <c r="E1234" s="354"/>
      <c r="F1234" s="354"/>
      <c r="G1234" s="354"/>
      <c r="H1234" s="354"/>
      <c r="I1234" s="354"/>
      <c r="J1234" s="354"/>
      <c r="K1234" s="354"/>
      <c r="L1234" s="354"/>
      <c r="M1234" s="354"/>
      <c r="N1234" s="354"/>
      <c r="O1234" s="354"/>
      <c r="P1234" s="354"/>
      <c r="Q1234" s="354"/>
      <c r="R1234" s="354"/>
      <c r="S1234" s="357"/>
      <c r="T1234" s="357"/>
      <c r="U1234" s="357"/>
      <c r="V1234" s="357"/>
      <c r="W1234" s="357"/>
      <c r="X1234" s="357"/>
      <c r="Y1234" s="357"/>
      <c r="Z1234" s="357"/>
      <c r="AA1234" s="357"/>
      <c r="AB1234" s="346"/>
      <c r="AC1234" s="619">
        <v>45</v>
      </c>
      <c r="AD1234" s="354"/>
      <c r="AE1234" s="588">
        <f t="shared" si="19"/>
        <v>0</v>
      </c>
    </row>
    <row r="1235" spans="1:32">
      <c r="A1235" s="350" t="s">
        <v>74</v>
      </c>
      <c r="B1235" s="354">
        <v>1.7999999999999999E-2</v>
      </c>
      <c r="C1235" s="354"/>
      <c r="D1235" s="354"/>
      <c r="E1235" s="354"/>
      <c r="F1235" s="354"/>
      <c r="G1235" s="354"/>
      <c r="H1235" s="354"/>
      <c r="I1235" s="354"/>
      <c r="J1235" s="354">
        <v>1.9E-2</v>
      </c>
      <c r="K1235" s="354"/>
      <c r="L1235" s="354"/>
      <c r="M1235" s="354"/>
      <c r="N1235" s="354"/>
      <c r="O1235" s="354"/>
      <c r="P1235" s="354"/>
      <c r="Q1235" s="354"/>
      <c r="R1235" s="354"/>
      <c r="S1235" s="357"/>
      <c r="T1235" s="357"/>
      <c r="U1235" s="357"/>
      <c r="V1235" s="357"/>
      <c r="W1235" s="357"/>
      <c r="X1235" s="357"/>
      <c r="Y1235" s="357"/>
      <c r="Z1235" s="357"/>
      <c r="AA1235" s="357"/>
      <c r="AB1235" s="346">
        <v>2E-3</v>
      </c>
      <c r="AC1235" s="619">
        <v>30</v>
      </c>
      <c r="AD1235" s="354">
        <v>3.6999999999999998E-2</v>
      </c>
      <c r="AE1235" s="588">
        <f t="shared" si="19"/>
        <v>1.1099999999999999</v>
      </c>
    </row>
    <row r="1236" spans="1:32">
      <c r="A1236" s="350" t="s">
        <v>88</v>
      </c>
      <c r="B1236" s="354"/>
      <c r="C1236" s="354"/>
      <c r="D1236" s="354"/>
      <c r="E1236" s="354"/>
      <c r="F1236" s="354"/>
      <c r="G1236" s="354"/>
      <c r="H1236" s="354"/>
      <c r="I1236" s="354"/>
      <c r="J1236" s="354"/>
      <c r="K1236" s="354"/>
      <c r="L1236" s="354"/>
      <c r="M1236" s="354"/>
      <c r="N1236" s="354"/>
      <c r="O1236" s="354"/>
      <c r="P1236" s="354"/>
      <c r="Q1236" s="354"/>
      <c r="R1236" s="354"/>
      <c r="S1236" s="357"/>
      <c r="T1236" s="357"/>
      <c r="U1236" s="357"/>
      <c r="V1236" s="357"/>
      <c r="W1236" s="357"/>
      <c r="X1236" s="357"/>
      <c r="Y1236" s="357"/>
      <c r="Z1236" s="357"/>
      <c r="AA1236" s="357"/>
      <c r="AB1236" s="346"/>
      <c r="AC1236" s="619">
        <v>200</v>
      </c>
      <c r="AD1236" s="354"/>
      <c r="AE1236" s="588">
        <f t="shared" si="19"/>
        <v>0</v>
      </c>
    </row>
    <row r="1237" spans="1:32">
      <c r="A1237" s="350" t="s">
        <v>91</v>
      </c>
      <c r="B1237" s="354"/>
      <c r="C1237" s="354"/>
      <c r="D1237" s="354"/>
      <c r="E1237" s="354"/>
      <c r="F1237" s="354"/>
      <c r="G1237" s="354"/>
      <c r="H1237" s="354"/>
      <c r="I1237" s="354"/>
      <c r="J1237" s="354"/>
      <c r="K1237" s="354"/>
      <c r="L1237" s="354"/>
      <c r="M1237" s="354"/>
      <c r="N1237" s="354"/>
      <c r="O1237" s="354"/>
      <c r="P1237" s="354"/>
      <c r="Q1237" s="354"/>
      <c r="R1237" s="354"/>
      <c r="S1237" s="357"/>
      <c r="T1237" s="357"/>
      <c r="U1237" s="357"/>
      <c r="V1237" s="357"/>
      <c r="W1237" s="357"/>
      <c r="X1237" s="357"/>
      <c r="Y1237" s="357"/>
      <c r="Z1237" s="357"/>
      <c r="AA1237" s="357"/>
      <c r="AB1237" s="346"/>
      <c r="AC1237" s="619">
        <v>750</v>
      </c>
      <c r="AD1237" s="354"/>
      <c r="AE1237" s="588">
        <f t="shared" si="19"/>
        <v>0</v>
      </c>
    </row>
    <row r="1238" spans="1:32">
      <c r="A1238" s="350" t="s">
        <v>97</v>
      </c>
      <c r="B1238" s="354">
        <f>AD1238</f>
        <v>1.635</v>
      </c>
      <c r="C1238" s="354"/>
      <c r="D1238" s="354"/>
      <c r="E1238" s="354"/>
      <c r="F1238" s="354"/>
      <c r="G1238" s="354"/>
      <c r="H1238" s="354"/>
      <c r="I1238" s="354"/>
      <c r="J1238" s="354"/>
      <c r="K1238" s="354"/>
      <c r="L1238" s="354"/>
      <c r="M1238" s="354"/>
      <c r="N1238" s="354"/>
      <c r="O1238" s="354"/>
      <c r="P1238" s="354"/>
      <c r="Q1238" s="354"/>
      <c r="R1238" s="354"/>
      <c r="S1238" s="357"/>
      <c r="T1238" s="357"/>
      <c r="U1238" s="357"/>
      <c r="V1238" s="357"/>
      <c r="W1238" s="357"/>
      <c r="X1238" s="357"/>
      <c r="Y1238" s="357"/>
      <c r="Z1238" s="357"/>
      <c r="AA1238" s="357"/>
      <c r="AB1238" s="346">
        <v>0.16</v>
      </c>
      <c r="AC1238" s="619">
        <v>280</v>
      </c>
      <c r="AD1238" s="354">
        <v>1.635</v>
      </c>
      <c r="AE1238" s="588">
        <f t="shared" si="19"/>
        <v>457.8</v>
      </c>
    </row>
    <row r="1239" spans="1:32">
      <c r="A1239" s="611" t="s">
        <v>102</v>
      </c>
      <c r="B1239" s="354"/>
      <c r="C1239" s="354"/>
      <c r="D1239" s="354"/>
      <c r="E1239" s="354"/>
      <c r="F1239" s="354"/>
      <c r="G1239" s="354"/>
      <c r="H1239" s="354"/>
      <c r="I1239" s="354"/>
      <c r="J1239" s="354"/>
      <c r="K1239" s="354"/>
      <c r="L1239" s="354"/>
      <c r="M1239" s="354"/>
      <c r="N1239" s="354">
        <f>AD1239</f>
        <v>1.1200000000000001</v>
      </c>
      <c r="O1239" s="354"/>
      <c r="P1239" s="354"/>
      <c r="Q1239" s="354"/>
      <c r="R1239" s="354"/>
      <c r="S1239" s="357"/>
      <c r="T1239" s="357"/>
      <c r="U1239" s="357"/>
      <c r="V1239" s="357"/>
      <c r="W1239" s="357"/>
      <c r="X1239" s="357"/>
      <c r="Y1239" s="357"/>
      <c r="Z1239" s="357"/>
      <c r="AA1239" s="354"/>
      <c r="AB1239" s="346">
        <v>0.05</v>
      </c>
      <c r="AC1239" s="619">
        <v>90</v>
      </c>
      <c r="AD1239" s="354">
        <v>1.1200000000000001</v>
      </c>
      <c r="AE1239" s="588">
        <f t="shared" si="19"/>
        <v>100.80000000000001</v>
      </c>
    </row>
    <row r="1240" spans="1:32">
      <c r="A1240" s="612" t="s">
        <v>71</v>
      </c>
      <c r="B1240" s="354"/>
      <c r="C1240" s="354"/>
      <c r="D1240" s="354"/>
      <c r="E1240" s="354"/>
      <c r="F1240" s="354"/>
      <c r="G1240" s="354"/>
      <c r="H1240" s="354"/>
      <c r="I1240" s="354"/>
      <c r="J1240" s="354"/>
      <c r="K1240" s="354"/>
      <c r="L1240" s="354"/>
      <c r="M1240" s="354"/>
      <c r="N1240" s="354"/>
      <c r="O1240" s="354"/>
      <c r="P1240" s="354"/>
      <c r="Q1240" s="354"/>
      <c r="R1240" s="354"/>
      <c r="S1240" s="357"/>
      <c r="T1240" s="357"/>
      <c r="U1240" s="357"/>
      <c r="V1240" s="357"/>
      <c r="W1240" s="357"/>
      <c r="X1240" s="357"/>
      <c r="Y1240" s="357"/>
      <c r="Z1240" s="357"/>
      <c r="AA1240" s="357"/>
      <c r="AB1240" s="346"/>
      <c r="AC1240" s="619">
        <v>650</v>
      </c>
      <c r="AD1240" s="354"/>
      <c r="AE1240" s="588">
        <f t="shared" si="19"/>
        <v>0</v>
      </c>
    </row>
    <row r="1241" spans="1:32">
      <c r="A1241" s="612" t="s">
        <v>94</v>
      </c>
      <c r="B1241" s="354"/>
      <c r="C1241" s="354"/>
      <c r="D1241" s="354"/>
      <c r="E1241" s="354"/>
      <c r="F1241" s="354"/>
      <c r="G1241" s="354"/>
      <c r="H1241" s="354"/>
      <c r="I1241" s="354"/>
      <c r="J1241" s="354"/>
      <c r="K1241" s="354"/>
      <c r="L1241" s="354">
        <f>AD1241</f>
        <v>0.3</v>
      </c>
      <c r="M1241" s="354"/>
      <c r="N1241" s="354"/>
      <c r="O1241" s="354"/>
      <c r="P1241" s="354"/>
      <c r="Q1241" s="354"/>
      <c r="R1241" s="354"/>
      <c r="S1241" s="357"/>
      <c r="T1241" s="357"/>
      <c r="U1241" s="357"/>
      <c r="V1241" s="357"/>
      <c r="W1241" s="357"/>
      <c r="X1241" s="357"/>
      <c r="Y1241" s="357"/>
      <c r="Z1241" s="357"/>
      <c r="AA1241" s="357"/>
      <c r="AB1241" s="346">
        <v>0.02</v>
      </c>
      <c r="AC1241" s="620">
        <v>285</v>
      </c>
      <c r="AD1241" s="354">
        <v>0.3</v>
      </c>
      <c r="AE1241" s="588">
        <f t="shared" si="19"/>
        <v>85.5</v>
      </c>
    </row>
    <row r="1242" spans="1:32">
      <c r="A1242" s="612" t="s">
        <v>84</v>
      </c>
      <c r="B1242" s="354"/>
      <c r="C1242" s="354"/>
      <c r="D1242" s="354"/>
      <c r="E1242" s="354"/>
      <c r="F1242" s="354"/>
      <c r="G1242" s="354"/>
      <c r="H1242" s="354"/>
      <c r="I1242" s="354"/>
      <c r="J1242" s="354"/>
      <c r="K1242" s="354"/>
      <c r="L1242" s="354"/>
      <c r="M1242" s="354"/>
      <c r="N1242" s="354"/>
      <c r="O1242" s="354"/>
      <c r="P1242" s="354">
        <f>AD1242</f>
        <v>0</v>
      </c>
      <c r="Q1242" s="354"/>
      <c r="R1242" s="354"/>
      <c r="S1242" s="357"/>
      <c r="T1242" s="357"/>
      <c r="U1242" s="357"/>
      <c r="V1242" s="357"/>
      <c r="W1242" s="357"/>
      <c r="X1242" s="357"/>
      <c r="Y1242" s="357"/>
      <c r="Z1242" s="357"/>
      <c r="AA1242" s="357"/>
      <c r="AB1242" s="346"/>
      <c r="AC1242" s="619">
        <v>150</v>
      </c>
      <c r="AD1242" s="354"/>
      <c r="AE1242" s="588">
        <f t="shared" si="19"/>
        <v>0</v>
      </c>
    </row>
    <row r="1243" spans="1:32" ht="15.75" thickBot="1">
      <c r="A1243" s="613" t="s">
        <v>82</v>
      </c>
      <c r="B1243" s="605">
        <f>AD1243</f>
        <v>4</v>
      </c>
      <c r="C1243" s="376"/>
      <c r="D1243" s="376"/>
      <c r="E1243" s="376"/>
      <c r="F1243" s="376"/>
      <c r="G1243" s="376"/>
      <c r="H1243" s="376"/>
      <c r="I1243" s="376"/>
      <c r="J1243" s="376"/>
      <c r="K1243" s="376"/>
      <c r="L1243" s="376"/>
      <c r="M1243" s="376"/>
      <c r="N1243" s="376"/>
      <c r="O1243" s="376"/>
      <c r="P1243" s="376"/>
      <c r="Q1243" s="376"/>
      <c r="R1243" s="376"/>
      <c r="S1243" s="414"/>
      <c r="T1243" s="414"/>
      <c r="U1243" s="414"/>
      <c r="V1243" s="414"/>
      <c r="W1243" s="414"/>
      <c r="X1243" s="414"/>
      <c r="Y1243" s="414"/>
      <c r="Z1243" s="414"/>
      <c r="AA1243" s="414"/>
      <c r="AB1243" s="404"/>
      <c r="AC1243" s="624">
        <v>9</v>
      </c>
      <c r="AD1243" s="605">
        <v>4</v>
      </c>
      <c r="AE1243" s="591">
        <f t="shared" si="19"/>
        <v>36</v>
      </c>
    </row>
    <row r="1244" spans="1:32" ht="15.75" thickBot="1">
      <c r="A1244" s="608" t="s">
        <v>305</v>
      </c>
      <c r="B1244" s="618"/>
      <c r="C1244" s="614"/>
      <c r="D1244" s="614"/>
      <c r="E1244" s="614"/>
      <c r="F1244" s="614"/>
      <c r="G1244" s="614"/>
      <c r="H1244" s="614"/>
      <c r="I1244" s="614"/>
      <c r="J1244" s="614"/>
      <c r="K1244" s="614"/>
      <c r="L1244" s="614"/>
      <c r="M1244" s="614"/>
      <c r="N1244" s="614"/>
      <c r="O1244" s="614"/>
      <c r="P1244" s="616"/>
      <c r="Q1244" s="614"/>
      <c r="R1244" s="614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615"/>
      <c r="AC1244" s="576"/>
      <c r="AD1244" s="616"/>
      <c r="AE1244" s="371">
        <f>SUM(AE1196:AE1243)</f>
        <v>1497.99</v>
      </c>
      <c r="AF1244" s="86">
        <f>I1181-AE1244</f>
        <v>9.9999999999909051E-3</v>
      </c>
    </row>
    <row r="1245" spans="1:32" ht="29.25" customHeight="1">
      <c r="A1245" s="187" t="s">
        <v>49</v>
      </c>
      <c r="B1245" s="189"/>
      <c r="C1245" s="189"/>
      <c r="D1245" s="189"/>
      <c r="E1245" s="189"/>
      <c r="F1245" s="189" t="s">
        <v>131</v>
      </c>
      <c r="G1245" s="478"/>
      <c r="H1245" s="193" t="s">
        <v>130</v>
      </c>
      <c r="I1245" s="189"/>
      <c r="J1245" s="189" t="s">
        <v>75</v>
      </c>
      <c r="K1245" s="189"/>
      <c r="L1245" s="189"/>
      <c r="M1245" s="189"/>
      <c r="N1245" s="835" t="s">
        <v>132</v>
      </c>
      <c r="O1245" s="835"/>
      <c r="P1245" s="835"/>
      <c r="Q1245" s="835"/>
      <c r="R1245" s="192"/>
      <c r="S1245" s="189"/>
      <c r="T1245" s="189"/>
      <c r="U1245" s="189" t="s">
        <v>76</v>
      </c>
      <c r="V1245" s="189"/>
      <c r="W1245" s="189"/>
      <c r="X1245" s="3"/>
      <c r="Y1245" s="188"/>
      <c r="AE1245" s="86"/>
    </row>
    <row r="1246" spans="1:32">
      <c r="A1246" s="25" t="s">
        <v>52</v>
      </c>
      <c r="B1246" s="661"/>
      <c r="C1246" s="661"/>
      <c r="D1246" s="661"/>
      <c r="E1246" s="661"/>
      <c r="F1246" s="661"/>
      <c r="G1246" s="25" t="s">
        <v>53</v>
      </c>
      <c r="H1246" s="661"/>
      <c r="I1246" s="661"/>
      <c r="J1246" s="661"/>
      <c r="K1246" s="661"/>
      <c r="L1246" s="661"/>
      <c r="M1246" s="661"/>
      <c r="P1246" s="26" t="s">
        <v>128</v>
      </c>
      <c r="Q1246" s="87"/>
      <c r="R1246" s="662" t="s">
        <v>129</v>
      </c>
      <c r="S1246" s="25" t="s">
        <v>56</v>
      </c>
    </row>
    <row r="1248" spans="1:32">
      <c r="A1248" s="130" t="s">
        <v>0</v>
      </c>
      <c r="B1248" s="130"/>
      <c r="C1248" s="130"/>
      <c r="D1248" s="130"/>
      <c r="E1248" s="130"/>
      <c r="F1248" s="130"/>
      <c r="G1248" s="130"/>
      <c r="H1248" s="130"/>
      <c r="I1248" s="130"/>
      <c r="J1248" s="130"/>
      <c r="K1248" s="130"/>
      <c r="L1248" s="130"/>
      <c r="M1248" s="130"/>
      <c r="N1248" s="130"/>
      <c r="O1248" s="130"/>
      <c r="P1248" s="130"/>
      <c r="Q1248" s="130"/>
      <c r="R1248" s="668"/>
      <c r="S1248" s="130"/>
      <c r="T1248" s="130"/>
      <c r="U1248" s="130"/>
      <c r="V1248" s="589"/>
      <c r="W1248" s="589"/>
      <c r="X1248" s="589"/>
      <c r="Y1248" s="589"/>
      <c r="Z1248" s="668"/>
      <c r="AA1248" s="668"/>
      <c r="AB1248" s="130"/>
      <c r="AC1248" s="669"/>
      <c r="AD1248" s="691"/>
      <c r="AE1248" s="84"/>
    </row>
    <row r="1249" spans="1:31">
      <c r="A1249" s="130" t="s">
        <v>1</v>
      </c>
      <c r="B1249" s="130" t="s">
        <v>273</v>
      </c>
      <c r="C1249" s="130"/>
      <c r="D1249" s="130"/>
      <c r="E1249" s="130"/>
      <c r="F1249" s="130"/>
      <c r="G1249" s="130"/>
      <c r="H1249" s="130"/>
      <c r="I1249" s="130"/>
      <c r="J1249" s="130"/>
      <c r="K1249" s="130"/>
      <c r="L1249" s="130"/>
      <c r="M1249" s="130"/>
      <c r="N1249" s="130"/>
      <c r="O1249" s="130"/>
      <c r="P1249" s="130"/>
      <c r="Q1249" s="130"/>
      <c r="R1249" s="668"/>
      <c r="S1249" s="130"/>
      <c r="T1249" s="130"/>
      <c r="U1249" s="589"/>
      <c r="V1249" s="589"/>
      <c r="W1249" s="589"/>
      <c r="X1249" s="589"/>
      <c r="Y1249" s="589"/>
      <c r="Z1249" s="589"/>
      <c r="AA1249" s="589"/>
      <c r="AB1249" s="130"/>
      <c r="AC1249" s="669"/>
      <c r="AD1249" s="691"/>
      <c r="AE1249" s="84"/>
    </row>
    <row r="1250" spans="1:31">
      <c r="A1250" s="589" t="s">
        <v>2</v>
      </c>
      <c r="B1250" s="130"/>
      <c r="C1250" s="130"/>
      <c r="D1250" s="130"/>
      <c r="E1250" s="130"/>
      <c r="F1250" s="669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129" t="s">
        <v>58</v>
      </c>
      <c r="S1250" s="668"/>
      <c r="T1250" s="130"/>
      <c r="U1250" s="589"/>
      <c r="V1250" s="589"/>
      <c r="W1250" s="589"/>
      <c r="X1250" s="589"/>
      <c r="Y1250" s="589"/>
      <c r="Z1250" s="589"/>
      <c r="AA1250" s="589"/>
      <c r="AB1250" s="130"/>
      <c r="AC1250" s="669"/>
      <c r="AD1250" s="691"/>
      <c r="AE1250" s="84"/>
    </row>
    <row r="1251" spans="1:31">
      <c r="A1251" s="174" t="s">
        <v>341</v>
      </c>
      <c r="B1251" s="130"/>
      <c r="C1251" s="130"/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828"/>
      <c r="S1251" s="828"/>
      <c r="T1251" s="828"/>
      <c r="U1251" s="828"/>
      <c r="V1251" s="828"/>
      <c r="W1251" s="828"/>
      <c r="X1251" s="828"/>
      <c r="Y1251" s="828"/>
      <c r="Z1251" s="130"/>
      <c r="AA1251" s="130"/>
      <c r="AB1251" s="130"/>
      <c r="AC1251" s="130"/>
      <c r="AD1251" s="130"/>
      <c r="AE1251" s="85"/>
    </row>
    <row r="1252" spans="1:31" ht="15.75" thickBot="1">
      <c r="A1252" s="829" t="s">
        <v>3</v>
      </c>
      <c r="B1252" s="830"/>
      <c r="C1252" s="831" t="s">
        <v>4</v>
      </c>
      <c r="D1252" s="829"/>
      <c r="E1252" s="830"/>
      <c r="F1252" s="831" t="s">
        <v>5</v>
      </c>
      <c r="G1252" s="832"/>
      <c r="H1252" s="775"/>
      <c r="I1252" s="943" t="s">
        <v>6</v>
      </c>
      <c r="J1252" s="944"/>
      <c r="K1252" s="945"/>
      <c r="L1252" s="131"/>
      <c r="M1252" s="132"/>
      <c r="N1252" s="133"/>
      <c r="O1252" s="131"/>
      <c r="P1252" s="130"/>
      <c r="Q1252" s="130"/>
      <c r="R1252" s="828"/>
      <c r="S1252" s="828"/>
      <c r="T1252" s="828"/>
      <c r="U1252" s="828"/>
      <c r="V1252" s="828"/>
      <c r="W1252" s="828"/>
      <c r="X1252" s="828"/>
      <c r="Y1252" s="828"/>
      <c r="Z1252" s="668"/>
      <c r="AA1252" s="668"/>
      <c r="AB1252" s="668"/>
      <c r="AC1252" s="668"/>
      <c r="AD1252" s="134" t="s">
        <v>7</v>
      </c>
      <c r="AE1252" s="86"/>
    </row>
    <row r="1253" spans="1:31">
      <c r="A1253" s="806" t="s">
        <v>8</v>
      </c>
      <c r="B1253" s="807"/>
      <c r="C1253" s="824" t="s">
        <v>9</v>
      </c>
      <c r="D1253" s="833"/>
      <c r="E1253" s="826"/>
      <c r="F1253" s="824" t="s">
        <v>10</v>
      </c>
      <c r="G1253" s="827"/>
      <c r="H1253" s="777"/>
      <c r="I1253" s="946"/>
      <c r="J1253" s="947"/>
      <c r="K1253" s="948"/>
      <c r="L1253" s="824" t="s">
        <v>12</v>
      </c>
      <c r="M1253" s="833"/>
      <c r="N1253" s="826"/>
      <c r="O1253" s="666" t="s">
        <v>13</v>
      </c>
      <c r="P1253" s="668"/>
      <c r="Q1253" s="668"/>
      <c r="R1253" s="668"/>
      <c r="S1253" s="668"/>
      <c r="T1253" s="668"/>
      <c r="U1253" s="668"/>
      <c r="V1253" s="668"/>
      <c r="W1253" s="668"/>
      <c r="X1253" s="669" t="s">
        <v>14</v>
      </c>
      <c r="Y1253" s="668"/>
      <c r="Z1253" s="668"/>
      <c r="AA1253" s="668"/>
      <c r="AB1253" s="668"/>
      <c r="AC1253" s="668"/>
      <c r="AD1253" s="135" t="s">
        <v>15</v>
      </c>
      <c r="AE1253" s="86"/>
    </row>
    <row r="1254" spans="1:31">
      <c r="A1254" s="663" t="s">
        <v>16</v>
      </c>
      <c r="B1254" s="663"/>
      <c r="C1254" s="824" t="s">
        <v>17</v>
      </c>
      <c r="D1254" s="833"/>
      <c r="E1254" s="826"/>
      <c r="F1254" s="824" t="s">
        <v>18</v>
      </c>
      <c r="G1254" s="827"/>
      <c r="H1254" s="777"/>
      <c r="I1254" s="946"/>
      <c r="J1254" s="947"/>
      <c r="K1254" s="948"/>
      <c r="L1254" s="824" t="s">
        <v>20</v>
      </c>
      <c r="M1254" s="833"/>
      <c r="N1254" s="826"/>
      <c r="O1254" s="666" t="s">
        <v>21</v>
      </c>
      <c r="P1254" s="668"/>
      <c r="Q1254" s="668"/>
      <c r="R1254" s="668"/>
      <c r="S1254" s="668"/>
      <c r="T1254" s="668"/>
      <c r="U1254" s="668"/>
      <c r="V1254" s="668"/>
      <c r="W1254" s="668"/>
      <c r="X1254" s="668"/>
      <c r="Y1254" s="668"/>
      <c r="Z1254" s="668"/>
      <c r="AA1254" s="668"/>
      <c r="AB1254" s="668"/>
      <c r="AC1254" s="668"/>
      <c r="AD1254" s="136"/>
      <c r="AE1254" s="86"/>
    </row>
    <row r="1255" spans="1:31">
      <c r="A1255" s="667" t="s">
        <v>22</v>
      </c>
      <c r="B1255" s="667"/>
      <c r="C1255" s="824" t="s">
        <v>23</v>
      </c>
      <c r="D1255" s="833"/>
      <c r="E1255" s="826"/>
      <c r="F1255" s="824" t="s">
        <v>24</v>
      </c>
      <c r="G1255" s="827"/>
      <c r="H1255" s="777"/>
      <c r="I1255" s="946"/>
      <c r="J1255" s="947"/>
      <c r="K1255" s="948"/>
      <c r="L1255" s="137"/>
      <c r="M1255" s="130" t="s">
        <v>23</v>
      </c>
      <c r="N1255" s="130"/>
      <c r="O1255" s="666" t="s">
        <v>25</v>
      </c>
      <c r="P1255" s="668"/>
      <c r="Q1255" s="668"/>
      <c r="R1255" s="174"/>
      <c r="S1255" s="174"/>
      <c r="T1255" s="257"/>
      <c r="U1255" s="174"/>
      <c r="V1255" s="174"/>
      <c r="W1255" s="174"/>
      <c r="X1255" s="174"/>
      <c r="Y1255" s="211"/>
      <c r="Z1255" s="130"/>
      <c r="AA1255" s="130"/>
      <c r="AB1255" s="670"/>
      <c r="AC1255" s="130"/>
      <c r="AD1255" s="138"/>
      <c r="AE1255" s="86"/>
    </row>
    <row r="1256" spans="1:31">
      <c r="A1256" s="139"/>
      <c r="B1256" s="665"/>
      <c r="C1256" s="130"/>
      <c r="D1256" s="130"/>
      <c r="E1256" s="660"/>
      <c r="F1256" s="130"/>
      <c r="G1256" s="130"/>
      <c r="H1256" s="660"/>
      <c r="I1256" s="949"/>
      <c r="J1256" s="950"/>
      <c r="K1256" s="951"/>
      <c r="L1256" s="137"/>
      <c r="M1256" s="130"/>
      <c r="N1256" s="130"/>
      <c r="O1256" s="137"/>
      <c r="P1256" s="668"/>
      <c r="Q1256" s="174"/>
      <c r="R1256" s="174" t="s">
        <v>341</v>
      </c>
      <c r="S1256" s="668"/>
      <c r="T1256" s="668"/>
      <c r="U1256" s="668"/>
      <c r="V1256" s="668"/>
      <c r="W1256" s="668"/>
      <c r="X1256" s="668"/>
      <c r="Y1256" s="668"/>
      <c r="Z1256" s="668"/>
      <c r="AA1256" s="668"/>
      <c r="AB1256" s="668"/>
      <c r="AC1256" s="668"/>
      <c r="AD1256" s="141"/>
      <c r="AE1256" s="86"/>
    </row>
    <row r="1257" spans="1:31" ht="15.75" thickBot="1">
      <c r="A1257" s="142">
        <v>1</v>
      </c>
      <c r="B1257" s="143"/>
      <c r="C1257" s="144"/>
      <c r="D1257" s="144">
        <v>3</v>
      </c>
      <c r="E1257" s="145"/>
      <c r="F1257" s="144"/>
      <c r="G1257" s="144">
        <v>4</v>
      </c>
      <c r="H1257" s="145"/>
      <c r="I1257" s="144"/>
      <c r="J1257" s="144">
        <v>5</v>
      </c>
      <c r="K1257" s="145"/>
      <c r="L1257" s="146"/>
      <c r="M1257" s="144">
        <v>6</v>
      </c>
      <c r="N1257" s="144"/>
      <c r="O1257" s="147">
        <v>7</v>
      </c>
      <c r="P1257" s="130" t="s">
        <v>28</v>
      </c>
      <c r="Q1257" s="942" t="s">
        <v>61</v>
      </c>
      <c r="R1257" s="942"/>
      <c r="S1257" s="942"/>
      <c r="T1257" s="942"/>
      <c r="U1257" s="942"/>
      <c r="V1257" s="942"/>
      <c r="W1257" s="942"/>
      <c r="X1257" s="942"/>
      <c r="Y1257" s="942"/>
      <c r="Z1257" s="130" t="s">
        <v>29</v>
      </c>
      <c r="AA1257" s="668"/>
      <c r="AB1257" s="668"/>
      <c r="AC1257" s="668"/>
      <c r="AD1257" s="138"/>
      <c r="AE1257" s="86"/>
    </row>
    <row r="1258" spans="1:31" ht="15.75" thickBot="1">
      <c r="A1258" s="590" t="s">
        <v>308</v>
      </c>
      <c r="B1258" s="148"/>
      <c r="C1258" s="919">
        <v>107</v>
      </c>
      <c r="D1258" s="920"/>
      <c r="E1258" s="921"/>
      <c r="F1258" s="880">
        <v>14</v>
      </c>
      <c r="G1258" s="881"/>
      <c r="H1258" s="882"/>
      <c r="I1258" s="919">
        <f>C1258*F1258</f>
        <v>1498</v>
      </c>
      <c r="J1258" s="920"/>
      <c r="K1258" s="921"/>
      <c r="L1258" s="919">
        <f>F1258*C1258</f>
        <v>1498</v>
      </c>
      <c r="M1258" s="920"/>
      <c r="N1258" s="921"/>
      <c r="O1258" s="149"/>
      <c r="P1258" s="668"/>
      <c r="Q1258" s="668"/>
      <c r="R1258" s="668"/>
      <c r="S1258" s="668"/>
      <c r="T1258" s="668"/>
      <c r="U1258" s="668"/>
      <c r="V1258" s="668"/>
      <c r="W1258" s="668"/>
      <c r="X1258" s="668"/>
      <c r="Y1258" s="668"/>
      <c r="Z1258" s="668"/>
      <c r="AA1258" s="668"/>
      <c r="AB1258" s="668"/>
      <c r="AC1258" s="668"/>
      <c r="AD1258" s="136"/>
      <c r="AE1258" s="86"/>
    </row>
    <row r="1259" spans="1:31">
      <c r="A1259" s="169"/>
      <c r="B1259" s="151"/>
      <c r="C1259" s="152"/>
      <c r="D1259" s="152"/>
      <c r="E1259" s="151"/>
      <c r="F1259" s="152"/>
      <c r="G1259" s="152"/>
      <c r="H1259" s="151"/>
      <c r="I1259" s="152"/>
      <c r="J1259" s="152"/>
      <c r="K1259" s="152"/>
      <c r="L1259" s="153"/>
      <c r="M1259" s="152"/>
      <c r="N1259" s="151"/>
      <c r="O1259" s="48"/>
      <c r="P1259" s="130" t="s">
        <v>30</v>
      </c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54"/>
      <c r="AA1259" s="668"/>
      <c r="AB1259" s="668"/>
      <c r="AC1259" s="668"/>
      <c r="AD1259" s="138"/>
      <c r="AE1259" s="86"/>
    </row>
    <row r="1260" spans="1:31">
      <c r="A1260" s="150"/>
      <c r="B1260" s="151"/>
      <c r="C1260" s="152"/>
      <c r="D1260" s="152"/>
      <c r="E1260" s="151"/>
      <c r="F1260" s="152"/>
      <c r="G1260" s="152"/>
      <c r="H1260" s="151"/>
      <c r="I1260" s="152"/>
      <c r="J1260" s="152"/>
      <c r="K1260" s="152"/>
      <c r="L1260" s="153"/>
      <c r="M1260" s="152"/>
      <c r="N1260" s="49"/>
      <c r="O1260" s="48"/>
      <c r="P1260" s="668"/>
      <c r="Q1260" s="668"/>
      <c r="R1260" s="668"/>
      <c r="S1260" s="668"/>
      <c r="T1260" s="668"/>
      <c r="U1260" s="668"/>
      <c r="V1260" s="668"/>
      <c r="W1260" s="668"/>
      <c r="X1260" s="668"/>
      <c r="Y1260" s="668"/>
      <c r="Z1260" s="668"/>
      <c r="AA1260" s="668"/>
      <c r="AB1260" s="668"/>
      <c r="AC1260" s="668"/>
      <c r="AD1260" s="136"/>
      <c r="AE1260" s="86"/>
    </row>
    <row r="1261" spans="1:31" ht="15.75" thickBot="1">
      <c r="A1261" s="155"/>
      <c r="B1261" s="156"/>
      <c r="C1261" s="157"/>
      <c r="D1261" s="157"/>
      <c r="E1261" s="156"/>
      <c r="F1261" s="157"/>
      <c r="G1261" s="157"/>
      <c r="H1261" s="156"/>
      <c r="I1261" s="130"/>
      <c r="J1261" s="130"/>
      <c r="K1261" s="130"/>
      <c r="L1261" s="137"/>
      <c r="M1261" s="130"/>
      <c r="N1261" s="139"/>
      <c r="O1261" s="668"/>
      <c r="P1261" s="130" t="s">
        <v>31</v>
      </c>
      <c r="Q1261" s="668"/>
      <c r="R1261" s="668"/>
      <c r="S1261" s="668" t="s">
        <v>76</v>
      </c>
      <c r="T1261" s="668"/>
      <c r="U1261" s="668"/>
      <c r="V1261" s="668"/>
      <c r="W1261" s="668"/>
      <c r="X1261" s="668"/>
      <c r="Y1261" s="668"/>
      <c r="Z1261" s="154"/>
      <c r="AA1261" s="668"/>
      <c r="AB1261" s="668"/>
      <c r="AC1261" s="668"/>
      <c r="AD1261" s="159"/>
      <c r="AE1261" s="86"/>
    </row>
    <row r="1262" spans="1:31" ht="15.75" thickBot="1">
      <c r="A1262" s="130"/>
      <c r="B1262" s="130"/>
      <c r="C1262" s="130"/>
      <c r="D1262" s="130"/>
      <c r="E1262" s="130"/>
      <c r="F1262" s="130" t="s">
        <v>32</v>
      </c>
      <c r="G1262" s="670"/>
      <c r="H1262" s="130">
        <f>SUM(F1258)</f>
        <v>14</v>
      </c>
      <c r="I1262" s="161"/>
      <c r="J1262" s="162"/>
      <c r="K1262" s="162"/>
      <c r="L1262" s="163"/>
      <c r="M1262" s="162"/>
      <c r="N1262" s="164"/>
      <c r="O1262" s="165"/>
      <c r="P1262" s="668"/>
      <c r="Q1262" s="668"/>
      <c r="R1262" s="668"/>
      <c r="S1262" s="668"/>
      <c r="T1262" s="668"/>
      <c r="U1262" s="668"/>
      <c r="V1262" s="668"/>
      <c r="W1262" s="668"/>
      <c r="X1262" s="668"/>
      <c r="Y1262" s="668"/>
      <c r="Z1262" s="668"/>
      <c r="AA1262" s="668"/>
      <c r="AB1262" s="668"/>
      <c r="AC1262" s="668"/>
      <c r="AD1262" s="690"/>
      <c r="AE1262" s="86"/>
    </row>
    <row r="1263" spans="1:31">
      <c r="A1263" s="130"/>
      <c r="B1263" s="130"/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30"/>
      <c r="AA1263" s="130"/>
      <c r="AB1263" s="130"/>
      <c r="AC1263" s="130"/>
      <c r="AD1263" s="130"/>
      <c r="AE1263" s="86"/>
    </row>
    <row r="1264" spans="1:31">
      <c r="A1264" s="50" t="s">
        <v>33</v>
      </c>
      <c r="B1264" s="51"/>
      <c r="C1264" s="48"/>
      <c r="D1264" s="48"/>
      <c r="E1264" s="48"/>
      <c r="F1264" s="48"/>
      <c r="G1264" s="48"/>
      <c r="H1264" s="48"/>
      <c r="I1264" s="48"/>
      <c r="J1264" s="48"/>
      <c r="K1264" s="48"/>
      <c r="L1264" s="52" t="s">
        <v>34</v>
      </c>
      <c r="M1264" s="48"/>
      <c r="N1264" s="48"/>
      <c r="O1264" s="48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9"/>
      <c r="AB1264" s="792" t="s">
        <v>57</v>
      </c>
      <c r="AC1264" s="792" t="s">
        <v>59</v>
      </c>
      <c r="AD1264" s="688" t="s">
        <v>35</v>
      </c>
      <c r="AE1264" s="798" t="s">
        <v>60</v>
      </c>
    </row>
    <row r="1265" spans="1:31">
      <c r="A1265" s="671"/>
      <c r="B1265" s="762" t="s">
        <v>36</v>
      </c>
      <c r="C1265" s="763"/>
      <c r="D1265" s="763"/>
      <c r="E1265" s="763"/>
      <c r="F1265" s="763"/>
      <c r="G1265" s="763"/>
      <c r="H1265" s="763"/>
      <c r="I1265" s="764"/>
      <c r="J1265" s="922" t="s">
        <v>37</v>
      </c>
      <c r="K1265" s="923"/>
      <c r="L1265" s="923"/>
      <c r="M1265" s="923"/>
      <c r="N1265" s="923"/>
      <c r="O1265" s="923"/>
      <c r="P1265" s="923"/>
      <c r="Q1265" s="923"/>
      <c r="R1265" s="923"/>
      <c r="S1265" s="924"/>
      <c r="T1265" s="762" t="s">
        <v>39</v>
      </c>
      <c r="U1265" s="763"/>
      <c r="V1265" s="763"/>
      <c r="W1265" s="763"/>
      <c r="X1265" s="659" t="s">
        <v>40</v>
      </c>
      <c r="Y1265" s="54"/>
      <c r="Z1265" s="54"/>
      <c r="AA1265" s="55"/>
      <c r="AB1265" s="793"/>
      <c r="AC1265" s="796"/>
      <c r="AD1265" s="692" t="s">
        <v>41</v>
      </c>
      <c r="AE1265" s="799"/>
    </row>
    <row r="1266" spans="1:31">
      <c r="A1266" s="672"/>
      <c r="B1266" s="765"/>
      <c r="C1266" s="766"/>
      <c r="D1266" s="766"/>
      <c r="E1266" s="766"/>
      <c r="F1266" s="766"/>
      <c r="G1266" s="766"/>
      <c r="H1266" s="766"/>
      <c r="I1266" s="767"/>
      <c r="J1266" s="925"/>
      <c r="K1266" s="926"/>
      <c r="L1266" s="926"/>
      <c r="M1266" s="926"/>
      <c r="N1266" s="926"/>
      <c r="O1266" s="926"/>
      <c r="P1266" s="926"/>
      <c r="Q1266" s="926"/>
      <c r="R1266" s="926"/>
      <c r="S1266" s="927"/>
      <c r="T1266" s="765"/>
      <c r="U1266" s="766"/>
      <c r="V1266" s="766"/>
      <c r="W1266" s="766"/>
      <c r="X1266" s="58" t="s">
        <v>42</v>
      </c>
      <c r="Y1266" s="59"/>
      <c r="Z1266" s="59"/>
      <c r="AA1266" s="673"/>
      <c r="AB1266" s="793"/>
      <c r="AC1266" s="796"/>
      <c r="AD1266" s="688" t="s">
        <v>43</v>
      </c>
      <c r="AE1266" s="799"/>
    </row>
    <row r="1267" spans="1:31">
      <c r="A1267" s="672" t="s">
        <v>44</v>
      </c>
      <c r="B1267" s="768" t="s">
        <v>295</v>
      </c>
      <c r="C1267" s="769"/>
      <c r="D1267" s="768" t="s">
        <v>226</v>
      </c>
      <c r="E1267" s="769"/>
      <c r="F1267" s="768" t="s">
        <v>212</v>
      </c>
      <c r="G1267" s="769"/>
      <c r="H1267" s="780"/>
      <c r="I1267" s="781"/>
      <c r="J1267" s="768" t="s">
        <v>225</v>
      </c>
      <c r="K1267" s="769"/>
      <c r="L1267" s="768" t="s">
        <v>217</v>
      </c>
      <c r="M1267" s="769"/>
      <c r="N1267" s="768" t="s">
        <v>202</v>
      </c>
      <c r="O1267" s="769"/>
      <c r="P1267" s="768" t="s">
        <v>212</v>
      </c>
      <c r="Q1267" s="769"/>
      <c r="R1267" s="786"/>
      <c r="S1267" s="787"/>
      <c r="T1267" s="774"/>
      <c r="U1267" s="775"/>
      <c r="V1267" s="774"/>
      <c r="W1267" s="775"/>
      <c r="X1267" s="774"/>
      <c r="Y1267" s="775"/>
      <c r="Z1267" s="774"/>
      <c r="AA1267" s="775"/>
      <c r="AB1267" s="794"/>
      <c r="AC1267" s="796"/>
      <c r="AD1267" s="61"/>
      <c r="AE1267" s="799"/>
    </row>
    <row r="1268" spans="1:31">
      <c r="A1268" s="672"/>
      <c r="B1268" s="770"/>
      <c r="C1268" s="771"/>
      <c r="D1268" s="770"/>
      <c r="E1268" s="771"/>
      <c r="F1268" s="770"/>
      <c r="G1268" s="771"/>
      <c r="H1268" s="782"/>
      <c r="I1268" s="783"/>
      <c r="J1268" s="770"/>
      <c r="K1268" s="771"/>
      <c r="L1268" s="770"/>
      <c r="M1268" s="771"/>
      <c r="N1268" s="770"/>
      <c r="O1268" s="771"/>
      <c r="P1268" s="770"/>
      <c r="Q1268" s="771"/>
      <c r="R1268" s="788"/>
      <c r="S1268" s="789"/>
      <c r="T1268" s="776"/>
      <c r="U1268" s="777"/>
      <c r="V1268" s="776"/>
      <c r="W1268" s="777"/>
      <c r="X1268" s="776"/>
      <c r="Y1268" s="777"/>
      <c r="Z1268" s="776"/>
      <c r="AA1268" s="777"/>
      <c r="AB1268" s="794"/>
      <c r="AC1268" s="796"/>
      <c r="AD1268" s="62" t="s">
        <v>45</v>
      </c>
      <c r="AE1268" s="799"/>
    </row>
    <row r="1269" spans="1:31">
      <c r="A1269" s="673"/>
      <c r="B1269" s="772"/>
      <c r="C1269" s="773"/>
      <c r="D1269" s="772"/>
      <c r="E1269" s="773"/>
      <c r="F1269" s="772"/>
      <c r="G1269" s="773"/>
      <c r="H1269" s="784"/>
      <c r="I1269" s="785"/>
      <c r="J1269" s="772"/>
      <c r="K1269" s="773"/>
      <c r="L1269" s="772"/>
      <c r="M1269" s="773"/>
      <c r="N1269" s="772"/>
      <c r="O1269" s="773"/>
      <c r="P1269" s="772"/>
      <c r="Q1269" s="773"/>
      <c r="R1269" s="790"/>
      <c r="S1269" s="791"/>
      <c r="T1269" s="778"/>
      <c r="U1269" s="779"/>
      <c r="V1269" s="778"/>
      <c r="W1269" s="779"/>
      <c r="X1269" s="778"/>
      <c r="Y1269" s="779"/>
      <c r="Z1269" s="778"/>
      <c r="AA1269" s="779"/>
      <c r="AB1269" s="795"/>
      <c r="AC1269" s="797"/>
      <c r="AD1269" s="63" t="s">
        <v>46</v>
      </c>
      <c r="AE1269" s="800"/>
    </row>
    <row r="1270" spans="1:31">
      <c r="A1270" s="64">
        <v>1</v>
      </c>
      <c r="B1270" s="65">
        <v>4</v>
      </c>
      <c r="C1270" s="65">
        <v>5</v>
      </c>
      <c r="D1270" s="65">
        <v>6</v>
      </c>
      <c r="E1270" s="65">
        <v>7</v>
      </c>
      <c r="F1270" s="65">
        <v>8</v>
      </c>
      <c r="G1270" s="65">
        <v>9</v>
      </c>
      <c r="H1270" s="65">
        <v>10</v>
      </c>
      <c r="I1270" s="65">
        <v>11</v>
      </c>
      <c r="J1270" s="65">
        <v>12</v>
      </c>
      <c r="K1270" s="65">
        <v>13</v>
      </c>
      <c r="L1270" s="65">
        <v>14</v>
      </c>
      <c r="M1270" s="65">
        <v>15</v>
      </c>
      <c r="N1270" s="65">
        <v>16</v>
      </c>
      <c r="O1270" s="65">
        <v>17</v>
      </c>
      <c r="P1270" s="65">
        <v>20</v>
      </c>
      <c r="Q1270" s="65">
        <v>21</v>
      </c>
      <c r="R1270" s="65">
        <v>22</v>
      </c>
      <c r="S1270" s="65">
        <v>23</v>
      </c>
      <c r="T1270" s="65">
        <v>24</v>
      </c>
      <c r="U1270" s="65">
        <v>25</v>
      </c>
      <c r="V1270" s="65">
        <v>26</v>
      </c>
      <c r="W1270" s="65">
        <v>27</v>
      </c>
      <c r="X1270" s="65">
        <v>28</v>
      </c>
      <c r="Y1270" s="65">
        <v>29</v>
      </c>
      <c r="Z1270" s="65">
        <v>30</v>
      </c>
      <c r="AA1270" s="66">
        <v>31</v>
      </c>
      <c r="AB1270" s="66">
        <v>32</v>
      </c>
      <c r="AC1270" s="66">
        <v>33</v>
      </c>
      <c r="AD1270" s="66">
        <v>34</v>
      </c>
      <c r="AE1270" s="67"/>
    </row>
    <row r="1271" spans="1:31">
      <c r="A1271" s="68" t="s">
        <v>47</v>
      </c>
      <c r="B1271" s="69">
        <f>SUM(F1258)</f>
        <v>14</v>
      </c>
      <c r="C1271" s="69"/>
      <c r="D1271" s="69">
        <f>SUM(F1258)</f>
        <v>14</v>
      </c>
      <c r="E1271" s="69"/>
      <c r="F1271" s="69">
        <f>SUM(F1258)</f>
        <v>14</v>
      </c>
      <c r="G1271" s="69"/>
      <c r="H1271" s="69">
        <f>SUM(F1258)</f>
        <v>14</v>
      </c>
      <c r="I1271" s="69"/>
      <c r="J1271" s="69">
        <f>SUM(F1258)</f>
        <v>14</v>
      </c>
      <c r="K1271" s="69"/>
      <c r="L1271" s="69">
        <f>SUM(F1258)</f>
        <v>14</v>
      </c>
      <c r="M1271" s="69"/>
      <c r="N1271" s="69">
        <f>SUM(F1258)</f>
        <v>14</v>
      </c>
      <c r="O1271" s="69"/>
      <c r="P1271" s="69">
        <f>SUM(F1258)</f>
        <v>14</v>
      </c>
      <c r="Q1271" s="69"/>
      <c r="R1271" s="69">
        <f>SUM(F1258)</f>
        <v>14</v>
      </c>
      <c r="S1271" s="69"/>
      <c r="T1271" s="69"/>
      <c r="U1271" s="69"/>
      <c r="V1271" s="69"/>
      <c r="W1271" s="69"/>
      <c r="X1271" s="69"/>
      <c r="Y1271" s="69"/>
      <c r="Z1271" s="69"/>
      <c r="AA1271" s="69"/>
      <c r="AB1271" s="70"/>
      <c r="AC1271" s="69"/>
      <c r="AD1271" s="71"/>
      <c r="AE1271" s="72"/>
    </row>
    <row r="1272" spans="1:31" ht="15.75" thickBot="1">
      <c r="A1272" s="81" t="s">
        <v>48</v>
      </c>
      <c r="B1272" s="571">
        <v>0.3</v>
      </c>
      <c r="C1272" s="571"/>
      <c r="D1272" s="571">
        <v>0.2</v>
      </c>
      <c r="E1272" s="571"/>
      <c r="F1272" s="571">
        <v>0.03</v>
      </c>
      <c r="G1272" s="571"/>
      <c r="H1272" s="571"/>
      <c r="I1272" s="571"/>
      <c r="J1272" s="571">
        <v>0.23</v>
      </c>
      <c r="K1272" s="571"/>
      <c r="L1272" s="571">
        <v>0.03</v>
      </c>
      <c r="M1272" s="571"/>
      <c r="N1272" s="571">
        <v>0.2</v>
      </c>
      <c r="O1272" s="571"/>
      <c r="P1272" s="571">
        <v>0.08</v>
      </c>
      <c r="Q1272" s="571"/>
      <c r="R1272" s="571"/>
      <c r="S1272" s="73"/>
      <c r="T1272" s="73"/>
      <c r="U1272" s="73"/>
      <c r="V1272" s="73"/>
      <c r="W1272" s="73"/>
      <c r="X1272" s="73"/>
      <c r="Y1272" s="73"/>
      <c r="Z1272" s="73"/>
      <c r="AA1272" s="73"/>
      <c r="AB1272" s="74"/>
      <c r="AC1272" s="73"/>
      <c r="AD1272" s="73"/>
      <c r="AE1272" s="75"/>
    </row>
    <row r="1273" spans="1:31" ht="15.75" thickTop="1">
      <c r="A1273" s="609" t="s">
        <v>103</v>
      </c>
      <c r="B1273" s="353"/>
      <c r="C1273" s="353"/>
      <c r="D1273" s="353"/>
      <c r="E1273" s="353"/>
      <c r="F1273" s="353"/>
      <c r="G1273" s="353"/>
      <c r="H1273" s="353"/>
      <c r="I1273" s="353"/>
      <c r="J1273" s="353"/>
      <c r="K1273" s="353"/>
      <c r="L1273" s="353"/>
      <c r="M1273" s="353"/>
      <c r="N1273" s="353"/>
      <c r="O1273" s="353"/>
      <c r="P1273" s="353"/>
      <c r="Q1273" s="353"/>
      <c r="R1273" s="353"/>
      <c r="S1273" s="353"/>
      <c r="T1273" s="353"/>
      <c r="U1273" s="353"/>
      <c r="V1273" s="353"/>
      <c r="W1273" s="353"/>
      <c r="X1273" s="353"/>
      <c r="Y1273" s="353"/>
      <c r="Z1273" s="353"/>
      <c r="AA1273" s="353"/>
      <c r="AB1273" s="346"/>
      <c r="AC1273" s="622">
        <v>150</v>
      </c>
      <c r="AD1273" s="626"/>
      <c r="AE1273" s="588">
        <f t="shared" ref="AE1273:AE1320" si="20">AC1273*AD1273</f>
        <v>0</v>
      </c>
    </row>
    <row r="1274" spans="1:31">
      <c r="A1274" s="610" t="s">
        <v>108</v>
      </c>
      <c r="B1274" s="354"/>
      <c r="C1274" s="354"/>
      <c r="D1274" s="354"/>
      <c r="E1274" s="354"/>
      <c r="F1274" s="354"/>
      <c r="G1274" s="354"/>
      <c r="H1274" s="354"/>
      <c r="I1274" s="354"/>
      <c r="J1274" s="354"/>
      <c r="K1274" s="354"/>
      <c r="L1274" s="354"/>
      <c r="M1274" s="354"/>
      <c r="N1274" s="354"/>
      <c r="O1274" s="354"/>
      <c r="P1274" s="354"/>
      <c r="Q1274" s="354"/>
      <c r="R1274" s="354"/>
      <c r="S1274" s="354"/>
      <c r="T1274" s="354"/>
      <c r="U1274" s="354"/>
      <c r="V1274" s="354"/>
      <c r="W1274" s="354"/>
      <c r="X1274" s="354"/>
      <c r="Y1274" s="354"/>
      <c r="Z1274" s="354"/>
      <c r="AA1274" s="354"/>
      <c r="AB1274" s="346"/>
      <c r="AC1274" s="619">
        <v>160</v>
      </c>
      <c r="AD1274" s="83"/>
      <c r="AE1274" s="588">
        <f t="shared" si="20"/>
        <v>0</v>
      </c>
    </row>
    <row r="1275" spans="1:31">
      <c r="A1275" s="350" t="s">
        <v>78</v>
      </c>
      <c r="B1275" s="354"/>
      <c r="C1275" s="354"/>
      <c r="D1275" s="354"/>
      <c r="E1275" s="354"/>
      <c r="F1275" s="354"/>
      <c r="G1275" s="354"/>
      <c r="H1275" s="354"/>
      <c r="I1275" s="354"/>
      <c r="J1275" s="354"/>
      <c r="K1275" s="354"/>
      <c r="L1275" s="354"/>
      <c r="M1275" s="354"/>
      <c r="N1275" s="354"/>
      <c r="O1275" s="354"/>
      <c r="P1275" s="354"/>
      <c r="Q1275" s="354"/>
      <c r="R1275" s="354"/>
      <c r="S1275" s="354"/>
      <c r="T1275" s="354"/>
      <c r="U1275" s="354"/>
      <c r="V1275" s="354"/>
      <c r="W1275" s="354"/>
      <c r="X1275" s="354"/>
      <c r="Y1275" s="354"/>
      <c r="Z1275" s="354"/>
      <c r="AA1275" s="354"/>
      <c r="AB1275" s="346"/>
      <c r="AC1275" s="619">
        <v>125</v>
      </c>
      <c r="AD1275" s="83"/>
      <c r="AE1275" s="588">
        <f t="shared" si="20"/>
        <v>0</v>
      </c>
    </row>
    <row r="1276" spans="1:31">
      <c r="A1276" s="350" t="s">
        <v>111</v>
      </c>
      <c r="B1276" s="354"/>
      <c r="C1276" s="354"/>
      <c r="D1276" s="354"/>
      <c r="E1276" s="354"/>
      <c r="F1276" s="354"/>
      <c r="G1276" s="354"/>
      <c r="H1276" s="354"/>
      <c r="I1276" s="354"/>
      <c r="J1276" s="354">
        <f>AD1276</f>
        <v>1.4</v>
      </c>
      <c r="K1276" s="354"/>
      <c r="L1276" s="354"/>
      <c r="M1276" s="354"/>
      <c r="N1276" s="354"/>
      <c r="O1276" s="354"/>
      <c r="P1276" s="354"/>
      <c r="Q1276" s="354"/>
      <c r="R1276" s="354"/>
      <c r="S1276" s="354"/>
      <c r="T1276" s="354"/>
      <c r="U1276" s="354"/>
      <c r="V1276" s="354"/>
      <c r="W1276" s="354"/>
      <c r="X1276" s="354"/>
      <c r="Y1276" s="354"/>
      <c r="Z1276" s="354"/>
      <c r="AA1276" s="354"/>
      <c r="AB1276" s="346">
        <v>0.05</v>
      </c>
      <c r="AC1276" s="619">
        <v>480</v>
      </c>
      <c r="AD1276" s="83">
        <v>1.4</v>
      </c>
      <c r="AE1276" s="588">
        <f t="shared" si="20"/>
        <v>672</v>
      </c>
    </row>
    <row r="1277" spans="1:31">
      <c r="A1277" s="350" t="s">
        <v>303</v>
      </c>
      <c r="B1277" s="354"/>
      <c r="C1277" s="354"/>
      <c r="D1277" s="354"/>
      <c r="E1277" s="354"/>
      <c r="F1277" s="354"/>
      <c r="G1277" s="354"/>
      <c r="H1277" s="354"/>
      <c r="I1277" s="354"/>
      <c r="J1277" s="354"/>
      <c r="K1277" s="354"/>
      <c r="L1277" s="354"/>
      <c r="M1277" s="354"/>
      <c r="N1277" s="354"/>
      <c r="O1277" s="354"/>
      <c r="P1277" s="354"/>
      <c r="Q1277" s="354"/>
      <c r="R1277" s="354"/>
      <c r="S1277" s="354"/>
      <c r="T1277" s="354"/>
      <c r="U1277" s="354"/>
      <c r="V1277" s="354"/>
      <c r="W1277" s="354"/>
      <c r="X1277" s="354"/>
      <c r="Y1277" s="354"/>
      <c r="Z1277" s="354"/>
      <c r="AA1277" s="354"/>
      <c r="AB1277" s="346"/>
      <c r="AC1277" s="619">
        <v>285</v>
      </c>
      <c r="AD1277" s="90"/>
      <c r="AE1277" s="588">
        <f t="shared" si="20"/>
        <v>0</v>
      </c>
    </row>
    <row r="1278" spans="1:31">
      <c r="A1278" s="350" t="s">
        <v>306</v>
      </c>
      <c r="B1278" s="354"/>
      <c r="C1278" s="354"/>
      <c r="D1278" s="354"/>
      <c r="E1278" s="354"/>
      <c r="F1278" s="354"/>
      <c r="G1278" s="354"/>
      <c r="H1278" s="354"/>
      <c r="I1278" s="354"/>
      <c r="J1278" s="354"/>
      <c r="K1278" s="354"/>
      <c r="L1278" s="354"/>
      <c r="M1278" s="354"/>
      <c r="N1278" s="354"/>
      <c r="O1278" s="354"/>
      <c r="P1278" s="354"/>
      <c r="Q1278" s="354"/>
      <c r="R1278" s="354"/>
      <c r="S1278" s="354"/>
      <c r="T1278" s="354"/>
      <c r="U1278" s="354"/>
      <c r="V1278" s="354"/>
      <c r="W1278" s="354"/>
      <c r="X1278" s="354"/>
      <c r="Y1278" s="354"/>
      <c r="Z1278" s="354"/>
      <c r="AA1278" s="354"/>
      <c r="AB1278" s="346"/>
      <c r="AC1278" s="619">
        <v>180</v>
      </c>
      <c r="AD1278" s="90"/>
      <c r="AE1278" s="588">
        <f t="shared" si="20"/>
        <v>0</v>
      </c>
    </row>
    <row r="1279" spans="1:31">
      <c r="A1279" s="350" t="s">
        <v>85</v>
      </c>
      <c r="B1279" s="354"/>
      <c r="C1279" s="354"/>
      <c r="D1279" s="354"/>
      <c r="E1279" s="354"/>
      <c r="F1279" s="354"/>
      <c r="G1279" s="354"/>
      <c r="H1279" s="354"/>
      <c r="I1279" s="354"/>
      <c r="J1279" s="354"/>
      <c r="K1279" s="354"/>
      <c r="L1279" s="354"/>
      <c r="M1279" s="354"/>
      <c r="N1279" s="354"/>
      <c r="O1279" s="354"/>
      <c r="P1279" s="354"/>
      <c r="Q1279" s="354"/>
      <c r="R1279" s="354"/>
      <c r="S1279" s="354"/>
      <c r="T1279" s="354"/>
      <c r="U1279" s="354"/>
      <c r="V1279" s="354"/>
      <c r="W1279" s="354"/>
      <c r="X1279" s="354"/>
      <c r="Y1279" s="354"/>
      <c r="Z1279" s="354"/>
      <c r="AA1279" s="354"/>
      <c r="AB1279" s="346"/>
      <c r="AC1279" s="619">
        <v>1500</v>
      </c>
      <c r="AD1279" s="90"/>
      <c r="AE1279" s="588">
        <f t="shared" si="20"/>
        <v>0</v>
      </c>
    </row>
    <row r="1280" spans="1:31">
      <c r="A1280" s="350" t="s">
        <v>143</v>
      </c>
      <c r="B1280" s="354"/>
      <c r="C1280" s="354"/>
      <c r="D1280" s="354"/>
      <c r="E1280" s="354"/>
      <c r="F1280" s="354"/>
      <c r="G1280" s="354"/>
      <c r="H1280" s="354"/>
      <c r="I1280" s="354"/>
      <c r="J1280" s="354"/>
      <c r="K1280" s="354"/>
      <c r="L1280" s="354"/>
      <c r="M1280" s="354"/>
      <c r="N1280" s="354"/>
      <c r="O1280" s="354"/>
      <c r="P1280" s="354"/>
      <c r="Q1280" s="354"/>
      <c r="R1280" s="354"/>
      <c r="S1280" s="354"/>
      <c r="T1280" s="354"/>
      <c r="U1280" s="354"/>
      <c r="V1280" s="354"/>
      <c r="W1280" s="354"/>
      <c r="X1280" s="354"/>
      <c r="Y1280" s="354"/>
      <c r="Z1280" s="354"/>
      <c r="AA1280" s="354"/>
      <c r="AB1280" s="346"/>
      <c r="AC1280" s="619">
        <v>350</v>
      </c>
      <c r="AD1280" s="90"/>
      <c r="AE1280" s="588">
        <f t="shared" si="20"/>
        <v>0</v>
      </c>
    </row>
    <row r="1281" spans="1:31">
      <c r="A1281" s="350" t="s">
        <v>89</v>
      </c>
      <c r="B1281" s="354"/>
      <c r="C1281" s="354"/>
      <c r="D1281" s="354"/>
      <c r="E1281" s="354"/>
      <c r="F1281" s="354"/>
      <c r="G1281" s="354"/>
      <c r="H1281" s="354"/>
      <c r="I1281" s="354"/>
      <c r="J1281" s="354"/>
      <c r="K1281" s="354"/>
      <c r="L1281" s="354"/>
      <c r="M1281" s="354"/>
      <c r="N1281" s="354"/>
      <c r="O1281" s="354"/>
      <c r="P1281" s="354"/>
      <c r="Q1281" s="354"/>
      <c r="R1281" s="354"/>
      <c r="S1281" s="354"/>
      <c r="T1281" s="354"/>
      <c r="U1281" s="354"/>
      <c r="V1281" s="354"/>
      <c r="W1281" s="354"/>
      <c r="X1281" s="354"/>
      <c r="Y1281" s="354"/>
      <c r="Z1281" s="354"/>
      <c r="AA1281" s="354"/>
      <c r="AB1281" s="346"/>
      <c r="AC1281" s="619">
        <v>850</v>
      </c>
      <c r="AD1281" s="90"/>
      <c r="AE1281" s="588">
        <f t="shared" si="20"/>
        <v>0</v>
      </c>
    </row>
    <row r="1282" spans="1:31">
      <c r="A1282" s="350" t="s">
        <v>304</v>
      </c>
      <c r="B1282" s="354"/>
      <c r="C1282" s="354"/>
      <c r="D1282" s="354"/>
      <c r="E1282" s="354"/>
      <c r="F1282" s="354"/>
      <c r="G1282" s="354"/>
      <c r="H1282" s="354"/>
      <c r="I1282" s="354"/>
      <c r="J1282" s="354"/>
      <c r="K1282" s="354"/>
      <c r="L1282" s="354"/>
      <c r="M1282" s="354"/>
      <c r="N1282" s="354"/>
      <c r="O1282" s="354"/>
      <c r="P1282" s="354"/>
      <c r="Q1282" s="354"/>
      <c r="R1282" s="354"/>
      <c r="S1282" s="354"/>
      <c r="T1282" s="354"/>
      <c r="U1282" s="354"/>
      <c r="V1282" s="354"/>
      <c r="W1282" s="354"/>
      <c r="X1282" s="354"/>
      <c r="Y1282" s="354"/>
      <c r="Z1282" s="354"/>
      <c r="AA1282" s="354"/>
      <c r="AB1282" s="346"/>
      <c r="AC1282" s="619">
        <v>45</v>
      </c>
      <c r="AD1282" s="168"/>
      <c r="AE1282" s="588">
        <f t="shared" si="20"/>
        <v>0</v>
      </c>
    </row>
    <row r="1283" spans="1:31">
      <c r="A1283" s="350" t="s">
        <v>77</v>
      </c>
      <c r="B1283" s="354"/>
      <c r="C1283" s="354"/>
      <c r="D1283" s="354"/>
      <c r="E1283" s="354"/>
      <c r="F1283" s="354"/>
      <c r="G1283" s="354"/>
      <c r="H1283" s="354"/>
      <c r="I1283" s="354"/>
      <c r="J1283" s="354">
        <f>AD1283</f>
        <v>2.1080000000000001</v>
      </c>
      <c r="K1283" s="354"/>
      <c r="L1283" s="354"/>
      <c r="M1283" s="354"/>
      <c r="N1283" s="354"/>
      <c r="O1283" s="354"/>
      <c r="P1283" s="354"/>
      <c r="Q1283" s="354"/>
      <c r="R1283" s="354"/>
      <c r="S1283" s="354"/>
      <c r="T1283" s="354"/>
      <c r="U1283" s="354"/>
      <c r="V1283" s="354"/>
      <c r="W1283" s="354"/>
      <c r="X1283" s="354"/>
      <c r="Y1283" s="354"/>
      <c r="Z1283" s="354"/>
      <c r="AA1283" s="354"/>
      <c r="AB1283" s="346">
        <v>0.2</v>
      </c>
      <c r="AC1283" s="619">
        <v>45</v>
      </c>
      <c r="AD1283" s="90">
        <v>2.1080000000000001</v>
      </c>
      <c r="AE1283" s="588">
        <f t="shared" si="20"/>
        <v>94.86</v>
      </c>
    </row>
    <row r="1284" spans="1:31">
      <c r="A1284" s="350" t="s">
        <v>123</v>
      </c>
      <c r="B1284" s="354"/>
      <c r="C1284" s="354"/>
      <c r="D1284" s="354"/>
      <c r="E1284" s="354"/>
      <c r="F1284" s="354"/>
      <c r="G1284" s="354"/>
      <c r="H1284" s="354"/>
      <c r="I1284" s="354"/>
      <c r="J1284" s="354"/>
      <c r="K1284" s="354"/>
      <c r="L1284" s="354"/>
      <c r="M1284" s="354"/>
      <c r="N1284" s="354"/>
      <c r="O1284" s="354"/>
      <c r="P1284" s="354"/>
      <c r="Q1284" s="354"/>
      <c r="R1284" s="354"/>
      <c r="S1284" s="354"/>
      <c r="T1284" s="354"/>
      <c r="U1284" s="354"/>
      <c r="V1284" s="354"/>
      <c r="W1284" s="354"/>
      <c r="X1284" s="354"/>
      <c r="Y1284" s="354"/>
      <c r="Z1284" s="354"/>
      <c r="AA1284" s="354"/>
      <c r="AB1284" s="346"/>
      <c r="AC1284" s="619">
        <v>230</v>
      </c>
      <c r="AD1284" s="90"/>
      <c r="AE1284" s="588">
        <f t="shared" si="20"/>
        <v>0</v>
      </c>
    </row>
    <row r="1285" spans="1:31">
      <c r="A1285" s="350" t="s">
        <v>114</v>
      </c>
      <c r="B1285" s="354"/>
      <c r="C1285" s="354"/>
      <c r="D1285" s="354"/>
      <c r="E1285" s="354"/>
      <c r="F1285" s="354"/>
      <c r="G1285" s="354"/>
      <c r="H1285" s="354"/>
      <c r="I1285" s="354"/>
      <c r="J1285" s="354"/>
      <c r="K1285" s="354"/>
      <c r="L1285" s="354"/>
      <c r="M1285" s="354"/>
      <c r="N1285" s="354"/>
      <c r="O1285" s="354"/>
      <c r="P1285" s="354"/>
      <c r="Q1285" s="354"/>
      <c r="R1285" s="354"/>
      <c r="S1285" s="354"/>
      <c r="T1285" s="354"/>
      <c r="U1285" s="354"/>
      <c r="V1285" s="354"/>
      <c r="W1285" s="354"/>
      <c r="X1285" s="354"/>
      <c r="Y1285" s="354"/>
      <c r="Z1285" s="354"/>
      <c r="AA1285" s="354"/>
      <c r="AB1285" s="346"/>
      <c r="AC1285" s="619">
        <v>330</v>
      </c>
      <c r="AD1285" s="90"/>
      <c r="AE1285" s="588">
        <f t="shared" si="20"/>
        <v>0</v>
      </c>
    </row>
    <row r="1286" spans="1:31">
      <c r="A1286" s="350" t="s">
        <v>113</v>
      </c>
      <c r="B1286" s="354"/>
      <c r="C1286" s="354"/>
      <c r="D1286" s="354"/>
      <c r="E1286" s="354"/>
      <c r="F1286" s="354"/>
      <c r="G1286" s="354"/>
      <c r="H1286" s="354"/>
      <c r="I1286" s="354"/>
      <c r="J1286" s="354"/>
      <c r="K1286" s="354"/>
      <c r="L1286" s="354"/>
      <c r="M1286" s="354"/>
      <c r="N1286" s="354"/>
      <c r="O1286" s="354"/>
      <c r="P1286" s="354"/>
      <c r="Q1286" s="354"/>
      <c r="R1286" s="354"/>
      <c r="S1286" s="354"/>
      <c r="T1286" s="354"/>
      <c r="U1286" s="354"/>
      <c r="V1286" s="354"/>
      <c r="W1286" s="354"/>
      <c r="X1286" s="354"/>
      <c r="Y1286" s="354"/>
      <c r="Z1286" s="354"/>
      <c r="AA1286" s="354"/>
      <c r="AB1286" s="346"/>
      <c r="AC1286" s="619">
        <v>285</v>
      </c>
      <c r="AD1286" s="90"/>
      <c r="AE1286" s="588">
        <f t="shared" si="20"/>
        <v>0</v>
      </c>
    </row>
    <row r="1287" spans="1:31">
      <c r="A1287" s="350" t="s">
        <v>93</v>
      </c>
      <c r="B1287" s="354"/>
      <c r="C1287" s="354"/>
      <c r="D1287" s="354"/>
      <c r="E1287" s="354"/>
      <c r="F1287" s="354"/>
      <c r="G1287" s="354"/>
      <c r="H1287" s="354"/>
      <c r="I1287" s="354"/>
      <c r="J1287" s="354"/>
      <c r="K1287" s="354"/>
      <c r="L1287" s="354"/>
      <c r="M1287" s="354"/>
      <c r="N1287" s="354"/>
      <c r="O1287" s="354"/>
      <c r="P1287" s="354"/>
      <c r="Q1287" s="354"/>
      <c r="R1287" s="354"/>
      <c r="S1287" s="354"/>
      <c r="T1287" s="354"/>
      <c r="U1287" s="354"/>
      <c r="V1287" s="354"/>
      <c r="W1287" s="354"/>
      <c r="X1287" s="354"/>
      <c r="Y1287" s="354"/>
      <c r="Z1287" s="354"/>
      <c r="AA1287" s="354"/>
      <c r="AB1287" s="346"/>
      <c r="AC1287" s="619">
        <v>385</v>
      </c>
      <c r="AD1287" s="90"/>
      <c r="AE1287" s="588">
        <f t="shared" si="20"/>
        <v>0</v>
      </c>
    </row>
    <row r="1288" spans="1:31">
      <c r="A1288" s="358" t="s">
        <v>68</v>
      </c>
      <c r="B1288" s="354"/>
      <c r="C1288" s="354"/>
      <c r="D1288" s="354"/>
      <c r="E1288" s="354"/>
      <c r="F1288" s="354"/>
      <c r="G1288" s="354"/>
      <c r="H1288" s="354"/>
      <c r="I1288" s="354"/>
      <c r="J1288" s="354"/>
      <c r="K1288" s="354"/>
      <c r="L1288" s="354"/>
      <c r="M1288" s="354"/>
      <c r="N1288" s="354"/>
      <c r="O1288" s="354"/>
      <c r="P1288" s="354"/>
      <c r="Q1288" s="354"/>
      <c r="R1288" s="354"/>
      <c r="S1288" s="354"/>
      <c r="T1288" s="354"/>
      <c r="U1288" s="354"/>
      <c r="V1288" s="354"/>
      <c r="W1288" s="354"/>
      <c r="X1288" s="354"/>
      <c r="Y1288" s="354"/>
      <c r="Z1288" s="354"/>
      <c r="AA1288" s="354"/>
      <c r="AB1288" s="346"/>
      <c r="AC1288" s="619">
        <v>320</v>
      </c>
      <c r="AD1288" s="90"/>
      <c r="AE1288" s="588">
        <f t="shared" si="20"/>
        <v>0</v>
      </c>
    </row>
    <row r="1289" spans="1:31">
      <c r="A1289" s="350" t="s">
        <v>112</v>
      </c>
      <c r="B1289" s="354"/>
      <c r="C1289" s="354"/>
      <c r="D1289" s="354"/>
      <c r="E1289" s="354"/>
      <c r="F1289" s="354"/>
      <c r="G1289" s="354"/>
      <c r="H1289" s="354"/>
      <c r="I1289" s="354"/>
      <c r="J1289" s="354"/>
      <c r="K1289" s="354"/>
      <c r="L1289" s="354"/>
      <c r="M1289" s="354"/>
      <c r="N1289" s="354"/>
      <c r="O1289" s="354"/>
      <c r="P1289" s="354"/>
      <c r="Q1289" s="354"/>
      <c r="R1289" s="354"/>
      <c r="S1289" s="354"/>
      <c r="T1289" s="354"/>
      <c r="U1289" s="354"/>
      <c r="V1289" s="354"/>
      <c r="W1289" s="354"/>
      <c r="X1289" s="354"/>
      <c r="Y1289" s="354"/>
      <c r="Z1289" s="354"/>
      <c r="AA1289" s="354"/>
      <c r="AB1289" s="346"/>
      <c r="AC1289" s="619">
        <v>475</v>
      </c>
      <c r="AD1289" s="90"/>
      <c r="AE1289" s="588">
        <f t="shared" si="20"/>
        <v>0</v>
      </c>
    </row>
    <row r="1290" spans="1:31">
      <c r="A1290" s="350" t="s">
        <v>66</v>
      </c>
      <c r="B1290" s="354"/>
      <c r="C1290" s="354"/>
      <c r="D1290" s="354">
        <f>AD1290</f>
        <v>0.14000000000000001</v>
      </c>
      <c r="E1290" s="354"/>
      <c r="F1290" s="354"/>
      <c r="G1290" s="354"/>
      <c r="H1290" s="354"/>
      <c r="I1290" s="354"/>
      <c r="J1290" s="354"/>
      <c r="K1290" s="354"/>
      <c r="L1290" s="354"/>
      <c r="M1290" s="354"/>
      <c r="N1290" s="354"/>
      <c r="O1290" s="354"/>
      <c r="P1290" s="354"/>
      <c r="Q1290" s="354"/>
      <c r="R1290" s="354"/>
      <c r="S1290" s="354"/>
      <c r="T1290" s="354"/>
      <c r="U1290" s="354"/>
      <c r="V1290" s="354"/>
      <c r="W1290" s="354"/>
      <c r="X1290" s="354"/>
      <c r="Y1290" s="354"/>
      <c r="Z1290" s="354"/>
      <c r="AA1290" s="354"/>
      <c r="AB1290" s="346">
        <v>8.0000000000000002E-3</v>
      </c>
      <c r="AC1290" s="619">
        <v>650</v>
      </c>
      <c r="AD1290" s="90">
        <v>0.14000000000000001</v>
      </c>
      <c r="AE1290" s="588">
        <f t="shared" si="20"/>
        <v>91.000000000000014</v>
      </c>
    </row>
    <row r="1291" spans="1:31">
      <c r="A1291" s="350" t="s">
        <v>86</v>
      </c>
      <c r="B1291" s="354"/>
      <c r="C1291" s="354"/>
      <c r="D1291" s="354"/>
      <c r="E1291" s="354"/>
      <c r="F1291" s="354"/>
      <c r="G1291" s="354"/>
      <c r="H1291" s="354"/>
      <c r="I1291" s="354"/>
      <c r="J1291" s="354"/>
      <c r="K1291" s="354"/>
      <c r="L1291" s="354"/>
      <c r="M1291" s="354"/>
      <c r="N1291" s="354"/>
      <c r="O1291" s="354"/>
      <c r="P1291" s="354"/>
      <c r="Q1291" s="354"/>
      <c r="R1291" s="354"/>
      <c r="S1291" s="354"/>
      <c r="T1291" s="354"/>
      <c r="U1291" s="354"/>
      <c r="V1291" s="354"/>
      <c r="W1291" s="354"/>
      <c r="X1291" s="354"/>
      <c r="Y1291" s="354"/>
      <c r="Z1291" s="354"/>
      <c r="AA1291" s="354"/>
      <c r="AB1291" s="346"/>
      <c r="AC1291" s="619">
        <v>65</v>
      </c>
      <c r="AD1291" s="90"/>
      <c r="AE1291" s="588">
        <f t="shared" si="20"/>
        <v>0</v>
      </c>
    </row>
    <row r="1292" spans="1:31">
      <c r="A1292" s="350" t="s">
        <v>96</v>
      </c>
      <c r="B1292" s="354"/>
      <c r="C1292" s="354"/>
      <c r="D1292" s="354"/>
      <c r="E1292" s="354"/>
      <c r="F1292" s="354"/>
      <c r="G1292" s="354"/>
      <c r="H1292" s="354"/>
      <c r="I1292" s="354"/>
      <c r="J1292" s="354"/>
      <c r="K1292" s="354"/>
      <c r="L1292" s="354"/>
      <c r="M1292" s="354"/>
      <c r="N1292" s="354"/>
      <c r="O1292" s="354"/>
      <c r="P1292" s="354"/>
      <c r="Q1292" s="354"/>
      <c r="R1292" s="354"/>
      <c r="S1292" s="354"/>
      <c r="T1292" s="354"/>
      <c r="U1292" s="354"/>
      <c r="V1292" s="354"/>
      <c r="W1292" s="354"/>
      <c r="X1292" s="354"/>
      <c r="Y1292" s="354"/>
      <c r="Z1292" s="354"/>
      <c r="AA1292" s="354"/>
      <c r="AB1292" s="346"/>
      <c r="AC1292" s="619">
        <v>45</v>
      </c>
      <c r="AD1292" s="90"/>
      <c r="AE1292" s="588">
        <f t="shared" si="20"/>
        <v>0</v>
      </c>
    </row>
    <row r="1293" spans="1:31">
      <c r="A1293" s="350" t="s">
        <v>99</v>
      </c>
      <c r="B1293" s="354">
        <f>AD1293</f>
        <v>0.27</v>
      </c>
      <c r="C1293" s="354"/>
      <c r="D1293" s="354"/>
      <c r="E1293" s="354"/>
      <c r="F1293" s="354"/>
      <c r="G1293" s="354"/>
      <c r="H1293" s="354"/>
      <c r="I1293" s="354"/>
      <c r="J1293" s="354"/>
      <c r="K1293" s="354"/>
      <c r="L1293" s="354"/>
      <c r="M1293" s="354"/>
      <c r="N1293" s="354"/>
      <c r="O1293" s="354"/>
      <c r="P1293" s="354"/>
      <c r="Q1293" s="354"/>
      <c r="R1293" s="354"/>
      <c r="S1293" s="354"/>
      <c r="T1293" s="354"/>
      <c r="U1293" s="354"/>
      <c r="V1293" s="354"/>
      <c r="W1293" s="354"/>
      <c r="X1293" s="354"/>
      <c r="Y1293" s="354"/>
      <c r="Z1293" s="354"/>
      <c r="AA1293" s="354"/>
      <c r="AB1293" s="346">
        <v>1.7999999999999999E-2</v>
      </c>
      <c r="AC1293" s="619">
        <v>95</v>
      </c>
      <c r="AD1293" s="90">
        <v>0.27</v>
      </c>
      <c r="AE1293" s="588">
        <f t="shared" si="20"/>
        <v>25.650000000000002</v>
      </c>
    </row>
    <row r="1294" spans="1:31">
      <c r="A1294" s="350" t="s">
        <v>65</v>
      </c>
      <c r="B1294" s="354"/>
      <c r="C1294" s="354"/>
      <c r="D1294" s="354"/>
      <c r="E1294" s="354"/>
      <c r="F1294" s="354"/>
      <c r="G1294" s="354"/>
      <c r="H1294" s="354"/>
      <c r="I1294" s="354"/>
      <c r="J1294" s="354"/>
      <c r="K1294" s="354"/>
      <c r="L1294" s="354"/>
      <c r="M1294" s="354"/>
      <c r="N1294" s="354"/>
      <c r="O1294" s="354"/>
      <c r="P1294" s="354"/>
      <c r="Q1294" s="354"/>
      <c r="R1294" s="354"/>
      <c r="S1294" s="354"/>
      <c r="T1294" s="354"/>
      <c r="U1294" s="354"/>
      <c r="V1294" s="354"/>
      <c r="W1294" s="354"/>
      <c r="X1294" s="354"/>
      <c r="Y1294" s="354"/>
      <c r="Z1294" s="354"/>
      <c r="AA1294" s="354"/>
      <c r="AB1294" s="346"/>
      <c r="AC1294" s="619">
        <v>550</v>
      </c>
      <c r="AD1294" s="90"/>
      <c r="AE1294" s="588">
        <f t="shared" si="20"/>
        <v>0</v>
      </c>
    </row>
    <row r="1295" spans="1:31">
      <c r="A1295" s="350" t="s">
        <v>95</v>
      </c>
      <c r="B1295" s="354"/>
      <c r="C1295" s="354"/>
      <c r="D1295" s="354"/>
      <c r="E1295" s="354"/>
      <c r="F1295" s="354"/>
      <c r="G1295" s="354"/>
      <c r="H1295" s="354"/>
      <c r="I1295" s="354"/>
      <c r="J1295" s="354"/>
      <c r="K1295" s="354"/>
      <c r="L1295" s="354"/>
      <c r="M1295" s="354"/>
      <c r="N1295" s="354"/>
      <c r="O1295" s="354"/>
      <c r="P1295" s="354"/>
      <c r="Q1295" s="354"/>
      <c r="R1295" s="354"/>
      <c r="S1295" s="354"/>
      <c r="T1295" s="354"/>
      <c r="U1295" s="354"/>
      <c r="V1295" s="354"/>
      <c r="W1295" s="354"/>
      <c r="X1295" s="354"/>
      <c r="Y1295" s="354"/>
      <c r="Z1295" s="354"/>
      <c r="AA1295" s="354"/>
      <c r="AB1295" s="346"/>
      <c r="AC1295" s="619">
        <v>250</v>
      </c>
      <c r="AD1295" s="90"/>
      <c r="AE1295" s="588">
        <f t="shared" si="20"/>
        <v>0</v>
      </c>
    </row>
    <row r="1296" spans="1:31">
      <c r="A1296" s="350" t="s">
        <v>62</v>
      </c>
      <c r="B1296" s="354"/>
      <c r="C1296" s="354"/>
      <c r="D1296" s="354"/>
      <c r="E1296" s="354"/>
      <c r="F1296" s="354"/>
      <c r="G1296" s="354"/>
      <c r="H1296" s="354"/>
      <c r="I1296" s="354"/>
      <c r="J1296" s="354"/>
      <c r="K1296" s="354"/>
      <c r="L1296" s="354"/>
      <c r="M1296" s="354"/>
      <c r="N1296" s="354"/>
      <c r="O1296" s="354"/>
      <c r="P1296" s="354"/>
      <c r="Q1296" s="354"/>
      <c r="R1296" s="354"/>
      <c r="S1296" s="354"/>
      <c r="T1296" s="354"/>
      <c r="U1296" s="354"/>
      <c r="V1296" s="354"/>
      <c r="W1296" s="354"/>
      <c r="X1296" s="354"/>
      <c r="Y1296" s="354"/>
      <c r="Z1296" s="354"/>
      <c r="AA1296" s="354"/>
      <c r="AB1296" s="346"/>
      <c r="AC1296" s="619">
        <v>250</v>
      </c>
      <c r="AD1296" s="90"/>
      <c r="AE1296" s="588">
        <f t="shared" si="20"/>
        <v>0</v>
      </c>
    </row>
    <row r="1297" spans="1:31">
      <c r="A1297" s="350" t="s">
        <v>120</v>
      </c>
      <c r="B1297" s="354"/>
      <c r="C1297" s="354"/>
      <c r="D1297" s="354"/>
      <c r="E1297" s="354"/>
      <c r="F1297" s="354"/>
      <c r="G1297" s="354"/>
      <c r="H1297" s="354"/>
      <c r="I1297" s="354"/>
      <c r="J1297" s="354">
        <f>AD1297</f>
        <v>0.08</v>
      </c>
      <c r="K1297" s="354"/>
      <c r="L1297" s="354"/>
      <c r="M1297" s="354"/>
      <c r="N1297" s="354"/>
      <c r="O1297" s="354"/>
      <c r="P1297" s="354"/>
      <c r="Q1297" s="354"/>
      <c r="R1297" s="354"/>
      <c r="S1297" s="354"/>
      <c r="T1297" s="354"/>
      <c r="U1297" s="354"/>
      <c r="V1297" s="354"/>
      <c r="W1297" s="354"/>
      <c r="X1297" s="354"/>
      <c r="Y1297" s="354"/>
      <c r="Z1297" s="354"/>
      <c r="AA1297" s="354"/>
      <c r="AB1297" s="346">
        <v>1.4999999999999999E-2</v>
      </c>
      <c r="AC1297" s="619">
        <v>45</v>
      </c>
      <c r="AD1297" s="90">
        <v>0.08</v>
      </c>
      <c r="AE1297" s="588">
        <f t="shared" si="20"/>
        <v>3.6</v>
      </c>
    </row>
    <row r="1298" spans="1:31">
      <c r="A1298" s="350" t="s">
        <v>72</v>
      </c>
      <c r="B1298" s="354"/>
      <c r="C1298" s="354"/>
      <c r="D1298" s="354"/>
      <c r="E1298" s="354"/>
      <c r="F1298" s="354"/>
      <c r="G1298" s="354"/>
      <c r="H1298" s="354"/>
      <c r="I1298" s="354"/>
      <c r="J1298" s="354"/>
      <c r="K1298" s="354"/>
      <c r="L1298" s="354"/>
      <c r="M1298" s="354"/>
      <c r="N1298" s="354"/>
      <c r="O1298" s="354"/>
      <c r="P1298" s="354"/>
      <c r="Q1298" s="354"/>
      <c r="R1298" s="354"/>
      <c r="S1298" s="354"/>
      <c r="T1298" s="354"/>
      <c r="U1298" s="354"/>
      <c r="V1298" s="354"/>
      <c r="W1298" s="354"/>
      <c r="X1298" s="354"/>
      <c r="Y1298" s="354"/>
      <c r="Z1298" s="354"/>
      <c r="AA1298" s="354"/>
      <c r="AB1298" s="346"/>
      <c r="AC1298" s="619">
        <v>55</v>
      </c>
      <c r="AD1298" s="90"/>
      <c r="AE1298" s="588">
        <f t="shared" si="20"/>
        <v>0</v>
      </c>
    </row>
    <row r="1299" spans="1:31">
      <c r="A1299" s="350" t="s">
        <v>107</v>
      </c>
      <c r="B1299" s="354"/>
      <c r="C1299" s="354"/>
      <c r="D1299" s="354"/>
      <c r="E1299" s="354"/>
      <c r="F1299" s="354"/>
      <c r="G1299" s="354"/>
      <c r="H1299" s="354"/>
      <c r="I1299" s="354"/>
      <c r="J1299" s="354">
        <f>AD1299</f>
        <v>0.12</v>
      </c>
      <c r="K1299" s="354"/>
      <c r="L1299" s="354"/>
      <c r="M1299" s="354"/>
      <c r="N1299" s="354"/>
      <c r="O1299" s="354"/>
      <c r="P1299" s="354"/>
      <c r="Q1299" s="354"/>
      <c r="R1299" s="354"/>
      <c r="S1299" s="354"/>
      <c r="T1299" s="354"/>
      <c r="U1299" s="354"/>
      <c r="V1299" s="354"/>
      <c r="W1299" s="354"/>
      <c r="X1299" s="354"/>
      <c r="Y1299" s="354"/>
      <c r="Z1299" s="354"/>
      <c r="AA1299" s="354"/>
      <c r="AB1299" s="346">
        <v>6.0000000000000001E-3</v>
      </c>
      <c r="AC1299" s="619">
        <v>180</v>
      </c>
      <c r="AD1299" s="90">
        <v>0.12</v>
      </c>
      <c r="AE1299" s="588">
        <f t="shared" si="20"/>
        <v>21.599999999999998</v>
      </c>
    </row>
    <row r="1300" spans="1:31">
      <c r="A1300" s="350" t="s">
        <v>69</v>
      </c>
      <c r="B1300" s="354">
        <f>AD1300</f>
        <v>0.04</v>
      </c>
      <c r="C1300" s="354"/>
      <c r="D1300" s="354"/>
      <c r="E1300" s="354"/>
      <c r="F1300" s="354"/>
      <c r="G1300" s="354"/>
      <c r="H1300" s="354"/>
      <c r="I1300" s="354"/>
      <c r="K1300" s="354"/>
      <c r="L1300" s="354"/>
      <c r="M1300" s="354"/>
      <c r="N1300" s="354"/>
      <c r="O1300" s="354"/>
      <c r="P1300" s="354"/>
      <c r="Q1300" s="354"/>
      <c r="R1300" s="354"/>
      <c r="S1300" s="354"/>
      <c r="T1300" s="354"/>
      <c r="U1300" s="354"/>
      <c r="V1300" s="354"/>
      <c r="W1300" s="354"/>
      <c r="X1300" s="354"/>
      <c r="Y1300" s="354"/>
      <c r="Z1300" s="354"/>
      <c r="AA1300" s="354"/>
      <c r="AB1300" s="346">
        <v>4.0000000000000001E-3</v>
      </c>
      <c r="AC1300" s="619">
        <v>750</v>
      </c>
      <c r="AD1300" s="90">
        <v>0.04</v>
      </c>
      <c r="AE1300" s="588">
        <f t="shared" si="20"/>
        <v>30</v>
      </c>
    </row>
    <row r="1301" spans="1:31">
      <c r="A1301" s="358" t="s">
        <v>70</v>
      </c>
      <c r="B1301" s="354">
        <f>AD1301</f>
        <v>1.5</v>
      </c>
      <c r="C1301" s="354"/>
      <c r="D1301" s="354"/>
      <c r="E1301" s="354"/>
      <c r="F1301" s="354"/>
      <c r="G1301" s="354"/>
      <c r="H1301" s="354"/>
      <c r="I1301" s="354"/>
      <c r="J1301" s="354"/>
      <c r="K1301" s="354"/>
      <c r="L1301" s="354"/>
      <c r="M1301" s="354"/>
      <c r="N1301" s="354"/>
      <c r="O1301" s="354"/>
      <c r="P1301" s="354"/>
      <c r="Q1301" s="354"/>
      <c r="R1301" s="354"/>
      <c r="S1301" s="354"/>
      <c r="T1301" s="354"/>
      <c r="U1301" s="354"/>
      <c r="V1301" s="354"/>
      <c r="W1301" s="354"/>
      <c r="X1301" s="354"/>
      <c r="Y1301" s="354"/>
      <c r="Z1301" s="354"/>
      <c r="AA1301" s="354"/>
      <c r="AB1301" s="346">
        <v>0.15</v>
      </c>
      <c r="AC1301" s="619">
        <v>66.900000000000006</v>
      </c>
      <c r="AD1301" s="90">
        <v>1.5</v>
      </c>
      <c r="AE1301" s="588">
        <f t="shared" si="20"/>
        <v>100.35000000000001</v>
      </c>
    </row>
    <row r="1302" spans="1:31">
      <c r="A1302" s="350" t="s">
        <v>109</v>
      </c>
      <c r="B1302" s="354"/>
      <c r="C1302" s="354"/>
      <c r="D1302" s="354">
        <f>AD1302</f>
        <v>0.2</v>
      </c>
      <c r="E1302" s="354"/>
      <c r="F1302" s="354"/>
      <c r="G1302" s="354"/>
      <c r="H1302" s="354"/>
      <c r="I1302" s="354"/>
      <c r="J1302" s="354"/>
      <c r="K1302" s="354"/>
      <c r="L1302" s="354"/>
      <c r="M1302" s="354"/>
      <c r="N1302" s="354"/>
      <c r="O1302" s="354"/>
      <c r="P1302" s="354"/>
      <c r="Q1302" s="354"/>
      <c r="R1302" s="354"/>
      <c r="S1302" s="354"/>
      <c r="T1302" s="354"/>
      <c r="U1302" s="354"/>
      <c r="V1302" s="354"/>
      <c r="W1302" s="354"/>
      <c r="X1302" s="354"/>
      <c r="Y1302" s="354"/>
      <c r="Z1302" s="354"/>
      <c r="AA1302" s="354"/>
      <c r="AB1302" s="346">
        <v>0.02</v>
      </c>
      <c r="AC1302" s="619">
        <v>285</v>
      </c>
      <c r="AD1302" s="90">
        <v>0.2</v>
      </c>
      <c r="AE1302" s="588">
        <f t="shared" si="20"/>
        <v>57</v>
      </c>
    </row>
    <row r="1303" spans="1:31">
      <c r="A1303" s="350" t="s">
        <v>117</v>
      </c>
      <c r="B1303" s="354"/>
      <c r="C1303" s="354"/>
      <c r="D1303" s="354"/>
      <c r="E1303" s="354"/>
      <c r="F1303" s="354"/>
      <c r="G1303" s="354"/>
      <c r="H1303" s="354"/>
      <c r="I1303" s="354"/>
      <c r="J1303" s="354">
        <f>AD1302</f>
        <v>0.2</v>
      </c>
      <c r="K1303" s="354"/>
      <c r="L1303" s="354"/>
      <c r="M1303" s="354"/>
      <c r="N1303" s="354"/>
      <c r="O1303" s="354"/>
      <c r="P1303" s="354"/>
      <c r="Q1303" s="354"/>
      <c r="R1303" s="354"/>
      <c r="S1303" s="354"/>
      <c r="T1303" s="354"/>
      <c r="U1303" s="354"/>
      <c r="V1303" s="354"/>
      <c r="W1303" s="354"/>
      <c r="X1303" s="354"/>
      <c r="Y1303" s="354"/>
      <c r="Z1303" s="354"/>
      <c r="AA1303" s="354"/>
      <c r="AB1303" s="346">
        <v>0.02</v>
      </c>
      <c r="AC1303" s="619">
        <v>45</v>
      </c>
      <c r="AD1303" s="90">
        <v>0.20799999999999999</v>
      </c>
      <c r="AE1303" s="588">
        <f t="shared" si="20"/>
        <v>9.36</v>
      </c>
    </row>
    <row r="1304" spans="1:31">
      <c r="A1304" s="350" t="s">
        <v>83</v>
      </c>
      <c r="B1304" s="354"/>
      <c r="C1304" s="354"/>
      <c r="D1304" s="354"/>
      <c r="E1304" s="354"/>
      <c r="F1304" s="354"/>
      <c r="G1304" s="354"/>
      <c r="H1304" s="354"/>
      <c r="I1304" s="354"/>
      <c r="J1304" s="354"/>
      <c r="K1304" s="354"/>
      <c r="L1304" s="354"/>
      <c r="M1304" s="354"/>
      <c r="N1304" s="354"/>
      <c r="O1304" s="354"/>
      <c r="P1304" s="354"/>
      <c r="Q1304" s="354"/>
      <c r="R1304" s="354"/>
      <c r="S1304" s="354"/>
      <c r="T1304" s="354"/>
      <c r="U1304" s="354"/>
      <c r="V1304" s="354"/>
      <c r="W1304" s="354"/>
      <c r="X1304" s="354"/>
      <c r="Y1304" s="354"/>
      <c r="Z1304" s="354"/>
      <c r="AA1304" s="354"/>
      <c r="AB1304" s="346"/>
      <c r="AC1304" s="619">
        <v>45</v>
      </c>
      <c r="AD1304" s="90"/>
      <c r="AE1304" s="588">
        <f t="shared" si="20"/>
        <v>0</v>
      </c>
    </row>
    <row r="1305" spans="1:31">
      <c r="A1305" s="350" t="s">
        <v>100</v>
      </c>
      <c r="B1305" s="354"/>
      <c r="C1305" s="354"/>
      <c r="D1305" s="354"/>
      <c r="E1305" s="354"/>
      <c r="F1305" s="354"/>
      <c r="G1305" s="354"/>
      <c r="H1305" s="354"/>
      <c r="I1305" s="354"/>
      <c r="J1305" s="354"/>
      <c r="K1305" s="354"/>
      <c r="L1305" s="354"/>
      <c r="M1305" s="354"/>
      <c r="N1305" s="354"/>
      <c r="O1305" s="354"/>
      <c r="P1305" s="354"/>
      <c r="Q1305" s="354"/>
      <c r="R1305" s="354"/>
      <c r="S1305" s="354"/>
      <c r="T1305" s="354"/>
      <c r="U1305" s="354"/>
      <c r="V1305" s="354"/>
      <c r="W1305" s="354"/>
      <c r="X1305" s="354"/>
      <c r="Y1305" s="354"/>
      <c r="Z1305" s="354"/>
      <c r="AA1305" s="354"/>
      <c r="AB1305" s="346"/>
      <c r="AC1305" s="619">
        <v>550</v>
      </c>
      <c r="AD1305" s="90"/>
      <c r="AE1305" s="588">
        <f t="shared" si="20"/>
        <v>0</v>
      </c>
    </row>
    <row r="1306" spans="1:31">
      <c r="A1306" s="350" t="s">
        <v>110</v>
      </c>
      <c r="B1306" s="354"/>
      <c r="C1306" s="354"/>
      <c r="D1306" s="354"/>
      <c r="E1306" s="354"/>
      <c r="F1306" s="354"/>
      <c r="G1306" s="354"/>
      <c r="H1306" s="354"/>
      <c r="I1306" s="354"/>
      <c r="J1306" s="354"/>
      <c r="K1306" s="354"/>
      <c r="L1306" s="354">
        <f>AD1306</f>
        <v>0.626</v>
      </c>
      <c r="M1306" s="354"/>
      <c r="N1306" s="354"/>
      <c r="O1306" s="354"/>
      <c r="P1306" s="354"/>
      <c r="Q1306" s="354"/>
      <c r="R1306" s="354"/>
      <c r="S1306" s="354"/>
      <c r="T1306" s="354"/>
      <c r="U1306" s="354"/>
      <c r="V1306" s="354"/>
      <c r="W1306" s="354"/>
      <c r="X1306" s="354"/>
      <c r="Y1306" s="354"/>
      <c r="Z1306" s="354"/>
      <c r="AA1306" s="354"/>
      <c r="AB1306" s="346">
        <v>0.05</v>
      </c>
      <c r="AC1306" s="619">
        <v>285</v>
      </c>
      <c r="AD1306" s="90">
        <v>0.626</v>
      </c>
      <c r="AE1306" s="588">
        <f t="shared" si="20"/>
        <v>178.41</v>
      </c>
    </row>
    <row r="1307" spans="1:31">
      <c r="A1307" s="350" t="s">
        <v>81</v>
      </c>
      <c r="B1307" s="354"/>
      <c r="C1307" s="354"/>
      <c r="D1307" s="354"/>
      <c r="E1307" s="354"/>
      <c r="F1307" s="354"/>
      <c r="G1307" s="354"/>
      <c r="H1307" s="354"/>
      <c r="I1307" s="354"/>
      <c r="J1307" s="354">
        <f>AD1307</f>
        <v>0.09</v>
      </c>
      <c r="K1307" s="354"/>
      <c r="L1307" s="354"/>
      <c r="M1307" s="354"/>
      <c r="N1307" s="354"/>
      <c r="O1307" s="354"/>
      <c r="P1307" s="354"/>
      <c r="Q1307" s="354"/>
      <c r="R1307" s="354"/>
      <c r="S1307" s="354"/>
      <c r="T1307" s="354"/>
      <c r="U1307" s="354"/>
      <c r="V1307" s="354"/>
      <c r="W1307" s="354"/>
      <c r="X1307" s="354"/>
      <c r="Y1307" s="354"/>
      <c r="Z1307" s="354"/>
      <c r="AA1307" s="354"/>
      <c r="AB1307" s="346">
        <v>4.0000000000000001E-3</v>
      </c>
      <c r="AC1307" s="619">
        <v>250</v>
      </c>
      <c r="AD1307" s="90">
        <v>0.09</v>
      </c>
      <c r="AE1307" s="588">
        <f t="shared" si="20"/>
        <v>22.5</v>
      </c>
    </row>
    <row r="1308" spans="1:31">
      <c r="A1308" s="350" t="s">
        <v>122</v>
      </c>
      <c r="B1308" s="354"/>
      <c r="C1308" s="354"/>
      <c r="D1308" s="354"/>
      <c r="E1308" s="354"/>
      <c r="F1308" s="354"/>
      <c r="G1308" s="354"/>
      <c r="H1308" s="354"/>
      <c r="I1308" s="354"/>
      <c r="J1308" s="354"/>
      <c r="K1308" s="354"/>
      <c r="L1308" s="354"/>
      <c r="M1308" s="354"/>
      <c r="N1308" s="354"/>
      <c r="O1308" s="354"/>
      <c r="P1308" s="354"/>
      <c r="Q1308" s="354"/>
      <c r="R1308" s="354"/>
      <c r="S1308" s="354"/>
      <c r="T1308" s="354"/>
      <c r="U1308" s="354"/>
      <c r="V1308" s="354"/>
      <c r="W1308" s="354"/>
      <c r="X1308" s="354"/>
      <c r="Y1308" s="354"/>
      <c r="Z1308" s="354"/>
      <c r="AA1308" s="354"/>
      <c r="AB1308" s="346"/>
      <c r="AC1308" s="619">
        <v>180</v>
      </c>
      <c r="AD1308" s="90"/>
      <c r="AE1308" s="588">
        <f t="shared" si="20"/>
        <v>0</v>
      </c>
    </row>
    <row r="1309" spans="1:31">
      <c r="A1309" s="350" t="s">
        <v>121</v>
      </c>
      <c r="B1309" s="354"/>
      <c r="C1309" s="354"/>
      <c r="D1309" s="354"/>
      <c r="E1309" s="354"/>
      <c r="F1309" s="354"/>
      <c r="G1309" s="354"/>
      <c r="H1309" s="354"/>
      <c r="I1309" s="354"/>
      <c r="J1309" s="354"/>
      <c r="K1309" s="354"/>
      <c r="L1309" s="354"/>
      <c r="M1309" s="354"/>
      <c r="N1309" s="354"/>
      <c r="O1309" s="354"/>
      <c r="P1309" s="354"/>
      <c r="Q1309" s="354"/>
      <c r="R1309" s="354"/>
      <c r="S1309" s="354"/>
      <c r="T1309" s="354"/>
      <c r="U1309" s="354"/>
      <c r="V1309" s="354"/>
      <c r="W1309" s="354"/>
      <c r="X1309" s="354"/>
      <c r="Y1309" s="354"/>
      <c r="Z1309" s="354"/>
      <c r="AA1309" s="354"/>
      <c r="AB1309" s="346"/>
      <c r="AC1309" s="619">
        <v>230</v>
      </c>
      <c r="AD1309" s="90"/>
      <c r="AE1309" s="588">
        <f t="shared" si="20"/>
        <v>0</v>
      </c>
    </row>
    <row r="1310" spans="1:31">
      <c r="A1310" s="350" t="s">
        <v>73</v>
      </c>
      <c r="B1310" s="354"/>
      <c r="C1310" s="354"/>
      <c r="D1310" s="354">
        <v>5.6000000000000001E-2</v>
      </c>
      <c r="E1310" s="354"/>
      <c r="F1310" s="354"/>
      <c r="G1310" s="354"/>
      <c r="H1310" s="354"/>
      <c r="I1310" s="354"/>
      <c r="J1310" s="354"/>
      <c r="K1310" s="354"/>
      <c r="L1310" s="354"/>
      <c r="M1310" s="354"/>
      <c r="N1310" s="354">
        <v>0.1</v>
      </c>
      <c r="O1310" s="354"/>
      <c r="P1310" s="354"/>
      <c r="Q1310" s="354"/>
      <c r="R1310" s="354"/>
      <c r="S1310" s="354"/>
      <c r="T1310" s="354"/>
      <c r="U1310" s="354"/>
      <c r="V1310" s="354"/>
      <c r="W1310" s="354"/>
      <c r="X1310" s="354"/>
      <c r="Y1310" s="354"/>
      <c r="Z1310" s="354"/>
      <c r="AA1310" s="354"/>
      <c r="AB1310" s="346">
        <v>1.4999999999999999E-2</v>
      </c>
      <c r="AC1310" s="619">
        <v>85</v>
      </c>
      <c r="AD1310" s="90">
        <v>0.156</v>
      </c>
      <c r="AE1310" s="588">
        <f t="shared" si="20"/>
        <v>13.26</v>
      </c>
    </row>
    <row r="1311" spans="1:31">
      <c r="A1311" s="350" t="s">
        <v>118</v>
      </c>
      <c r="B1311" s="354"/>
      <c r="C1311" s="354"/>
      <c r="D1311" s="354"/>
      <c r="E1311" s="354"/>
      <c r="F1311" s="354"/>
      <c r="G1311" s="354"/>
      <c r="H1311" s="354"/>
      <c r="I1311" s="354"/>
      <c r="J1311" s="354"/>
      <c r="K1311" s="354"/>
      <c r="L1311" s="354"/>
      <c r="M1311" s="354"/>
      <c r="N1311" s="354"/>
      <c r="O1311" s="354"/>
      <c r="P1311" s="354"/>
      <c r="Q1311" s="354"/>
      <c r="R1311" s="354"/>
      <c r="S1311" s="354"/>
      <c r="T1311" s="354"/>
      <c r="U1311" s="354"/>
      <c r="V1311" s="354"/>
      <c r="W1311" s="354"/>
      <c r="X1311" s="354"/>
      <c r="Y1311" s="354"/>
      <c r="Z1311" s="354"/>
      <c r="AA1311" s="354"/>
      <c r="AB1311" s="346"/>
      <c r="AC1311" s="619">
        <v>45</v>
      </c>
      <c r="AD1311" s="90"/>
      <c r="AE1311" s="588">
        <f t="shared" si="20"/>
        <v>0</v>
      </c>
    </row>
    <row r="1312" spans="1:31">
      <c r="A1312" s="350" t="s">
        <v>74</v>
      </c>
      <c r="B1312" s="354">
        <v>1.0999999999999999E-2</v>
      </c>
      <c r="C1312" s="354"/>
      <c r="D1312" s="354"/>
      <c r="E1312" s="354"/>
      <c r="F1312" s="354"/>
      <c r="G1312" s="354"/>
      <c r="H1312" s="354"/>
      <c r="I1312" s="354"/>
      <c r="J1312" s="354">
        <v>1.6E-2</v>
      </c>
      <c r="K1312" s="354"/>
      <c r="L1312" s="354"/>
      <c r="M1312" s="354"/>
      <c r="N1312" s="354"/>
      <c r="O1312" s="354"/>
      <c r="P1312" s="354"/>
      <c r="Q1312" s="354"/>
      <c r="R1312" s="354"/>
      <c r="S1312" s="354"/>
      <c r="T1312" s="354"/>
      <c r="U1312" s="354"/>
      <c r="V1312" s="354"/>
      <c r="W1312" s="354"/>
      <c r="X1312" s="354"/>
      <c r="Y1312" s="354"/>
      <c r="Z1312" s="354"/>
      <c r="AA1312" s="354"/>
      <c r="AB1312" s="346">
        <v>2E-3</v>
      </c>
      <c r="AC1312" s="619">
        <v>30</v>
      </c>
      <c r="AD1312" s="90">
        <v>2.7E-2</v>
      </c>
      <c r="AE1312" s="588">
        <f t="shared" si="20"/>
        <v>0.80999999999999994</v>
      </c>
    </row>
    <row r="1313" spans="1:32">
      <c r="A1313" s="350" t="s">
        <v>88</v>
      </c>
      <c r="B1313" s="354"/>
      <c r="C1313" s="354"/>
      <c r="D1313" s="354"/>
      <c r="E1313" s="354"/>
      <c r="F1313" s="354"/>
      <c r="G1313" s="354"/>
      <c r="H1313" s="354"/>
      <c r="I1313" s="354"/>
      <c r="J1313" s="354"/>
      <c r="K1313" s="354"/>
      <c r="L1313" s="354"/>
      <c r="M1313" s="354"/>
      <c r="N1313" s="354"/>
      <c r="O1313" s="354"/>
      <c r="P1313" s="354"/>
      <c r="Q1313" s="354"/>
      <c r="R1313" s="354"/>
      <c r="S1313" s="354"/>
      <c r="T1313" s="354"/>
      <c r="U1313" s="354"/>
      <c r="V1313" s="354"/>
      <c r="W1313" s="354"/>
      <c r="X1313" s="354"/>
      <c r="Y1313" s="354"/>
      <c r="Z1313" s="354"/>
      <c r="AA1313" s="354"/>
      <c r="AB1313" s="346"/>
      <c r="AC1313" s="619">
        <v>200</v>
      </c>
      <c r="AD1313" s="90"/>
      <c r="AE1313" s="588">
        <f t="shared" si="20"/>
        <v>0</v>
      </c>
    </row>
    <row r="1314" spans="1:32">
      <c r="A1314" s="350" t="s">
        <v>91</v>
      </c>
      <c r="B1314" s="354"/>
      <c r="C1314" s="354"/>
      <c r="D1314" s="354"/>
      <c r="E1314" s="354"/>
      <c r="F1314" s="354"/>
      <c r="G1314" s="354"/>
      <c r="H1314" s="354"/>
      <c r="I1314" s="354"/>
      <c r="J1314" s="354"/>
      <c r="K1314" s="354"/>
      <c r="L1314" s="354"/>
      <c r="M1314" s="354"/>
      <c r="N1314" s="354"/>
      <c r="O1314" s="354"/>
      <c r="P1314" s="354"/>
      <c r="Q1314" s="354"/>
      <c r="R1314" s="354"/>
      <c r="S1314" s="354"/>
      <c r="T1314" s="354"/>
      <c r="U1314" s="354"/>
      <c r="V1314" s="354"/>
      <c r="W1314" s="354"/>
      <c r="X1314" s="354"/>
      <c r="Y1314" s="354"/>
      <c r="Z1314" s="354"/>
      <c r="AA1314" s="354"/>
      <c r="AB1314" s="346"/>
      <c r="AC1314" s="619">
        <v>750</v>
      </c>
      <c r="AD1314" s="90"/>
      <c r="AE1314" s="588">
        <f t="shared" si="20"/>
        <v>0</v>
      </c>
    </row>
    <row r="1315" spans="1:32">
      <c r="A1315" s="350" t="s">
        <v>97</v>
      </c>
      <c r="B1315" s="354"/>
      <c r="C1315" s="354"/>
      <c r="D1315" s="354"/>
      <c r="E1315" s="354"/>
      <c r="F1315" s="354"/>
      <c r="G1315" s="354"/>
      <c r="H1315" s="354"/>
      <c r="I1315" s="354"/>
      <c r="J1315" s="354"/>
      <c r="K1315" s="354"/>
      <c r="L1315" s="354"/>
      <c r="M1315" s="354"/>
      <c r="N1315" s="354"/>
      <c r="O1315" s="354"/>
      <c r="P1315" s="354"/>
      <c r="Q1315" s="354"/>
      <c r="R1315" s="354"/>
      <c r="S1315" s="354"/>
      <c r="T1315" s="354"/>
      <c r="U1315" s="354"/>
      <c r="V1315" s="354"/>
      <c r="W1315" s="354"/>
      <c r="X1315" s="354"/>
      <c r="Y1315" s="354"/>
      <c r="Z1315" s="354"/>
      <c r="AA1315" s="354"/>
      <c r="AB1315" s="346"/>
      <c r="AC1315" s="619">
        <v>280</v>
      </c>
      <c r="AD1315" s="90"/>
      <c r="AE1315" s="588">
        <f t="shared" si="20"/>
        <v>0</v>
      </c>
    </row>
    <row r="1316" spans="1:32">
      <c r="A1316" s="611" t="s">
        <v>102</v>
      </c>
      <c r="B1316" s="354"/>
      <c r="C1316" s="354"/>
      <c r="D1316" s="354"/>
      <c r="E1316" s="354"/>
      <c r="F1316" s="354">
        <v>0.42</v>
      </c>
      <c r="G1316" s="354"/>
      <c r="H1316" s="354"/>
      <c r="I1316" s="354"/>
      <c r="J1316" s="354"/>
      <c r="K1316" s="354"/>
      <c r="L1316" s="354"/>
      <c r="M1316" s="354"/>
      <c r="N1316" s="354"/>
      <c r="O1316" s="354"/>
      <c r="P1316" s="354">
        <v>1.1200000000000001</v>
      </c>
      <c r="Q1316" s="354"/>
      <c r="R1316" s="354"/>
      <c r="S1316" s="354"/>
      <c r="T1316" s="354"/>
      <c r="U1316" s="354"/>
      <c r="V1316" s="354"/>
      <c r="W1316" s="354"/>
      <c r="X1316" s="354"/>
      <c r="Y1316" s="354"/>
      <c r="Z1316" s="354"/>
      <c r="AA1316" s="354"/>
      <c r="AB1316" s="346">
        <v>0.08</v>
      </c>
      <c r="AC1316" s="619">
        <v>90</v>
      </c>
      <c r="AD1316" s="90">
        <v>1.54</v>
      </c>
      <c r="AE1316" s="588">
        <f t="shared" si="20"/>
        <v>138.6</v>
      </c>
    </row>
    <row r="1317" spans="1:32">
      <c r="A1317" s="612" t="s">
        <v>71</v>
      </c>
      <c r="B1317" s="354"/>
      <c r="C1317" s="354"/>
      <c r="D1317" s="354"/>
      <c r="E1317" s="354"/>
      <c r="F1317" s="354"/>
      <c r="G1317" s="354"/>
      <c r="H1317" s="354"/>
      <c r="I1317" s="354"/>
      <c r="J1317" s="354"/>
      <c r="K1317" s="354"/>
      <c r="L1317" s="354"/>
      <c r="M1317" s="354"/>
      <c r="N1317" s="354">
        <f>AD1317</f>
        <v>0.06</v>
      </c>
      <c r="O1317" s="354"/>
      <c r="P1317" s="354"/>
      <c r="Q1317" s="354"/>
      <c r="R1317" s="354"/>
      <c r="S1317" s="354"/>
      <c r="T1317" s="354"/>
      <c r="U1317" s="354"/>
      <c r="V1317" s="354"/>
      <c r="W1317" s="354"/>
      <c r="X1317" s="354"/>
      <c r="Y1317" s="354"/>
      <c r="Z1317" s="354"/>
      <c r="AA1317" s="354"/>
      <c r="AB1317" s="346">
        <v>4.0000000000000001E-3</v>
      </c>
      <c r="AC1317" s="619">
        <v>650</v>
      </c>
      <c r="AD1317" s="90">
        <v>0.06</v>
      </c>
      <c r="AE1317" s="588">
        <f t="shared" si="20"/>
        <v>39</v>
      </c>
    </row>
    <row r="1318" spans="1:32">
      <c r="A1318" s="612" t="s">
        <v>94</v>
      </c>
      <c r="B1318" s="354"/>
      <c r="C1318" s="354"/>
      <c r="D1318" s="354"/>
      <c r="E1318" s="354"/>
      <c r="F1318" s="354"/>
      <c r="G1318" s="354"/>
      <c r="H1318" s="354"/>
      <c r="I1318" s="354"/>
      <c r="J1318" s="354"/>
      <c r="K1318" s="354"/>
      <c r="L1318" s="354"/>
      <c r="M1318" s="354"/>
      <c r="N1318" s="354"/>
      <c r="O1318" s="354"/>
      <c r="P1318" s="354"/>
      <c r="Q1318" s="354"/>
      <c r="R1318" s="354"/>
      <c r="S1318" s="354"/>
      <c r="T1318" s="354"/>
      <c r="U1318" s="354"/>
      <c r="V1318" s="354"/>
      <c r="W1318" s="354"/>
      <c r="X1318" s="354"/>
      <c r="Y1318" s="354"/>
      <c r="Z1318" s="354"/>
      <c r="AA1318" s="354"/>
      <c r="AB1318" s="346"/>
      <c r="AC1318" s="620">
        <v>285</v>
      </c>
      <c r="AD1318" s="90"/>
      <c r="AE1318" s="588">
        <f t="shared" si="20"/>
        <v>0</v>
      </c>
    </row>
    <row r="1319" spans="1:32">
      <c r="A1319" s="612" t="s">
        <v>84</v>
      </c>
      <c r="B1319" s="354"/>
      <c r="C1319" s="354"/>
      <c r="D1319" s="354"/>
      <c r="E1319" s="354"/>
      <c r="F1319" s="354"/>
      <c r="G1319" s="354"/>
      <c r="H1319" s="354"/>
      <c r="I1319" s="354"/>
      <c r="J1319" s="354"/>
      <c r="K1319" s="354"/>
      <c r="L1319" s="354"/>
      <c r="M1319" s="354"/>
      <c r="N1319" s="354"/>
      <c r="O1319" s="354"/>
      <c r="P1319" s="354"/>
      <c r="Q1319" s="354"/>
      <c r="R1319" s="354"/>
      <c r="S1319" s="354"/>
      <c r="T1319" s="354"/>
      <c r="U1319" s="354"/>
      <c r="V1319" s="354"/>
      <c r="W1319" s="354"/>
      <c r="X1319" s="354"/>
      <c r="Y1319" s="354"/>
      <c r="Z1319" s="354"/>
      <c r="AA1319" s="354"/>
      <c r="AB1319" s="346"/>
      <c r="AC1319" s="619">
        <v>150</v>
      </c>
      <c r="AD1319" s="90"/>
      <c r="AE1319" s="588">
        <f t="shared" si="20"/>
        <v>0</v>
      </c>
    </row>
    <row r="1320" spans="1:32" ht="15.75" thickBot="1">
      <c r="A1320" s="613" t="s">
        <v>82</v>
      </c>
      <c r="B1320" s="376"/>
      <c r="C1320" s="376"/>
      <c r="D1320" s="376"/>
      <c r="E1320" s="376"/>
      <c r="F1320" s="376"/>
      <c r="G1320" s="376"/>
      <c r="H1320" s="376"/>
      <c r="I1320" s="376"/>
      <c r="J1320" s="376"/>
      <c r="K1320" s="376"/>
      <c r="L1320" s="376"/>
      <c r="M1320" s="376"/>
      <c r="N1320" s="376"/>
      <c r="O1320" s="376"/>
      <c r="P1320" s="376"/>
      <c r="Q1320" s="376"/>
      <c r="R1320" s="376"/>
      <c r="S1320" s="376"/>
      <c r="T1320" s="376"/>
      <c r="U1320" s="376"/>
      <c r="V1320" s="376"/>
      <c r="W1320" s="376"/>
      <c r="X1320" s="376"/>
      <c r="Y1320" s="376"/>
      <c r="Z1320" s="376"/>
      <c r="AA1320" s="376"/>
      <c r="AB1320" s="404"/>
      <c r="AC1320" s="621">
        <v>9</v>
      </c>
      <c r="AD1320" s="627"/>
      <c r="AE1320" s="591">
        <f t="shared" si="20"/>
        <v>0</v>
      </c>
    </row>
    <row r="1321" spans="1:32" ht="15.75" thickBot="1">
      <c r="A1321" s="608" t="s">
        <v>305</v>
      </c>
      <c r="B1321" s="618"/>
      <c r="C1321" s="614"/>
      <c r="D1321" s="614"/>
      <c r="E1321" s="614"/>
      <c r="F1321" s="614"/>
      <c r="G1321" s="614"/>
      <c r="H1321" s="614"/>
      <c r="I1321" s="614"/>
      <c r="J1321" s="614"/>
      <c r="K1321" s="614"/>
      <c r="L1321" s="614"/>
      <c r="M1321" s="614"/>
      <c r="N1321" s="614"/>
      <c r="O1321" s="614"/>
      <c r="P1321" s="614"/>
      <c r="Q1321" s="614"/>
      <c r="R1321" s="614"/>
      <c r="S1321" s="614"/>
      <c r="T1321" s="614"/>
      <c r="U1321" s="614"/>
      <c r="V1321" s="614"/>
      <c r="W1321" s="614"/>
      <c r="X1321" s="614"/>
      <c r="Y1321" s="614"/>
      <c r="Z1321" s="614"/>
      <c r="AA1321" s="614"/>
      <c r="AB1321" s="615"/>
      <c r="AC1321" s="576"/>
      <c r="AD1321" s="614"/>
      <c r="AE1321" s="371">
        <f>SUM(AE1273:AE1320)</f>
        <v>1497.9999999999998</v>
      </c>
      <c r="AF1321" s="86">
        <f>I1258-AE1321</f>
        <v>0</v>
      </c>
    </row>
    <row r="1322" spans="1:32" ht="29.25" customHeight="1">
      <c r="A1322" s="187" t="s">
        <v>49</v>
      </c>
      <c r="B1322" s="189"/>
      <c r="C1322" s="189"/>
      <c r="D1322" s="189"/>
      <c r="E1322" s="189"/>
      <c r="F1322" s="189" t="s">
        <v>131</v>
      </c>
      <c r="G1322" s="478"/>
      <c r="H1322" s="193" t="s">
        <v>130</v>
      </c>
      <c r="I1322" s="189"/>
      <c r="J1322" s="189" t="s">
        <v>75</v>
      </c>
      <c r="K1322" s="189"/>
      <c r="L1322" s="189"/>
      <c r="M1322" s="189"/>
      <c r="N1322" s="835" t="s">
        <v>132</v>
      </c>
      <c r="O1322" s="835"/>
      <c r="P1322" s="835"/>
      <c r="Q1322" s="835"/>
      <c r="R1322" s="192"/>
      <c r="S1322" s="189"/>
      <c r="T1322" s="189"/>
      <c r="U1322" s="189" t="s">
        <v>76</v>
      </c>
      <c r="V1322" s="189"/>
      <c r="W1322" s="189"/>
      <c r="X1322" s="3"/>
      <c r="Y1322" s="188"/>
      <c r="AE1322" s="86"/>
    </row>
    <row r="1323" spans="1:32">
      <c r="A1323" s="25" t="s">
        <v>52</v>
      </c>
      <c r="B1323" s="661"/>
      <c r="C1323" s="661"/>
      <c r="D1323" s="661"/>
      <c r="E1323" s="661"/>
      <c r="F1323" s="661"/>
      <c r="G1323" s="25" t="s">
        <v>53</v>
      </c>
      <c r="H1323" s="661"/>
      <c r="I1323" s="661"/>
      <c r="J1323" s="661"/>
      <c r="K1323" s="661"/>
      <c r="L1323" s="661"/>
      <c r="M1323" s="661"/>
      <c r="P1323" s="26" t="s">
        <v>128</v>
      </c>
      <c r="Q1323" s="87"/>
      <c r="R1323" s="662" t="s">
        <v>129</v>
      </c>
      <c r="S1323" s="25" t="s">
        <v>56</v>
      </c>
    </row>
    <row r="1327" spans="1:32">
      <c r="A1327" s="130" t="s">
        <v>0</v>
      </c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668"/>
      <c r="S1327" s="130"/>
      <c r="T1327" s="130"/>
      <c r="U1327" s="130"/>
      <c r="V1327" s="589"/>
      <c r="W1327" s="589"/>
      <c r="X1327" s="589"/>
      <c r="Y1327" s="589"/>
      <c r="Z1327" s="668"/>
      <c r="AA1327" s="668"/>
      <c r="AB1327" s="130"/>
      <c r="AC1327" s="669"/>
      <c r="AD1327" s="691"/>
      <c r="AE1327" s="84"/>
    </row>
    <row r="1328" spans="1:32">
      <c r="A1328" s="130" t="s">
        <v>1</v>
      </c>
      <c r="B1328" s="130"/>
      <c r="C1328" s="130" t="s">
        <v>273</v>
      </c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668"/>
      <c r="S1328" s="130"/>
      <c r="T1328" s="130"/>
      <c r="U1328" s="589"/>
      <c r="V1328" s="589"/>
      <c r="W1328" s="589"/>
      <c r="X1328" s="589"/>
      <c r="Y1328" s="589"/>
      <c r="Z1328" s="589"/>
      <c r="AA1328" s="589"/>
      <c r="AB1328" s="130"/>
      <c r="AC1328" s="669"/>
      <c r="AD1328" s="691"/>
      <c r="AE1328" s="84"/>
    </row>
    <row r="1329" spans="1:31">
      <c r="A1329" s="589" t="s">
        <v>2</v>
      </c>
      <c r="B1329" s="130"/>
      <c r="C1329" s="130"/>
      <c r="D1329" s="130"/>
      <c r="E1329" s="130"/>
      <c r="F1329" s="669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29" t="s">
        <v>58</v>
      </c>
      <c r="S1329" s="668"/>
      <c r="T1329" s="130"/>
      <c r="U1329" s="589"/>
      <c r="V1329" s="589"/>
      <c r="W1329" s="589"/>
      <c r="X1329" s="589"/>
      <c r="Y1329" s="589"/>
      <c r="Z1329" s="589"/>
      <c r="AA1329" s="589"/>
      <c r="AB1329" s="130"/>
      <c r="AC1329" s="669"/>
      <c r="AD1329" s="691"/>
      <c r="AE1329" s="84"/>
    </row>
    <row r="1330" spans="1:31">
      <c r="A1330" s="174" t="s">
        <v>342</v>
      </c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828"/>
      <c r="S1330" s="828"/>
      <c r="T1330" s="828"/>
      <c r="U1330" s="828"/>
      <c r="V1330" s="828"/>
      <c r="W1330" s="828"/>
      <c r="X1330" s="828"/>
      <c r="Y1330" s="828"/>
      <c r="Z1330" s="130"/>
      <c r="AA1330" s="130"/>
      <c r="AB1330" s="130"/>
      <c r="AC1330" s="130"/>
      <c r="AD1330" s="130"/>
      <c r="AE1330" s="85"/>
    </row>
    <row r="1331" spans="1:31" ht="15.75" thickBot="1">
      <c r="A1331" s="829" t="s">
        <v>3</v>
      </c>
      <c r="B1331" s="830"/>
      <c r="C1331" s="831" t="s">
        <v>4</v>
      </c>
      <c r="D1331" s="829"/>
      <c r="E1331" s="830"/>
      <c r="F1331" s="831" t="s">
        <v>5</v>
      </c>
      <c r="G1331" s="832"/>
      <c r="H1331" s="775"/>
      <c r="I1331" s="943" t="s">
        <v>6</v>
      </c>
      <c r="J1331" s="944"/>
      <c r="K1331" s="945"/>
      <c r="L1331" s="131"/>
      <c r="M1331" s="132"/>
      <c r="N1331" s="133"/>
      <c r="O1331" s="131"/>
      <c r="P1331" s="130"/>
      <c r="Q1331" s="130"/>
      <c r="R1331" s="828"/>
      <c r="S1331" s="828"/>
      <c r="T1331" s="828"/>
      <c r="U1331" s="828"/>
      <c r="V1331" s="828"/>
      <c r="W1331" s="828"/>
      <c r="X1331" s="828"/>
      <c r="Y1331" s="828"/>
      <c r="Z1331" s="668"/>
      <c r="AA1331" s="668"/>
      <c r="AB1331" s="668"/>
      <c r="AC1331" s="668"/>
      <c r="AD1331" s="134" t="s">
        <v>7</v>
      </c>
      <c r="AE1331" s="86"/>
    </row>
    <row r="1332" spans="1:31">
      <c r="A1332" s="806" t="s">
        <v>8</v>
      </c>
      <c r="B1332" s="807"/>
      <c r="C1332" s="824" t="s">
        <v>9</v>
      </c>
      <c r="D1332" s="833"/>
      <c r="E1332" s="826"/>
      <c r="F1332" s="824" t="s">
        <v>10</v>
      </c>
      <c r="G1332" s="827"/>
      <c r="H1332" s="777"/>
      <c r="I1332" s="946"/>
      <c r="J1332" s="947"/>
      <c r="K1332" s="948"/>
      <c r="L1332" s="824" t="s">
        <v>12</v>
      </c>
      <c r="M1332" s="833"/>
      <c r="N1332" s="826"/>
      <c r="O1332" s="666" t="s">
        <v>13</v>
      </c>
      <c r="P1332" s="668"/>
      <c r="Q1332" s="668"/>
      <c r="R1332" s="668"/>
      <c r="S1332" s="668"/>
      <c r="T1332" s="668"/>
      <c r="U1332" s="668"/>
      <c r="V1332" s="668"/>
      <c r="W1332" s="668"/>
      <c r="X1332" s="669" t="s">
        <v>14</v>
      </c>
      <c r="Y1332" s="668"/>
      <c r="Z1332" s="668"/>
      <c r="AA1332" s="668"/>
      <c r="AB1332" s="668"/>
      <c r="AC1332" s="668"/>
      <c r="AD1332" s="135" t="s">
        <v>15</v>
      </c>
      <c r="AE1332" s="86"/>
    </row>
    <row r="1333" spans="1:31">
      <c r="A1333" s="663" t="s">
        <v>16</v>
      </c>
      <c r="B1333" s="663"/>
      <c r="C1333" s="824" t="s">
        <v>17</v>
      </c>
      <c r="D1333" s="833"/>
      <c r="E1333" s="826"/>
      <c r="F1333" s="824" t="s">
        <v>18</v>
      </c>
      <c r="G1333" s="827"/>
      <c r="H1333" s="777"/>
      <c r="I1333" s="946"/>
      <c r="J1333" s="947"/>
      <c r="K1333" s="948"/>
      <c r="L1333" s="824" t="s">
        <v>20</v>
      </c>
      <c r="M1333" s="833"/>
      <c r="N1333" s="826"/>
      <c r="O1333" s="666" t="s">
        <v>21</v>
      </c>
      <c r="P1333" s="668"/>
      <c r="Q1333" s="668"/>
      <c r="R1333" s="668"/>
      <c r="S1333" s="668"/>
      <c r="T1333" s="668"/>
      <c r="U1333" s="668"/>
      <c r="V1333" s="668"/>
      <c r="W1333" s="668"/>
      <c r="X1333" s="668"/>
      <c r="Y1333" s="668"/>
      <c r="Z1333" s="668"/>
      <c r="AA1333" s="668"/>
      <c r="AB1333" s="668"/>
      <c r="AC1333" s="668"/>
      <c r="AD1333" s="136"/>
      <c r="AE1333" s="86"/>
    </row>
    <row r="1334" spans="1:31">
      <c r="A1334" s="667" t="s">
        <v>22</v>
      </c>
      <c r="B1334" s="667"/>
      <c r="C1334" s="824" t="s">
        <v>23</v>
      </c>
      <c r="D1334" s="833"/>
      <c r="E1334" s="826"/>
      <c r="F1334" s="824" t="s">
        <v>24</v>
      </c>
      <c r="G1334" s="827"/>
      <c r="H1334" s="777"/>
      <c r="I1334" s="946"/>
      <c r="J1334" s="947"/>
      <c r="K1334" s="948"/>
      <c r="L1334" s="137"/>
      <c r="M1334" s="130" t="s">
        <v>23</v>
      </c>
      <c r="N1334" s="130"/>
      <c r="O1334" s="666" t="s">
        <v>25</v>
      </c>
      <c r="P1334" s="668"/>
      <c r="Q1334" s="668"/>
      <c r="R1334" s="174"/>
      <c r="S1334" s="174"/>
      <c r="T1334" s="257"/>
      <c r="U1334" s="174"/>
      <c r="V1334" s="174"/>
      <c r="W1334" s="174"/>
      <c r="X1334" s="174"/>
      <c r="Y1334" s="211"/>
      <c r="Z1334" s="130"/>
      <c r="AA1334" s="130"/>
      <c r="AB1334" s="670"/>
      <c r="AC1334" s="130"/>
      <c r="AD1334" s="138"/>
      <c r="AE1334" s="86"/>
    </row>
    <row r="1335" spans="1:31">
      <c r="A1335" s="139"/>
      <c r="B1335" s="665"/>
      <c r="C1335" s="130"/>
      <c r="D1335" s="130"/>
      <c r="E1335" s="660"/>
      <c r="F1335" s="130"/>
      <c r="G1335" s="130"/>
      <c r="H1335" s="660"/>
      <c r="I1335" s="949"/>
      <c r="J1335" s="950"/>
      <c r="K1335" s="951"/>
      <c r="L1335" s="137"/>
      <c r="M1335" s="130"/>
      <c r="N1335" s="130"/>
      <c r="O1335" s="137"/>
      <c r="P1335" s="668"/>
      <c r="Q1335" s="174"/>
      <c r="R1335" s="174"/>
      <c r="S1335" s="668"/>
      <c r="T1335" s="174" t="s">
        <v>342</v>
      </c>
      <c r="U1335" s="668"/>
      <c r="V1335" s="668"/>
      <c r="W1335" s="668"/>
      <c r="X1335" s="668"/>
      <c r="Y1335" s="668"/>
      <c r="Z1335" s="668"/>
      <c r="AA1335" s="668"/>
      <c r="AB1335" s="668"/>
      <c r="AC1335" s="668"/>
      <c r="AD1335" s="141"/>
      <c r="AE1335" s="86"/>
    </row>
    <row r="1336" spans="1:31" ht="15.75" thickBot="1">
      <c r="A1336" s="142">
        <v>1</v>
      </c>
      <c r="B1336" s="143"/>
      <c r="C1336" s="144"/>
      <c r="D1336" s="144">
        <v>3</v>
      </c>
      <c r="E1336" s="145"/>
      <c r="F1336" s="144"/>
      <c r="G1336" s="144">
        <v>4</v>
      </c>
      <c r="H1336" s="145"/>
      <c r="I1336" s="144"/>
      <c r="J1336" s="144">
        <v>5</v>
      </c>
      <c r="K1336" s="145"/>
      <c r="L1336" s="146"/>
      <c r="M1336" s="144">
        <v>6</v>
      </c>
      <c r="N1336" s="144"/>
      <c r="O1336" s="147">
        <v>7</v>
      </c>
      <c r="P1336" s="130" t="s">
        <v>28</v>
      </c>
      <c r="Q1336" s="942" t="s">
        <v>61</v>
      </c>
      <c r="R1336" s="942"/>
      <c r="S1336" s="942"/>
      <c r="T1336" s="942"/>
      <c r="U1336" s="942"/>
      <c r="V1336" s="942"/>
      <c r="W1336" s="942"/>
      <c r="X1336" s="942"/>
      <c r="Y1336" s="942"/>
      <c r="Z1336" s="130" t="s">
        <v>29</v>
      </c>
      <c r="AA1336" s="668"/>
      <c r="AB1336" s="668"/>
      <c r="AC1336" s="668"/>
      <c r="AD1336" s="138"/>
      <c r="AE1336" s="86"/>
    </row>
    <row r="1337" spans="1:31" ht="15.75" thickBot="1">
      <c r="A1337" s="590" t="s">
        <v>308</v>
      </c>
      <c r="B1337" s="148"/>
      <c r="C1337" s="919">
        <v>107</v>
      </c>
      <c r="D1337" s="920"/>
      <c r="E1337" s="921"/>
      <c r="F1337" s="880">
        <v>14</v>
      </c>
      <c r="G1337" s="881"/>
      <c r="H1337" s="882"/>
      <c r="I1337" s="919">
        <f>C1337*F1337</f>
        <v>1498</v>
      </c>
      <c r="J1337" s="920"/>
      <c r="K1337" s="921"/>
      <c r="L1337" s="919">
        <f>F1337*C1337</f>
        <v>1498</v>
      </c>
      <c r="M1337" s="920"/>
      <c r="N1337" s="921"/>
      <c r="O1337" s="149"/>
      <c r="P1337" s="668"/>
      <c r="Q1337" s="668"/>
      <c r="R1337" s="668"/>
      <c r="S1337" s="668"/>
      <c r="T1337" s="668"/>
      <c r="U1337" s="668"/>
      <c r="V1337" s="668"/>
      <c r="W1337" s="668"/>
      <c r="X1337" s="668"/>
      <c r="Y1337" s="668"/>
      <c r="Z1337" s="668"/>
      <c r="AA1337" s="668"/>
      <c r="AB1337" s="668"/>
      <c r="AC1337" s="668"/>
      <c r="AD1337" s="136"/>
      <c r="AE1337" s="86"/>
    </row>
    <row r="1338" spans="1:31">
      <c r="A1338" s="169"/>
      <c r="B1338" s="151"/>
      <c r="C1338" s="152"/>
      <c r="D1338" s="152"/>
      <c r="E1338" s="151"/>
      <c r="F1338" s="152"/>
      <c r="G1338" s="152"/>
      <c r="H1338" s="151"/>
      <c r="I1338" s="152"/>
      <c r="J1338" s="152"/>
      <c r="K1338" s="152"/>
      <c r="L1338" s="153"/>
      <c r="M1338" s="152"/>
      <c r="N1338" s="151"/>
      <c r="O1338" s="48"/>
      <c r="P1338" s="130" t="s">
        <v>30</v>
      </c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54"/>
      <c r="AA1338" s="668"/>
      <c r="AB1338" s="668"/>
      <c r="AC1338" s="668"/>
      <c r="AD1338" s="138"/>
      <c r="AE1338" s="86"/>
    </row>
    <row r="1339" spans="1:31">
      <c r="A1339" s="150"/>
      <c r="B1339" s="151"/>
      <c r="C1339" s="152"/>
      <c r="D1339" s="152"/>
      <c r="E1339" s="151"/>
      <c r="F1339" s="152"/>
      <c r="G1339" s="152"/>
      <c r="H1339" s="151"/>
      <c r="I1339" s="152"/>
      <c r="J1339" s="152"/>
      <c r="K1339" s="152"/>
      <c r="L1339" s="153"/>
      <c r="M1339" s="152"/>
      <c r="N1339" s="49"/>
      <c r="O1339" s="48"/>
      <c r="P1339" s="668"/>
      <c r="Q1339" s="668"/>
      <c r="R1339" s="668"/>
      <c r="S1339" s="668"/>
      <c r="T1339" s="668"/>
      <c r="U1339" s="668"/>
      <c r="V1339" s="668"/>
      <c r="W1339" s="668"/>
      <c r="X1339" s="668"/>
      <c r="Y1339" s="668"/>
      <c r="Z1339" s="668"/>
      <c r="AA1339" s="668"/>
      <c r="AB1339" s="668"/>
      <c r="AC1339" s="668"/>
      <c r="AD1339" s="136"/>
      <c r="AE1339" s="86"/>
    </row>
    <row r="1340" spans="1:31" ht="15.75" thickBot="1">
      <c r="A1340" s="155"/>
      <c r="B1340" s="156"/>
      <c r="C1340" s="157"/>
      <c r="D1340" s="157"/>
      <c r="E1340" s="156"/>
      <c r="F1340" s="157"/>
      <c r="G1340" s="157"/>
      <c r="H1340" s="156"/>
      <c r="I1340" s="130"/>
      <c r="J1340" s="130"/>
      <c r="K1340" s="130"/>
      <c r="L1340" s="137"/>
      <c r="M1340" s="130"/>
      <c r="N1340" s="139"/>
      <c r="O1340" s="668"/>
      <c r="P1340" s="130" t="s">
        <v>31</v>
      </c>
      <c r="Q1340" s="668"/>
      <c r="R1340" s="668"/>
      <c r="S1340" s="668" t="s">
        <v>76</v>
      </c>
      <c r="T1340" s="668"/>
      <c r="U1340" s="668"/>
      <c r="V1340" s="668"/>
      <c r="W1340" s="668"/>
      <c r="X1340" s="668"/>
      <c r="Y1340" s="668"/>
      <c r="Z1340" s="154"/>
      <c r="AA1340" s="668"/>
      <c r="AB1340" s="668"/>
      <c r="AC1340" s="668"/>
      <c r="AD1340" s="159"/>
      <c r="AE1340" s="86"/>
    </row>
    <row r="1341" spans="1:31" ht="15.75" thickBot="1">
      <c r="A1341" s="130"/>
      <c r="B1341" s="130"/>
      <c r="C1341" s="130"/>
      <c r="D1341" s="130"/>
      <c r="E1341" s="130"/>
      <c r="F1341" s="130" t="s">
        <v>32</v>
      </c>
      <c r="G1341" s="670"/>
      <c r="H1341" s="130">
        <f>F1337</f>
        <v>14</v>
      </c>
      <c r="I1341" s="161"/>
      <c r="J1341" s="162"/>
      <c r="K1341" s="162"/>
      <c r="L1341" s="163"/>
      <c r="M1341" s="162"/>
      <c r="N1341" s="164"/>
      <c r="O1341" s="165"/>
      <c r="P1341" s="668"/>
      <c r="Q1341" s="668"/>
      <c r="R1341" s="668"/>
      <c r="S1341" s="668"/>
      <c r="T1341" s="668"/>
      <c r="U1341" s="668"/>
      <c r="V1341" s="668"/>
      <c r="W1341" s="668"/>
      <c r="X1341" s="668"/>
      <c r="Y1341" s="668"/>
      <c r="Z1341" s="668"/>
      <c r="AA1341" s="668"/>
      <c r="AB1341" s="668"/>
      <c r="AC1341" s="668"/>
      <c r="AD1341" s="690"/>
      <c r="AE1341" s="86"/>
    </row>
    <row r="1342" spans="1:31">
      <c r="A1342" s="50" t="s">
        <v>33</v>
      </c>
      <c r="B1342" s="51"/>
      <c r="C1342" s="48"/>
      <c r="D1342" s="48"/>
      <c r="E1342" s="48"/>
      <c r="F1342" s="48"/>
      <c r="G1342" s="48"/>
      <c r="H1342" s="48"/>
      <c r="I1342" s="48"/>
      <c r="J1342" s="48"/>
      <c r="K1342" s="48"/>
      <c r="L1342" s="52" t="s">
        <v>34</v>
      </c>
      <c r="M1342" s="48"/>
      <c r="N1342" s="48"/>
      <c r="O1342" s="48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9"/>
      <c r="AB1342" s="792" t="s">
        <v>57</v>
      </c>
      <c r="AC1342" s="792" t="s">
        <v>59</v>
      </c>
      <c r="AD1342" s="688" t="s">
        <v>35</v>
      </c>
      <c r="AE1342" s="798" t="s">
        <v>60</v>
      </c>
    </row>
    <row r="1343" spans="1:31">
      <c r="A1343" s="671"/>
      <c r="B1343" s="762" t="s">
        <v>36</v>
      </c>
      <c r="C1343" s="763"/>
      <c r="D1343" s="763"/>
      <c r="E1343" s="763"/>
      <c r="F1343" s="763"/>
      <c r="G1343" s="763"/>
      <c r="H1343" s="763"/>
      <c r="I1343" s="764"/>
      <c r="J1343" s="922" t="s">
        <v>37</v>
      </c>
      <c r="K1343" s="923"/>
      <c r="L1343" s="923"/>
      <c r="M1343" s="923"/>
      <c r="N1343" s="923"/>
      <c r="O1343" s="923"/>
      <c r="P1343" s="923"/>
      <c r="Q1343" s="923"/>
      <c r="R1343" s="923"/>
      <c r="S1343" s="924"/>
      <c r="T1343" s="762" t="s">
        <v>39</v>
      </c>
      <c r="U1343" s="763"/>
      <c r="V1343" s="763"/>
      <c r="W1343" s="763"/>
      <c r="X1343" s="659" t="s">
        <v>40</v>
      </c>
      <c r="Y1343" s="54"/>
      <c r="Z1343" s="54"/>
      <c r="AA1343" s="55"/>
      <c r="AB1343" s="793"/>
      <c r="AC1343" s="796"/>
      <c r="AD1343" s="692" t="s">
        <v>41</v>
      </c>
      <c r="AE1343" s="799"/>
    </row>
    <row r="1344" spans="1:31">
      <c r="A1344" s="672"/>
      <c r="B1344" s="765"/>
      <c r="C1344" s="766"/>
      <c r="D1344" s="766"/>
      <c r="E1344" s="766"/>
      <c r="F1344" s="766"/>
      <c r="G1344" s="766"/>
      <c r="H1344" s="766"/>
      <c r="I1344" s="767"/>
      <c r="J1344" s="925"/>
      <c r="K1344" s="926"/>
      <c r="L1344" s="926"/>
      <c r="M1344" s="926"/>
      <c r="N1344" s="926"/>
      <c r="O1344" s="926"/>
      <c r="P1344" s="926"/>
      <c r="Q1344" s="926"/>
      <c r="R1344" s="926"/>
      <c r="S1344" s="927"/>
      <c r="T1344" s="765"/>
      <c r="U1344" s="766"/>
      <c r="V1344" s="766"/>
      <c r="W1344" s="766"/>
      <c r="X1344" s="58" t="s">
        <v>42</v>
      </c>
      <c r="Y1344" s="59"/>
      <c r="Z1344" s="59"/>
      <c r="AA1344" s="673"/>
      <c r="AB1344" s="793"/>
      <c r="AC1344" s="796"/>
      <c r="AD1344" s="688" t="s">
        <v>43</v>
      </c>
      <c r="AE1344" s="799"/>
    </row>
    <row r="1345" spans="1:31">
      <c r="A1345" s="672" t="s">
        <v>44</v>
      </c>
      <c r="B1345" s="768" t="s">
        <v>162</v>
      </c>
      <c r="C1345" s="769"/>
      <c r="D1345" s="768" t="s">
        <v>228</v>
      </c>
      <c r="E1345" s="769"/>
      <c r="F1345" s="768" t="s">
        <v>212</v>
      </c>
      <c r="G1345" s="769"/>
      <c r="H1345" s="768"/>
      <c r="I1345" s="769"/>
      <c r="J1345" s="768" t="s">
        <v>289</v>
      </c>
      <c r="K1345" s="769"/>
      <c r="L1345" s="768" t="s">
        <v>296</v>
      </c>
      <c r="M1345" s="769"/>
      <c r="N1345" s="768" t="s">
        <v>297</v>
      </c>
      <c r="O1345" s="769"/>
      <c r="P1345" s="768" t="s">
        <v>212</v>
      </c>
      <c r="Q1345" s="769"/>
      <c r="R1345" s="786" t="s">
        <v>298</v>
      </c>
      <c r="S1345" s="787"/>
      <c r="T1345" s="774"/>
      <c r="U1345" s="775"/>
      <c r="V1345" s="774"/>
      <c r="W1345" s="775"/>
      <c r="X1345" s="774"/>
      <c r="Y1345" s="775"/>
      <c r="Z1345" s="774"/>
      <c r="AA1345" s="775"/>
      <c r="AB1345" s="794"/>
      <c r="AC1345" s="796"/>
      <c r="AD1345" s="61"/>
      <c r="AE1345" s="799"/>
    </row>
    <row r="1346" spans="1:31">
      <c r="A1346" s="672"/>
      <c r="B1346" s="770"/>
      <c r="C1346" s="771"/>
      <c r="D1346" s="770"/>
      <c r="E1346" s="771"/>
      <c r="F1346" s="770"/>
      <c r="G1346" s="771"/>
      <c r="H1346" s="770"/>
      <c r="I1346" s="771"/>
      <c r="J1346" s="770"/>
      <c r="K1346" s="771"/>
      <c r="L1346" s="770"/>
      <c r="M1346" s="771"/>
      <c r="N1346" s="770"/>
      <c r="O1346" s="771"/>
      <c r="P1346" s="770"/>
      <c r="Q1346" s="771"/>
      <c r="R1346" s="788"/>
      <c r="S1346" s="789"/>
      <c r="T1346" s="776"/>
      <c r="U1346" s="777"/>
      <c r="V1346" s="776"/>
      <c r="W1346" s="777"/>
      <c r="X1346" s="776"/>
      <c r="Y1346" s="777"/>
      <c r="Z1346" s="776"/>
      <c r="AA1346" s="777"/>
      <c r="AB1346" s="794"/>
      <c r="AC1346" s="796"/>
      <c r="AD1346" s="62" t="s">
        <v>45</v>
      </c>
      <c r="AE1346" s="799"/>
    </row>
    <row r="1347" spans="1:31">
      <c r="A1347" s="673"/>
      <c r="B1347" s="772"/>
      <c r="C1347" s="773"/>
      <c r="D1347" s="772"/>
      <c r="E1347" s="773"/>
      <c r="F1347" s="772"/>
      <c r="G1347" s="773"/>
      <c r="H1347" s="772"/>
      <c r="I1347" s="773"/>
      <c r="J1347" s="772"/>
      <c r="K1347" s="773"/>
      <c r="L1347" s="772"/>
      <c r="M1347" s="773"/>
      <c r="N1347" s="772"/>
      <c r="O1347" s="773"/>
      <c r="P1347" s="772"/>
      <c r="Q1347" s="773"/>
      <c r="R1347" s="790"/>
      <c r="S1347" s="791"/>
      <c r="T1347" s="778"/>
      <c r="U1347" s="779"/>
      <c r="V1347" s="778"/>
      <c r="W1347" s="779"/>
      <c r="X1347" s="778"/>
      <c r="Y1347" s="779"/>
      <c r="Z1347" s="778"/>
      <c r="AA1347" s="779"/>
      <c r="AB1347" s="795"/>
      <c r="AC1347" s="797"/>
      <c r="AD1347" s="63" t="s">
        <v>46</v>
      </c>
      <c r="AE1347" s="800"/>
    </row>
    <row r="1348" spans="1:31">
      <c r="A1348" s="64">
        <v>1</v>
      </c>
      <c r="B1348" s="65"/>
      <c r="C1348" s="65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  <c r="R1348" s="65"/>
      <c r="S1348" s="65"/>
      <c r="T1348" s="65"/>
      <c r="U1348" s="65"/>
      <c r="V1348" s="65"/>
      <c r="W1348" s="65"/>
      <c r="X1348" s="65"/>
      <c r="Y1348" s="65"/>
      <c r="Z1348" s="65">
        <v>30</v>
      </c>
      <c r="AA1348" s="66">
        <v>31</v>
      </c>
      <c r="AB1348" s="66">
        <v>32</v>
      </c>
      <c r="AC1348" s="66">
        <v>33</v>
      </c>
      <c r="AD1348" s="66">
        <v>34</v>
      </c>
      <c r="AE1348" s="67"/>
    </row>
    <row r="1349" spans="1:31">
      <c r="A1349" s="68" t="s">
        <v>47</v>
      </c>
      <c r="B1349" s="69">
        <f>H1341</f>
        <v>14</v>
      </c>
      <c r="C1349" s="69"/>
      <c r="D1349" s="69">
        <f>H1341</f>
        <v>14</v>
      </c>
      <c r="E1349" s="69"/>
      <c r="F1349" s="69">
        <f>H1341</f>
        <v>14</v>
      </c>
      <c r="G1349" s="69"/>
      <c r="H1349" s="69">
        <f>F1349</f>
        <v>14</v>
      </c>
      <c r="I1349" s="69"/>
      <c r="J1349" s="69">
        <f>H1349</f>
        <v>14</v>
      </c>
      <c r="K1349" s="69"/>
      <c r="L1349" s="69">
        <f>J1349</f>
        <v>14</v>
      </c>
      <c r="M1349" s="69"/>
      <c r="N1349" s="69">
        <f>L1349</f>
        <v>14</v>
      </c>
      <c r="O1349" s="69"/>
      <c r="P1349" s="69">
        <f>N1349</f>
        <v>14</v>
      </c>
      <c r="Q1349" s="69"/>
      <c r="R1349" s="69">
        <f>P1349</f>
        <v>14</v>
      </c>
      <c r="S1349" s="69"/>
      <c r="T1349" s="69"/>
      <c r="U1349" s="69"/>
      <c r="V1349" s="69"/>
      <c r="W1349" s="69"/>
      <c r="X1349" s="69"/>
      <c r="Y1349" s="69"/>
      <c r="Z1349" s="69"/>
      <c r="AA1349" s="69"/>
      <c r="AB1349" s="70"/>
      <c r="AC1349" s="69"/>
      <c r="AD1349" s="71"/>
      <c r="AE1349" s="72"/>
    </row>
    <row r="1350" spans="1:31" ht="15.75" thickBot="1">
      <c r="A1350" s="81" t="s">
        <v>48</v>
      </c>
      <c r="B1350" s="571">
        <v>0.25</v>
      </c>
      <c r="C1350" s="571"/>
      <c r="D1350" s="571">
        <v>0.2</v>
      </c>
      <c r="E1350" s="571"/>
      <c r="F1350" s="571">
        <v>0.03</v>
      </c>
      <c r="G1350" s="571"/>
      <c r="H1350" s="571"/>
      <c r="I1350" s="571"/>
      <c r="J1350" s="571">
        <v>0.23</v>
      </c>
      <c r="K1350" s="571"/>
      <c r="L1350" s="571">
        <v>0.15</v>
      </c>
      <c r="M1350" s="571"/>
      <c r="N1350" s="571">
        <v>0.2</v>
      </c>
      <c r="O1350" s="571"/>
      <c r="P1350" s="571">
        <v>0.08</v>
      </c>
      <c r="Q1350" s="571"/>
      <c r="R1350" s="571">
        <v>3.5000000000000003E-2</v>
      </c>
      <c r="S1350" s="73"/>
      <c r="T1350" s="73"/>
      <c r="U1350" s="73"/>
      <c r="V1350" s="73"/>
      <c r="W1350" s="73"/>
      <c r="X1350" s="73"/>
      <c r="Y1350" s="73"/>
      <c r="Z1350" s="73"/>
      <c r="AA1350" s="73"/>
      <c r="AB1350" s="74"/>
      <c r="AC1350" s="73"/>
      <c r="AD1350" s="73"/>
      <c r="AE1350" s="75"/>
    </row>
    <row r="1351" spans="1:31" ht="15.75" thickTop="1">
      <c r="A1351" s="609" t="s">
        <v>103</v>
      </c>
      <c r="B1351" s="353"/>
      <c r="C1351" s="353"/>
      <c r="D1351" s="353"/>
      <c r="E1351" s="353"/>
      <c r="F1351" s="353"/>
      <c r="G1351" s="353"/>
      <c r="H1351" s="353"/>
      <c r="I1351" s="353"/>
      <c r="J1351" s="353"/>
      <c r="K1351" s="353"/>
      <c r="L1351" s="353"/>
      <c r="M1351" s="353"/>
      <c r="N1351" s="353"/>
      <c r="O1351" s="353"/>
      <c r="P1351" s="353"/>
      <c r="Q1351" s="353"/>
      <c r="R1351" s="353"/>
      <c r="S1351" s="353"/>
      <c r="T1351" s="353"/>
      <c r="U1351" s="353"/>
      <c r="V1351" s="353"/>
      <c r="W1351" s="353"/>
      <c r="X1351" s="353"/>
      <c r="Y1351" s="353"/>
      <c r="Z1351" s="353"/>
      <c r="AA1351" s="353"/>
      <c r="AB1351" s="346"/>
      <c r="AC1351" s="622">
        <v>150</v>
      </c>
      <c r="AD1351" s="626"/>
      <c r="AE1351" s="588">
        <f t="shared" ref="AE1351:AE1398" si="21">AC1351*AD1351</f>
        <v>0</v>
      </c>
    </row>
    <row r="1352" spans="1:31">
      <c r="A1352" s="610" t="s">
        <v>108</v>
      </c>
      <c r="B1352" s="354"/>
      <c r="C1352" s="354"/>
      <c r="D1352" s="354"/>
      <c r="E1352" s="354"/>
      <c r="F1352" s="354"/>
      <c r="G1352" s="354"/>
      <c r="H1352" s="354"/>
      <c r="I1352" s="354"/>
      <c r="J1352" s="354"/>
      <c r="K1352" s="354"/>
      <c r="L1352" s="354"/>
      <c r="M1352" s="354"/>
      <c r="N1352" s="354"/>
      <c r="O1352" s="354"/>
      <c r="P1352" s="354"/>
      <c r="Q1352" s="354"/>
      <c r="R1352" s="354"/>
      <c r="S1352" s="354"/>
      <c r="T1352" s="354"/>
      <c r="U1352" s="354"/>
      <c r="V1352" s="354"/>
      <c r="W1352" s="354"/>
      <c r="X1352" s="354"/>
      <c r="Y1352" s="354"/>
      <c r="Z1352" s="354"/>
      <c r="AA1352" s="354"/>
      <c r="AB1352" s="346"/>
      <c r="AC1352" s="619">
        <v>160</v>
      </c>
      <c r="AD1352" s="83"/>
      <c r="AE1352" s="588">
        <f t="shared" si="21"/>
        <v>0</v>
      </c>
    </row>
    <row r="1353" spans="1:31">
      <c r="A1353" s="350" t="s">
        <v>78</v>
      </c>
      <c r="B1353" s="354"/>
      <c r="C1353" s="354"/>
      <c r="D1353" s="354"/>
      <c r="E1353" s="354"/>
      <c r="F1353" s="354"/>
      <c r="G1353" s="354"/>
      <c r="H1353" s="354"/>
      <c r="I1353" s="354"/>
      <c r="J1353" s="354"/>
      <c r="K1353" s="354"/>
      <c r="L1353" s="354"/>
      <c r="M1353" s="354"/>
      <c r="N1353" s="354"/>
      <c r="O1353" s="354"/>
      <c r="P1353" s="354"/>
      <c r="Q1353" s="354"/>
      <c r="R1353" s="354"/>
      <c r="S1353" s="354"/>
      <c r="T1353" s="354"/>
      <c r="U1353" s="354"/>
      <c r="V1353" s="354"/>
      <c r="W1353" s="354"/>
      <c r="X1353" s="354"/>
      <c r="Y1353" s="354"/>
      <c r="Z1353" s="354"/>
      <c r="AA1353" s="354"/>
      <c r="AB1353" s="346"/>
      <c r="AC1353" s="619">
        <v>125</v>
      </c>
      <c r="AD1353" s="83"/>
      <c r="AE1353" s="588">
        <f t="shared" si="21"/>
        <v>0</v>
      </c>
    </row>
    <row r="1354" spans="1:31">
      <c r="A1354" s="350" t="s">
        <v>111</v>
      </c>
      <c r="B1354" s="354"/>
      <c r="C1354" s="354"/>
      <c r="D1354" s="354"/>
      <c r="E1354" s="354"/>
      <c r="F1354" s="354"/>
      <c r="G1354" s="354"/>
      <c r="H1354" s="354"/>
      <c r="I1354" s="354"/>
      <c r="J1354" s="354"/>
      <c r="K1354" s="354"/>
      <c r="L1354" s="354"/>
      <c r="M1354" s="354"/>
      <c r="N1354" s="354"/>
      <c r="O1354" s="354"/>
      <c r="P1354" s="354"/>
      <c r="Q1354" s="354"/>
      <c r="R1354" s="354"/>
      <c r="S1354" s="354"/>
      <c r="T1354" s="354"/>
      <c r="U1354" s="354"/>
      <c r="V1354" s="354"/>
      <c r="W1354" s="354"/>
      <c r="X1354" s="354"/>
      <c r="Y1354" s="354"/>
      <c r="Z1354" s="354"/>
      <c r="AA1354" s="354"/>
      <c r="AB1354" s="346"/>
      <c r="AC1354" s="619">
        <v>480</v>
      </c>
      <c r="AD1354" s="83"/>
      <c r="AE1354" s="588">
        <f t="shared" si="21"/>
        <v>0</v>
      </c>
    </row>
    <row r="1355" spans="1:31">
      <c r="A1355" s="350" t="s">
        <v>303</v>
      </c>
      <c r="B1355" s="354"/>
      <c r="C1355" s="354"/>
      <c r="D1355" s="354"/>
      <c r="E1355" s="354"/>
      <c r="F1355" s="354"/>
      <c r="G1355" s="354"/>
      <c r="H1355" s="354"/>
      <c r="I1355" s="354"/>
      <c r="J1355" s="354"/>
      <c r="K1355" s="354"/>
      <c r="L1355" s="354"/>
      <c r="M1355" s="354"/>
      <c r="N1355" s="354"/>
      <c r="O1355" s="354"/>
      <c r="P1355" s="354"/>
      <c r="Q1355" s="354"/>
      <c r="R1355" s="354"/>
      <c r="S1355" s="354"/>
      <c r="T1355" s="354"/>
      <c r="U1355" s="354"/>
      <c r="V1355" s="354"/>
      <c r="W1355" s="354"/>
      <c r="X1355" s="354"/>
      <c r="Y1355" s="354"/>
      <c r="Z1355" s="354"/>
      <c r="AA1355" s="354"/>
      <c r="AB1355" s="346"/>
      <c r="AC1355" s="619">
        <v>285</v>
      </c>
      <c r="AD1355" s="90"/>
      <c r="AE1355" s="588">
        <f t="shared" si="21"/>
        <v>0</v>
      </c>
    </row>
    <row r="1356" spans="1:31">
      <c r="A1356" s="350" t="s">
        <v>306</v>
      </c>
      <c r="B1356" s="354"/>
      <c r="C1356" s="354"/>
      <c r="D1356" s="354"/>
      <c r="E1356" s="354"/>
      <c r="F1356" s="354"/>
      <c r="G1356" s="354"/>
      <c r="H1356" s="354"/>
      <c r="I1356" s="354"/>
      <c r="J1356" s="354"/>
      <c r="K1356" s="354"/>
      <c r="L1356" s="354"/>
      <c r="M1356" s="354"/>
      <c r="N1356" s="354"/>
      <c r="O1356" s="354"/>
      <c r="P1356" s="354"/>
      <c r="Q1356" s="354"/>
      <c r="R1356" s="354"/>
      <c r="S1356" s="354"/>
      <c r="T1356" s="354"/>
      <c r="U1356" s="354"/>
      <c r="V1356" s="354"/>
      <c r="W1356" s="354"/>
      <c r="X1356" s="354"/>
      <c r="Y1356" s="354"/>
      <c r="Z1356" s="354"/>
      <c r="AA1356" s="354"/>
      <c r="AB1356" s="346"/>
      <c r="AC1356" s="619">
        <v>180</v>
      </c>
      <c r="AD1356" s="90"/>
      <c r="AE1356" s="588">
        <f t="shared" si="21"/>
        <v>0</v>
      </c>
    </row>
    <row r="1357" spans="1:31">
      <c r="A1357" s="350" t="s">
        <v>85</v>
      </c>
      <c r="B1357" s="354"/>
      <c r="C1357" s="354"/>
      <c r="D1357" s="354"/>
      <c r="E1357" s="354"/>
      <c r="F1357" s="354"/>
      <c r="G1357" s="354"/>
      <c r="H1357" s="354"/>
      <c r="I1357" s="354"/>
      <c r="J1357" s="354"/>
      <c r="K1357" s="354"/>
      <c r="L1357" s="354"/>
      <c r="M1357" s="354"/>
      <c r="N1357" s="354"/>
      <c r="O1357" s="354"/>
      <c r="P1357" s="354"/>
      <c r="Q1357" s="354"/>
      <c r="R1357" s="354"/>
      <c r="S1357" s="354"/>
      <c r="T1357" s="354"/>
      <c r="U1357" s="354"/>
      <c r="V1357" s="354"/>
      <c r="W1357" s="354"/>
      <c r="X1357" s="354"/>
      <c r="Y1357" s="354"/>
      <c r="Z1357" s="354"/>
      <c r="AA1357" s="354"/>
      <c r="AB1357" s="346"/>
      <c r="AC1357" s="619">
        <v>1500</v>
      </c>
      <c r="AD1357" s="90"/>
      <c r="AE1357" s="588">
        <f t="shared" si="21"/>
        <v>0</v>
      </c>
    </row>
    <row r="1358" spans="1:31">
      <c r="A1358" s="350" t="s">
        <v>143</v>
      </c>
      <c r="B1358" s="354"/>
      <c r="C1358" s="354"/>
      <c r="D1358" s="354"/>
      <c r="E1358" s="354"/>
      <c r="F1358" s="354"/>
      <c r="G1358" s="354"/>
      <c r="H1358" s="354"/>
      <c r="I1358" s="354"/>
      <c r="J1358" s="354"/>
      <c r="K1358" s="354"/>
      <c r="L1358" s="354"/>
      <c r="M1358" s="354"/>
      <c r="N1358" s="354"/>
      <c r="O1358" s="354"/>
      <c r="P1358" s="354"/>
      <c r="Q1358" s="354"/>
      <c r="R1358" s="354"/>
      <c r="S1358" s="354"/>
      <c r="T1358" s="354"/>
      <c r="U1358" s="354"/>
      <c r="V1358" s="354"/>
      <c r="W1358" s="354"/>
      <c r="X1358" s="354"/>
      <c r="Y1358" s="354"/>
      <c r="Z1358" s="354"/>
      <c r="AA1358" s="354"/>
      <c r="AB1358" s="346"/>
      <c r="AC1358" s="619">
        <v>350</v>
      </c>
      <c r="AD1358" s="90"/>
      <c r="AE1358" s="588">
        <f t="shared" si="21"/>
        <v>0</v>
      </c>
    </row>
    <row r="1359" spans="1:31">
      <c r="A1359" s="350" t="s">
        <v>89</v>
      </c>
      <c r="B1359" s="354"/>
      <c r="C1359" s="354"/>
      <c r="D1359" s="354"/>
      <c r="E1359" s="354"/>
      <c r="F1359" s="354"/>
      <c r="G1359" s="354"/>
      <c r="H1359" s="354"/>
      <c r="I1359" s="354"/>
      <c r="J1359" s="354"/>
      <c r="K1359" s="354"/>
      <c r="L1359" s="354"/>
      <c r="M1359" s="354"/>
      <c r="N1359" s="354"/>
      <c r="O1359" s="354"/>
      <c r="P1359" s="354"/>
      <c r="Q1359" s="354"/>
      <c r="R1359" s="354"/>
      <c r="S1359" s="354"/>
      <c r="T1359" s="354"/>
      <c r="U1359" s="354"/>
      <c r="V1359" s="354"/>
      <c r="W1359" s="354"/>
      <c r="X1359" s="354"/>
      <c r="Y1359" s="354"/>
      <c r="Z1359" s="354"/>
      <c r="AA1359" s="354"/>
      <c r="AB1359" s="346"/>
      <c r="AC1359" s="619">
        <v>850</v>
      </c>
      <c r="AD1359" s="90"/>
      <c r="AE1359" s="588">
        <f t="shared" si="21"/>
        <v>0</v>
      </c>
    </row>
    <row r="1360" spans="1:31">
      <c r="A1360" s="350" t="s">
        <v>304</v>
      </c>
      <c r="B1360" s="354"/>
      <c r="C1360" s="354"/>
      <c r="D1360" s="354"/>
      <c r="E1360" s="354"/>
      <c r="F1360" s="354"/>
      <c r="G1360" s="354"/>
      <c r="H1360" s="354"/>
      <c r="I1360" s="354"/>
      <c r="J1360" s="354"/>
      <c r="K1360" s="354"/>
      <c r="L1360" s="354">
        <f>AD1360</f>
        <v>1.5</v>
      </c>
      <c r="M1360" s="354"/>
      <c r="N1360" s="354"/>
      <c r="O1360" s="354"/>
      <c r="P1360" s="354"/>
      <c r="Q1360" s="354"/>
      <c r="R1360" s="354"/>
      <c r="S1360" s="354"/>
      <c r="T1360" s="354"/>
      <c r="U1360" s="354"/>
      <c r="V1360" s="354"/>
      <c r="W1360" s="354"/>
      <c r="X1360" s="354"/>
      <c r="Y1360" s="354"/>
      <c r="Z1360" s="354"/>
      <c r="AA1360" s="354"/>
      <c r="AB1360" s="346">
        <v>0.15</v>
      </c>
      <c r="AC1360" s="619">
        <v>45</v>
      </c>
      <c r="AD1360" s="168">
        <v>1.5</v>
      </c>
      <c r="AE1360" s="588">
        <f t="shared" si="21"/>
        <v>67.5</v>
      </c>
    </row>
    <row r="1361" spans="1:31">
      <c r="A1361" s="350" t="s">
        <v>77</v>
      </c>
      <c r="B1361" s="354"/>
      <c r="C1361" s="354"/>
      <c r="D1361" s="354"/>
      <c r="E1361" s="354"/>
      <c r="F1361" s="354"/>
      <c r="G1361" s="354"/>
      <c r="H1361" s="354"/>
      <c r="I1361" s="354"/>
      <c r="J1361" s="354"/>
      <c r="K1361" s="354"/>
      <c r="L1361" s="354">
        <f>AD1361</f>
        <v>1.5</v>
      </c>
      <c r="M1361" s="354"/>
      <c r="N1361" s="354"/>
      <c r="O1361" s="354"/>
      <c r="P1361" s="354"/>
      <c r="Q1361" s="354"/>
      <c r="R1361" s="354"/>
      <c r="S1361" s="354"/>
      <c r="T1361" s="354"/>
      <c r="U1361" s="354"/>
      <c r="V1361" s="354"/>
      <c r="W1361" s="354"/>
      <c r="X1361" s="354"/>
      <c r="Y1361" s="354"/>
      <c r="Z1361" s="354"/>
      <c r="AA1361" s="354"/>
      <c r="AB1361" s="346">
        <v>0.15</v>
      </c>
      <c r="AC1361" s="619">
        <v>45</v>
      </c>
      <c r="AD1361" s="90">
        <v>1.5</v>
      </c>
      <c r="AE1361" s="588">
        <f t="shared" si="21"/>
        <v>67.5</v>
      </c>
    </row>
    <row r="1362" spans="1:31">
      <c r="A1362" s="350" t="s">
        <v>123</v>
      </c>
      <c r="B1362" s="354"/>
      <c r="C1362" s="354"/>
      <c r="D1362" s="354"/>
      <c r="E1362" s="354"/>
      <c r="F1362" s="354"/>
      <c r="G1362" s="354"/>
      <c r="H1362" s="354"/>
      <c r="I1362" s="354"/>
      <c r="J1362" s="354"/>
      <c r="K1362" s="354"/>
      <c r="L1362" s="354"/>
      <c r="M1362" s="354"/>
      <c r="N1362" s="354"/>
      <c r="O1362" s="354"/>
      <c r="P1362" s="354"/>
      <c r="Q1362" s="354"/>
      <c r="R1362" s="354"/>
      <c r="S1362" s="354"/>
      <c r="T1362" s="354"/>
      <c r="U1362" s="354"/>
      <c r="V1362" s="354"/>
      <c r="W1362" s="354"/>
      <c r="X1362" s="354"/>
      <c r="Y1362" s="354"/>
      <c r="Z1362" s="354"/>
      <c r="AA1362" s="354"/>
      <c r="AB1362" s="346"/>
      <c r="AC1362" s="619">
        <v>230</v>
      </c>
      <c r="AD1362" s="90"/>
      <c r="AE1362" s="588">
        <f t="shared" si="21"/>
        <v>0</v>
      </c>
    </row>
    <row r="1363" spans="1:31">
      <c r="A1363" s="350" t="s">
        <v>114</v>
      </c>
      <c r="B1363" s="354"/>
      <c r="C1363" s="354"/>
      <c r="D1363" s="354"/>
      <c r="E1363" s="354"/>
      <c r="F1363" s="354"/>
      <c r="G1363" s="354"/>
      <c r="H1363" s="354"/>
      <c r="I1363" s="354"/>
      <c r="J1363" s="354"/>
      <c r="K1363" s="354"/>
      <c r="L1363" s="354"/>
      <c r="M1363" s="354"/>
      <c r="N1363" s="354"/>
      <c r="O1363" s="354"/>
      <c r="P1363" s="354"/>
      <c r="Q1363" s="354"/>
      <c r="R1363" s="354"/>
      <c r="S1363" s="354"/>
      <c r="T1363" s="354"/>
      <c r="U1363" s="354"/>
      <c r="V1363" s="354"/>
      <c r="W1363" s="354"/>
      <c r="X1363" s="354"/>
      <c r="Y1363" s="354"/>
      <c r="Z1363" s="354"/>
      <c r="AA1363" s="354"/>
      <c r="AB1363" s="346"/>
      <c r="AC1363" s="619">
        <v>330</v>
      </c>
      <c r="AD1363" s="90"/>
      <c r="AE1363" s="588">
        <f t="shared" si="21"/>
        <v>0</v>
      </c>
    </row>
    <row r="1364" spans="1:31">
      <c r="A1364" s="350" t="s">
        <v>113</v>
      </c>
      <c r="B1364" s="354"/>
      <c r="C1364" s="354"/>
      <c r="D1364" s="354"/>
      <c r="E1364" s="354"/>
      <c r="F1364" s="354"/>
      <c r="G1364" s="354"/>
      <c r="H1364" s="354"/>
      <c r="I1364" s="354"/>
      <c r="J1364" s="354"/>
      <c r="K1364" s="354"/>
      <c r="L1364" s="354"/>
      <c r="M1364" s="354"/>
      <c r="N1364" s="354"/>
      <c r="O1364" s="354"/>
      <c r="P1364" s="354"/>
      <c r="Q1364" s="354"/>
      <c r="R1364" s="354">
        <f>AD1364</f>
        <v>0.45</v>
      </c>
      <c r="S1364" s="354"/>
      <c r="T1364" s="354"/>
      <c r="U1364" s="354"/>
      <c r="V1364" s="354"/>
      <c r="W1364" s="354"/>
      <c r="X1364" s="354"/>
      <c r="Y1364" s="354"/>
      <c r="Z1364" s="354"/>
      <c r="AA1364" s="354"/>
      <c r="AB1364" s="346">
        <v>3.5000000000000003E-2</v>
      </c>
      <c r="AC1364" s="619">
        <v>285</v>
      </c>
      <c r="AD1364" s="90">
        <v>0.45</v>
      </c>
      <c r="AE1364" s="588">
        <f t="shared" si="21"/>
        <v>128.25</v>
      </c>
    </row>
    <row r="1365" spans="1:31">
      <c r="A1365" s="350" t="s">
        <v>93</v>
      </c>
      <c r="B1365" s="354"/>
      <c r="C1365" s="354"/>
      <c r="D1365" s="354"/>
      <c r="E1365" s="354"/>
      <c r="F1365" s="354"/>
      <c r="G1365" s="354"/>
      <c r="H1365" s="354"/>
      <c r="I1365" s="354"/>
      <c r="J1365" s="354"/>
      <c r="K1365" s="354"/>
      <c r="L1365" s="354"/>
      <c r="M1365" s="354"/>
      <c r="N1365" s="354"/>
      <c r="O1365" s="354"/>
      <c r="P1365" s="354"/>
      <c r="Q1365" s="354"/>
      <c r="R1365" s="354"/>
      <c r="S1365" s="354"/>
      <c r="T1365" s="354"/>
      <c r="U1365" s="354"/>
      <c r="V1365" s="354"/>
      <c r="W1365" s="354"/>
      <c r="X1365" s="354"/>
      <c r="Y1365" s="354"/>
      <c r="Z1365" s="354"/>
      <c r="AA1365" s="354"/>
      <c r="AB1365" s="346"/>
      <c r="AC1365" s="619">
        <v>385</v>
      </c>
      <c r="AD1365" s="90"/>
      <c r="AE1365" s="588">
        <f t="shared" si="21"/>
        <v>0</v>
      </c>
    </row>
    <row r="1366" spans="1:31">
      <c r="A1366" s="358" t="s">
        <v>68</v>
      </c>
      <c r="B1366" s="354"/>
      <c r="C1366" s="354"/>
      <c r="D1366" s="354"/>
      <c r="E1366" s="354"/>
      <c r="F1366" s="354"/>
      <c r="G1366" s="354"/>
      <c r="H1366" s="354"/>
      <c r="I1366" s="354"/>
      <c r="J1366" s="354"/>
      <c r="K1366" s="354"/>
      <c r="L1366" s="354"/>
      <c r="M1366" s="354"/>
      <c r="N1366" s="354"/>
      <c r="O1366" s="354"/>
      <c r="P1366" s="354"/>
      <c r="Q1366" s="354"/>
      <c r="R1366" s="354"/>
      <c r="S1366" s="354"/>
      <c r="T1366" s="354"/>
      <c r="U1366" s="354"/>
      <c r="V1366" s="354"/>
      <c r="W1366" s="354"/>
      <c r="X1366" s="354"/>
      <c r="Y1366" s="354"/>
      <c r="Z1366" s="354"/>
      <c r="AA1366" s="354"/>
      <c r="AB1366" s="346"/>
      <c r="AC1366" s="619">
        <v>320</v>
      </c>
      <c r="AD1366" s="90"/>
      <c r="AE1366" s="588">
        <f t="shared" si="21"/>
        <v>0</v>
      </c>
    </row>
    <row r="1367" spans="1:31">
      <c r="A1367" s="350" t="s">
        <v>112</v>
      </c>
      <c r="B1367" s="354"/>
      <c r="C1367" s="354"/>
      <c r="D1367" s="354"/>
      <c r="E1367" s="354"/>
      <c r="F1367" s="354"/>
      <c r="G1367" s="354"/>
      <c r="H1367" s="354"/>
      <c r="I1367" s="354"/>
      <c r="J1367" s="354"/>
      <c r="K1367" s="354"/>
      <c r="L1367" s="354"/>
      <c r="M1367" s="354"/>
      <c r="N1367" s="354"/>
      <c r="O1367" s="354"/>
      <c r="P1367" s="354"/>
      <c r="Q1367" s="354"/>
      <c r="R1367" s="354"/>
      <c r="S1367" s="354"/>
      <c r="T1367" s="354"/>
      <c r="U1367" s="354"/>
      <c r="V1367" s="354"/>
      <c r="W1367" s="354"/>
      <c r="X1367" s="354"/>
      <c r="Y1367" s="354"/>
      <c r="Z1367" s="354"/>
      <c r="AA1367" s="354"/>
      <c r="AB1367" s="346"/>
      <c r="AC1367" s="619">
        <v>475</v>
      </c>
      <c r="AD1367" s="90"/>
      <c r="AE1367" s="588">
        <f t="shared" si="21"/>
        <v>0</v>
      </c>
    </row>
    <row r="1368" spans="1:31">
      <c r="A1368" s="350" t="s">
        <v>66</v>
      </c>
      <c r="B1368" s="354"/>
      <c r="C1368" s="354"/>
      <c r="D1368" s="354"/>
      <c r="E1368" s="354"/>
      <c r="F1368" s="354"/>
      <c r="G1368" s="354"/>
      <c r="H1368" s="354"/>
      <c r="I1368" s="354"/>
      <c r="J1368" s="354"/>
      <c r="K1368" s="354"/>
      <c r="L1368" s="354"/>
      <c r="M1368" s="354"/>
      <c r="N1368" s="354"/>
      <c r="O1368" s="354"/>
      <c r="P1368" s="354"/>
      <c r="Q1368" s="354"/>
      <c r="R1368" s="354"/>
      <c r="S1368" s="354"/>
      <c r="T1368" s="354"/>
      <c r="U1368" s="354"/>
      <c r="V1368" s="354"/>
      <c r="W1368" s="354"/>
      <c r="X1368" s="354"/>
      <c r="Y1368" s="354"/>
      <c r="Z1368" s="354"/>
      <c r="AA1368" s="354"/>
      <c r="AB1368" s="346"/>
      <c r="AC1368" s="619">
        <v>650</v>
      </c>
      <c r="AD1368" s="90"/>
      <c r="AE1368" s="588">
        <f t="shared" si="21"/>
        <v>0</v>
      </c>
    </row>
    <row r="1369" spans="1:31">
      <c r="A1369" s="350" t="s">
        <v>86</v>
      </c>
      <c r="B1369" s="354"/>
      <c r="C1369" s="354"/>
      <c r="D1369" s="354"/>
      <c r="E1369" s="354"/>
      <c r="F1369" s="354"/>
      <c r="G1369" s="354"/>
      <c r="H1369" s="354"/>
      <c r="I1369" s="354"/>
      <c r="J1369" s="354"/>
      <c r="K1369" s="354"/>
      <c r="L1369" s="354"/>
      <c r="M1369" s="354"/>
      <c r="N1369" s="354"/>
      <c r="O1369" s="354"/>
      <c r="P1369" s="354"/>
      <c r="Q1369" s="354"/>
      <c r="R1369" s="354"/>
      <c r="S1369" s="354"/>
      <c r="T1369" s="354"/>
      <c r="U1369" s="354"/>
      <c r="V1369" s="354"/>
      <c r="W1369" s="354"/>
      <c r="X1369" s="354"/>
      <c r="Y1369" s="354"/>
      <c r="Z1369" s="354"/>
      <c r="AA1369" s="354"/>
      <c r="AB1369" s="346"/>
      <c r="AC1369" s="619">
        <v>65</v>
      </c>
      <c r="AD1369" s="90"/>
      <c r="AE1369" s="588">
        <f t="shared" si="21"/>
        <v>0</v>
      </c>
    </row>
    <row r="1370" spans="1:31">
      <c r="A1370" s="350" t="s">
        <v>96</v>
      </c>
      <c r="B1370" s="354"/>
      <c r="C1370" s="354"/>
      <c r="D1370" s="354"/>
      <c r="E1370" s="354"/>
      <c r="F1370" s="354"/>
      <c r="G1370" s="354"/>
      <c r="H1370" s="354"/>
      <c r="I1370" s="354"/>
      <c r="J1370" s="354"/>
      <c r="K1370" s="354"/>
      <c r="L1370" s="354"/>
      <c r="M1370" s="354"/>
      <c r="N1370" s="354"/>
      <c r="O1370" s="354"/>
      <c r="P1370" s="354"/>
      <c r="Q1370" s="354"/>
      <c r="R1370" s="354"/>
      <c r="S1370" s="354"/>
      <c r="T1370" s="354"/>
      <c r="U1370" s="354"/>
      <c r="V1370" s="354"/>
      <c r="W1370" s="354"/>
      <c r="X1370" s="354"/>
      <c r="Y1370" s="354"/>
      <c r="Z1370" s="354"/>
      <c r="AA1370" s="354"/>
      <c r="AB1370" s="346"/>
      <c r="AC1370" s="619">
        <v>45</v>
      </c>
      <c r="AD1370" s="90"/>
      <c r="AE1370" s="588">
        <f t="shared" si="21"/>
        <v>0</v>
      </c>
    </row>
    <row r="1371" spans="1:31">
      <c r="A1371" s="350" t="s">
        <v>99</v>
      </c>
      <c r="B1371" s="354"/>
      <c r="C1371" s="354"/>
      <c r="D1371" s="354"/>
      <c r="E1371" s="354"/>
      <c r="F1371" s="354"/>
      <c r="G1371" s="354"/>
      <c r="H1371" s="354"/>
      <c r="I1371" s="354"/>
      <c r="J1371" s="354"/>
      <c r="K1371" s="354"/>
      <c r="L1371" s="354"/>
      <c r="M1371" s="354"/>
      <c r="N1371" s="354"/>
      <c r="O1371" s="354"/>
      <c r="P1371" s="354"/>
      <c r="Q1371" s="354"/>
      <c r="R1371" s="354"/>
      <c r="S1371" s="354"/>
      <c r="T1371" s="354"/>
      <c r="U1371" s="354"/>
      <c r="V1371" s="354"/>
      <c r="W1371" s="354"/>
      <c r="X1371" s="354"/>
      <c r="Y1371" s="354"/>
      <c r="Z1371" s="354"/>
      <c r="AA1371" s="354"/>
      <c r="AB1371" s="346"/>
      <c r="AC1371" s="619">
        <v>95</v>
      </c>
      <c r="AD1371" s="90"/>
      <c r="AE1371" s="588">
        <f t="shared" si="21"/>
        <v>0</v>
      </c>
    </row>
    <row r="1372" spans="1:31">
      <c r="A1372" s="350" t="s">
        <v>65</v>
      </c>
      <c r="B1372" s="354"/>
      <c r="C1372" s="354"/>
      <c r="D1372" s="354"/>
      <c r="E1372" s="354"/>
      <c r="F1372" s="354"/>
      <c r="G1372" s="354"/>
      <c r="H1372" s="354"/>
      <c r="I1372" s="354"/>
      <c r="J1372" s="354"/>
      <c r="K1372" s="354"/>
      <c r="L1372" s="354"/>
      <c r="M1372" s="354"/>
      <c r="N1372" s="354"/>
      <c r="O1372" s="354"/>
      <c r="P1372" s="354"/>
      <c r="Q1372" s="354"/>
      <c r="R1372" s="354"/>
      <c r="S1372" s="354"/>
      <c r="T1372" s="354"/>
      <c r="U1372" s="354"/>
      <c r="V1372" s="354"/>
      <c r="W1372" s="354"/>
      <c r="X1372" s="354"/>
      <c r="Y1372" s="354"/>
      <c r="Z1372" s="354"/>
      <c r="AA1372" s="354"/>
      <c r="AB1372" s="346"/>
      <c r="AC1372" s="619">
        <v>550</v>
      </c>
      <c r="AD1372" s="90"/>
      <c r="AE1372" s="588">
        <f t="shared" si="21"/>
        <v>0</v>
      </c>
    </row>
    <row r="1373" spans="1:31">
      <c r="A1373" s="350" t="s">
        <v>95</v>
      </c>
      <c r="B1373" s="354"/>
      <c r="C1373" s="354"/>
      <c r="D1373" s="354"/>
      <c r="E1373" s="354"/>
      <c r="F1373" s="354"/>
      <c r="G1373" s="354"/>
      <c r="H1373" s="354"/>
      <c r="I1373" s="354"/>
      <c r="J1373" s="354"/>
      <c r="K1373" s="354"/>
      <c r="L1373" s="354"/>
      <c r="M1373" s="354"/>
      <c r="N1373" s="354"/>
      <c r="O1373" s="354"/>
      <c r="P1373" s="354"/>
      <c r="Q1373" s="354"/>
      <c r="R1373" s="354"/>
      <c r="S1373" s="354"/>
      <c r="T1373" s="354"/>
      <c r="U1373" s="354"/>
      <c r="V1373" s="354"/>
      <c r="W1373" s="354"/>
      <c r="X1373" s="354"/>
      <c r="Y1373" s="354"/>
      <c r="Z1373" s="354"/>
      <c r="AA1373" s="354"/>
      <c r="AB1373" s="346"/>
      <c r="AC1373" s="619">
        <v>250</v>
      </c>
      <c r="AD1373" s="90"/>
      <c r="AE1373" s="588">
        <f t="shared" si="21"/>
        <v>0</v>
      </c>
    </row>
    <row r="1374" spans="1:31">
      <c r="A1374" s="350" t="s">
        <v>62</v>
      </c>
      <c r="B1374" s="354"/>
      <c r="C1374" s="354"/>
      <c r="D1374" s="354"/>
      <c r="E1374" s="354"/>
      <c r="F1374" s="354"/>
      <c r="G1374" s="354"/>
      <c r="H1374" s="354"/>
      <c r="I1374" s="354"/>
      <c r="J1374" s="354"/>
      <c r="K1374" s="354"/>
      <c r="L1374" s="354"/>
      <c r="M1374" s="354"/>
      <c r="N1374" s="354"/>
      <c r="O1374" s="354"/>
      <c r="P1374" s="354"/>
      <c r="Q1374" s="354"/>
      <c r="R1374" s="354"/>
      <c r="S1374" s="354"/>
      <c r="T1374" s="354"/>
      <c r="U1374" s="354"/>
      <c r="V1374" s="354"/>
      <c r="W1374" s="354"/>
      <c r="X1374" s="354"/>
      <c r="Y1374" s="354"/>
      <c r="Z1374" s="354"/>
      <c r="AA1374" s="354"/>
      <c r="AB1374" s="346"/>
      <c r="AC1374" s="619">
        <v>250</v>
      </c>
      <c r="AD1374" s="90"/>
      <c r="AE1374" s="588">
        <f t="shared" si="21"/>
        <v>0</v>
      </c>
    </row>
    <row r="1375" spans="1:31">
      <c r="A1375" s="350" t="s">
        <v>120</v>
      </c>
      <c r="B1375" s="354"/>
      <c r="C1375" s="354"/>
      <c r="D1375" s="354"/>
      <c r="E1375" s="354"/>
      <c r="F1375" s="354"/>
      <c r="G1375" s="354"/>
      <c r="H1375" s="354"/>
      <c r="I1375" s="354"/>
      <c r="J1375" s="354"/>
      <c r="K1375" s="354"/>
      <c r="L1375" s="354">
        <f>AD1375</f>
        <v>0.08</v>
      </c>
      <c r="M1375" s="354"/>
      <c r="N1375" s="354"/>
      <c r="O1375" s="354"/>
      <c r="P1375" s="354"/>
      <c r="Q1375" s="354"/>
      <c r="R1375" s="354"/>
      <c r="S1375" s="354"/>
      <c r="T1375" s="354"/>
      <c r="U1375" s="354"/>
      <c r="V1375" s="354"/>
      <c r="W1375" s="354"/>
      <c r="X1375" s="354"/>
      <c r="Y1375" s="354"/>
      <c r="Z1375" s="354"/>
      <c r="AA1375" s="354"/>
      <c r="AB1375" s="346">
        <v>1.2E-2</v>
      </c>
      <c r="AC1375" s="619">
        <v>45</v>
      </c>
      <c r="AD1375" s="90">
        <v>0.08</v>
      </c>
      <c r="AE1375" s="588">
        <f t="shared" si="21"/>
        <v>3.6</v>
      </c>
    </row>
    <row r="1376" spans="1:31">
      <c r="A1376" s="350" t="s">
        <v>72</v>
      </c>
      <c r="B1376" s="354">
        <f>AD1376</f>
        <v>1.1200000000000001</v>
      </c>
      <c r="C1376" s="354"/>
      <c r="D1376" s="354"/>
      <c r="E1376" s="354"/>
      <c r="F1376" s="354"/>
      <c r="G1376" s="354"/>
      <c r="H1376" s="354"/>
      <c r="I1376" s="354"/>
      <c r="J1376" s="354"/>
      <c r="K1376" s="354"/>
      <c r="L1376" s="354"/>
      <c r="M1376" s="354"/>
      <c r="N1376" s="354"/>
      <c r="O1376" s="354"/>
      <c r="P1376" s="354"/>
      <c r="Q1376" s="354"/>
      <c r="R1376" s="354"/>
      <c r="S1376" s="354"/>
      <c r="T1376" s="354"/>
      <c r="U1376" s="354"/>
      <c r="V1376" s="354"/>
      <c r="W1376" s="354"/>
      <c r="X1376" s="354"/>
      <c r="Y1376" s="354"/>
      <c r="Z1376" s="354"/>
      <c r="AA1376" s="354"/>
      <c r="AB1376" s="346">
        <v>0.08</v>
      </c>
      <c r="AC1376" s="619">
        <v>55</v>
      </c>
      <c r="AD1376" s="90">
        <v>1.1200000000000001</v>
      </c>
      <c r="AE1376" s="588">
        <f t="shared" si="21"/>
        <v>61.600000000000009</v>
      </c>
    </row>
    <row r="1377" spans="1:31">
      <c r="A1377" s="350" t="s">
        <v>107</v>
      </c>
      <c r="B1377" s="354"/>
      <c r="C1377" s="354"/>
      <c r="D1377" s="354"/>
      <c r="E1377" s="354"/>
      <c r="F1377" s="354"/>
      <c r="G1377" s="354"/>
      <c r="H1377" s="354"/>
      <c r="I1377" s="354"/>
      <c r="J1377" s="354"/>
      <c r="K1377" s="354"/>
      <c r="L1377" s="354">
        <f>AD1377</f>
        <v>0.1</v>
      </c>
      <c r="M1377" s="354"/>
      <c r="N1377" s="354"/>
      <c r="O1377" s="354"/>
      <c r="P1377" s="354"/>
      <c r="Q1377" s="354"/>
      <c r="R1377" s="354"/>
      <c r="S1377" s="354"/>
      <c r="T1377" s="354"/>
      <c r="U1377" s="354"/>
      <c r="V1377" s="354"/>
      <c r="W1377" s="354"/>
      <c r="X1377" s="354"/>
      <c r="Y1377" s="354"/>
      <c r="Z1377" s="354"/>
      <c r="AA1377" s="354"/>
      <c r="AB1377" s="346">
        <v>8.9999999999999993E-3</v>
      </c>
      <c r="AC1377" s="619">
        <v>180</v>
      </c>
      <c r="AD1377" s="90">
        <v>0.1</v>
      </c>
      <c r="AE1377" s="588">
        <f t="shared" si="21"/>
        <v>18</v>
      </c>
    </row>
    <row r="1378" spans="1:31">
      <c r="A1378" s="350" t="s">
        <v>69</v>
      </c>
      <c r="B1378" s="354">
        <v>0.05</v>
      </c>
      <c r="C1378" s="354"/>
      <c r="D1378" s="354"/>
      <c r="E1378" s="354"/>
      <c r="F1378" s="354"/>
      <c r="G1378" s="354"/>
      <c r="H1378" s="354"/>
      <c r="I1378" s="354"/>
      <c r="J1378" s="354">
        <v>0.05</v>
      </c>
      <c r="K1378" s="354"/>
      <c r="L1378" s="354"/>
      <c r="M1378" s="354"/>
      <c r="N1378" s="354"/>
      <c r="O1378" s="354"/>
      <c r="P1378" s="354"/>
      <c r="Q1378" s="354"/>
      <c r="R1378" s="354"/>
      <c r="S1378" s="354"/>
      <c r="T1378" s="354"/>
      <c r="U1378" s="354"/>
      <c r="V1378" s="354"/>
      <c r="W1378" s="354"/>
      <c r="X1378" s="354"/>
      <c r="Y1378" s="354"/>
      <c r="Z1378" s="354"/>
      <c r="AA1378" s="354"/>
      <c r="AB1378" s="346">
        <v>5.0000000000000001E-3</v>
      </c>
      <c r="AC1378" s="619">
        <v>750</v>
      </c>
      <c r="AD1378" s="90">
        <v>0.1</v>
      </c>
      <c r="AE1378" s="588">
        <f t="shared" si="21"/>
        <v>75</v>
      </c>
    </row>
    <row r="1379" spans="1:31">
      <c r="A1379" s="358" t="s">
        <v>70</v>
      </c>
      <c r="B1379" s="354"/>
      <c r="C1379" s="354"/>
      <c r="D1379" s="354">
        <v>0.2</v>
      </c>
      <c r="E1379" s="354"/>
      <c r="F1379" s="354"/>
      <c r="G1379" s="354"/>
      <c r="H1379" s="354"/>
      <c r="I1379" s="354"/>
      <c r="J1379" s="354">
        <v>0.5</v>
      </c>
      <c r="K1379" s="354"/>
      <c r="L1379" s="354"/>
      <c r="M1379" s="354"/>
      <c r="N1379" s="354"/>
      <c r="O1379" s="354"/>
      <c r="P1379" s="354"/>
      <c r="Q1379" s="354"/>
      <c r="R1379" s="354"/>
      <c r="S1379" s="354"/>
      <c r="T1379" s="354"/>
      <c r="U1379" s="354"/>
      <c r="V1379" s="354"/>
      <c r="W1379" s="354"/>
      <c r="X1379" s="354"/>
      <c r="Y1379" s="354"/>
      <c r="Z1379" s="354"/>
      <c r="AA1379" s="354"/>
      <c r="AB1379" s="346">
        <v>7.0000000000000007E-2</v>
      </c>
      <c r="AC1379" s="619">
        <v>66.900000000000006</v>
      </c>
      <c r="AD1379" s="90">
        <v>0.7</v>
      </c>
      <c r="AE1379" s="588">
        <f t="shared" si="21"/>
        <v>46.83</v>
      </c>
    </row>
    <row r="1380" spans="1:31">
      <c r="A1380" s="350" t="s">
        <v>109</v>
      </c>
      <c r="B1380" s="354"/>
      <c r="C1380" s="354"/>
      <c r="D1380" s="354"/>
      <c r="E1380" s="354"/>
      <c r="F1380" s="354"/>
      <c r="G1380" s="354"/>
      <c r="H1380" s="354"/>
      <c r="I1380" s="354"/>
      <c r="J1380" s="354"/>
      <c r="K1380" s="354"/>
      <c r="L1380" s="354"/>
      <c r="M1380" s="354"/>
      <c r="N1380" s="354"/>
      <c r="O1380" s="354"/>
      <c r="P1380" s="354"/>
      <c r="Q1380" s="354"/>
      <c r="R1380" s="354"/>
      <c r="S1380" s="354"/>
      <c r="T1380" s="354"/>
      <c r="U1380" s="354"/>
      <c r="V1380" s="354"/>
      <c r="W1380" s="354"/>
      <c r="X1380" s="354"/>
      <c r="Y1380" s="354"/>
      <c r="Z1380" s="354"/>
      <c r="AA1380" s="354"/>
      <c r="AB1380" s="346"/>
      <c r="AC1380" s="619">
        <v>285</v>
      </c>
      <c r="AD1380" s="90"/>
      <c r="AE1380" s="588">
        <f t="shared" si="21"/>
        <v>0</v>
      </c>
    </row>
    <row r="1381" spans="1:31">
      <c r="A1381" s="350" t="s">
        <v>117</v>
      </c>
      <c r="B1381" s="354"/>
      <c r="C1381" s="354"/>
      <c r="D1381" s="354"/>
      <c r="E1381" s="354"/>
      <c r="F1381" s="354"/>
      <c r="G1381" s="354"/>
      <c r="H1381" s="354"/>
      <c r="I1381" s="354"/>
      <c r="J1381" s="354"/>
      <c r="K1381" s="354"/>
      <c r="L1381" s="354">
        <f>AD1381</f>
        <v>0.2</v>
      </c>
      <c r="M1381" s="354"/>
      <c r="N1381" s="354"/>
      <c r="O1381" s="354"/>
      <c r="P1381" s="354"/>
      <c r="Q1381" s="354"/>
      <c r="R1381" s="354"/>
      <c r="S1381" s="354"/>
      <c r="T1381" s="354"/>
      <c r="U1381" s="354"/>
      <c r="V1381" s="354"/>
      <c r="W1381" s="354"/>
      <c r="X1381" s="354"/>
      <c r="Y1381" s="354"/>
      <c r="Z1381" s="354"/>
      <c r="AA1381" s="354"/>
      <c r="AB1381" s="346">
        <v>8.0000000000000002E-3</v>
      </c>
      <c r="AC1381" s="619">
        <v>45</v>
      </c>
      <c r="AD1381" s="90">
        <v>0.2</v>
      </c>
      <c r="AE1381" s="588">
        <f t="shared" si="21"/>
        <v>9</v>
      </c>
    </row>
    <row r="1382" spans="1:31">
      <c r="A1382" s="350" t="s">
        <v>83</v>
      </c>
      <c r="B1382" s="354"/>
      <c r="C1382" s="354"/>
      <c r="D1382" s="354"/>
      <c r="E1382" s="354"/>
      <c r="F1382" s="354"/>
      <c r="G1382" s="354"/>
      <c r="H1382" s="354"/>
      <c r="I1382" s="354"/>
      <c r="J1382" s="354"/>
      <c r="K1382" s="354"/>
      <c r="L1382" s="354">
        <f>AD1382</f>
        <v>2.4E-2</v>
      </c>
      <c r="M1382" s="354"/>
      <c r="N1382" s="354"/>
      <c r="O1382" s="354"/>
      <c r="P1382" s="354"/>
      <c r="Q1382" s="354"/>
      <c r="R1382" s="354"/>
      <c r="S1382" s="354"/>
      <c r="T1382" s="354"/>
      <c r="U1382" s="354"/>
      <c r="V1382" s="354"/>
      <c r="W1382" s="354"/>
      <c r="X1382" s="354"/>
      <c r="Y1382" s="354"/>
      <c r="Z1382" s="354"/>
      <c r="AA1382" s="354"/>
      <c r="AB1382" s="346">
        <v>2E-3</v>
      </c>
      <c r="AC1382" s="619">
        <v>45</v>
      </c>
      <c r="AD1382" s="90">
        <v>2.4E-2</v>
      </c>
      <c r="AE1382" s="588">
        <f t="shared" si="21"/>
        <v>1.08</v>
      </c>
    </row>
    <row r="1383" spans="1:31">
      <c r="A1383" s="350" t="s">
        <v>100</v>
      </c>
      <c r="B1383" s="354"/>
      <c r="C1383" s="354"/>
      <c r="D1383" s="354"/>
      <c r="E1383" s="354"/>
      <c r="F1383" s="354"/>
      <c r="G1383" s="354"/>
      <c r="H1383" s="354"/>
      <c r="I1383" s="354"/>
      <c r="J1383" s="354"/>
      <c r="K1383" s="354"/>
      <c r="L1383" s="354">
        <f>AD1383</f>
        <v>1.0529999999999999</v>
      </c>
      <c r="M1383" s="354"/>
      <c r="N1383" s="354"/>
      <c r="O1383" s="354"/>
      <c r="P1383" s="354"/>
      <c r="Q1383" s="354"/>
      <c r="R1383" s="354"/>
      <c r="S1383" s="354"/>
      <c r="T1383" s="354"/>
      <c r="U1383" s="354"/>
      <c r="V1383" s="354"/>
      <c r="W1383" s="354"/>
      <c r="X1383" s="354"/>
      <c r="Y1383" s="354"/>
      <c r="Z1383" s="354"/>
      <c r="AA1383" s="354"/>
      <c r="AB1383" s="346">
        <v>6.5000000000000002E-2</v>
      </c>
      <c r="AC1383" s="619">
        <v>550</v>
      </c>
      <c r="AD1383" s="90">
        <v>1.0529999999999999</v>
      </c>
      <c r="AE1383" s="588">
        <f t="shared" si="21"/>
        <v>579.15</v>
      </c>
    </row>
    <row r="1384" spans="1:31">
      <c r="A1384" s="350" t="s">
        <v>110</v>
      </c>
      <c r="B1384" s="354"/>
      <c r="C1384" s="354"/>
      <c r="D1384" s="354"/>
      <c r="E1384" s="354"/>
      <c r="F1384" s="354"/>
      <c r="G1384" s="354"/>
      <c r="H1384" s="354"/>
      <c r="I1384" s="354"/>
      <c r="J1384" s="354"/>
      <c r="K1384" s="354"/>
      <c r="L1384" s="354"/>
      <c r="M1384" s="354"/>
      <c r="N1384" s="354"/>
      <c r="O1384" s="354"/>
      <c r="P1384" s="354"/>
      <c r="Q1384" s="354"/>
      <c r="R1384" s="354"/>
      <c r="S1384" s="354"/>
      <c r="T1384" s="354"/>
      <c r="U1384" s="354"/>
      <c r="V1384" s="354"/>
      <c r="W1384" s="354"/>
      <c r="X1384" s="354"/>
      <c r="Y1384" s="354"/>
      <c r="Z1384" s="354"/>
      <c r="AA1384" s="354"/>
      <c r="AB1384" s="346"/>
      <c r="AC1384" s="619">
        <v>285</v>
      </c>
      <c r="AD1384" s="90"/>
      <c r="AE1384" s="588">
        <f t="shared" si="21"/>
        <v>0</v>
      </c>
    </row>
    <row r="1385" spans="1:31">
      <c r="A1385" s="350" t="s">
        <v>81</v>
      </c>
      <c r="B1385" s="354"/>
      <c r="C1385" s="354"/>
      <c r="D1385" s="354"/>
      <c r="E1385" s="354"/>
      <c r="F1385" s="354"/>
      <c r="G1385" s="354"/>
      <c r="H1385" s="354"/>
      <c r="I1385" s="354"/>
      <c r="J1385" s="354"/>
      <c r="K1385" s="354"/>
      <c r="L1385" s="354">
        <f>AD1385</f>
        <v>0.09</v>
      </c>
      <c r="M1385" s="354"/>
      <c r="N1385" s="354"/>
      <c r="O1385" s="354"/>
      <c r="P1385" s="354"/>
      <c r="Q1385" s="354"/>
      <c r="R1385" s="354"/>
      <c r="S1385" s="354"/>
      <c r="T1385" s="354"/>
      <c r="U1385" s="354"/>
      <c r="V1385" s="354"/>
      <c r="W1385" s="354"/>
      <c r="X1385" s="354"/>
      <c r="Y1385" s="354"/>
      <c r="Z1385" s="354"/>
      <c r="AA1385" s="354"/>
      <c r="AB1385" s="346">
        <v>4.0000000000000001E-3</v>
      </c>
      <c r="AC1385" s="619">
        <v>250</v>
      </c>
      <c r="AD1385" s="90">
        <v>0.09</v>
      </c>
      <c r="AE1385" s="588">
        <f t="shared" si="21"/>
        <v>22.5</v>
      </c>
    </row>
    <row r="1386" spans="1:31">
      <c r="A1386" s="350" t="s">
        <v>122</v>
      </c>
      <c r="B1386" s="354"/>
      <c r="C1386" s="354"/>
      <c r="D1386" s="354"/>
      <c r="E1386" s="354"/>
      <c r="F1386" s="354"/>
      <c r="G1386" s="354"/>
      <c r="H1386" s="354"/>
      <c r="I1386" s="354"/>
      <c r="J1386" s="354"/>
      <c r="K1386" s="354"/>
      <c r="L1386" s="354"/>
      <c r="M1386" s="354"/>
      <c r="N1386" s="354"/>
      <c r="O1386" s="354"/>
      <c r="P1386" s="354"/>
      <c r="Q1386" s="354"/>
      <c r="R1386" s="354"/>
      <c r="S1386" s="354"/>
      <c r="T1386" s="354"/>
      <c r="U1386" s="354"/>
      <c r="V1386" s="354"/>
      <c r="W1386" s="354"/>
      <c r="X1386" s="354"/>
      <c r="Y1386" s="354"/>
      <c r="Z1386" s="354"/>
      <c r="AA1386" s="354"/>
      <c r="AB1386" s="346"/>
      <c r="AC1386" s="619">
        <v>180</v>
      </c>
      <c r="AD1386" s="90"/>
      <c r="AE1386" s="588">
        <f t="shared" si="21"/>
        <v>0</v>
      </c>
    </row>
    <row r="1387" spans="1:31">
      <c r="A1387" s="350" t="s">
        <v>121</v>
      </c>
      <c r="B1387" s="354"/>
      <c r="C1387" s="354"/>
      <c r="D1387" s="354"/>
      <c r="E1387" s="354"/>
      <c r="F1387" s="354"/>
      <c r="G1387" s="354"/>
      <c r="H1387" s="354"/>
      <c r="I1387" s="354"/>
      <c r="J1387" s="354"/>
      <c r="K1387" s="354"/>
      <c r="L1387" s="354"/>
      <c r="M1387" s="354"/>
      <c r="N1387" s="354"/>
      <c r="O1387" s="354"/>
      <c r="P1387" s="354"/>
      <c r="Q1387" s="354"/>
      <c r="R1387" s="354"/>
      <c r="S1387" s="354"/>
      <c r="T1387" s="354"/>
      <c r="U1387" s="354"/>
      <c r="V1387" s="354"/>
      <c r="W1387" s="354"/>
      <c r="X1387" s="354"/>
      <c r="Y1387" s="354"/>
      <c r="Z1387" s="354"/>
      <c r="AA1387" s="354"/>
      <c r="AB1387" s="346"/>
      <c r="AC1387" s="619">
        <v>230</v>
      </c>
      <c r="AD1387" s="90"/>
      <c r="AE1387" s="588">
        <f t="shared" si="21"/>
        <v>0</v>
      </c>
    </row>
    <row r="1388" spans="1:31">
      <c r="A1388" s="350" t="s">
        <v>73</v>
      </c>
      <c r="B1388" s="354"/>
      <c r="C1388" s="354"/>
      <c r="D1388" s="354">
        <v>0.1</v>
      </c>
      <c r="E1388" s="354"/>
      <c r="F1388" s="354"/>
      <c r="G1388" s="354"/>
      <c r="H1388" s="354"/>
      <c r="I1388" s="354"/>
      <c r="J1388" s="354"/>
      <c r="K1388" s="354"/>
      <c r="L1388" s="354"/>
      <c r="M1388" s="354"/>
      <c r="N1388" s="354">
        <v>0.1</v>
      </c>
      <c r="O1388" s="354"/>
      <c r="P1388" s="354"/>
      <c r="Q1388" s="354"/>
      <c r="R1388" s="354"/>
      <c r="S1388" s="354"/>
      <c r="T1388" s="354"/>
      <c r="U1388" s="354"/>
      <c r="V1388" s="354"/>
      <c r="W1388" s="354"/>
      <c r="X1388" s="354"/>
      <c r="Y1388" s="354"/>
      <c r="Z1388" s="354"/>
      <c r="AA1388" s="354"/>
      <c r="AB1388" s="346">
        <v>0.02</v>
      </c>
      <c r="AC1388" s="619">
        <v>85</v>
      </c>
      <c r="AD1388" s="90">
        <v>0.2</v>
      </c>
      <c r="AE1388" s="588">
        <f t="shared" si="21"/>
        <v>17</v>
      </c>
    </row>
    <row r="1389" spans="1:31">
      <c r="A1389" s="350" t="s">
        <v>118</v>
      </c>
      <c r="B1389" s="354"/>
      <c r="C1389" s="354"/>
      <c r="D1389" s="354"/>
      <c r="E1389" s="354"/>
      <c r="F1389" s="354"/>
      <c r="G1389" s="354"/>
      <c r="H1389" s="354"/>
      <c r="I1389" s="354"/>
      <c r="J1389" s="354"/>
      <c r="K1389" s="354"/>
      <c r="L1389" s="354"/>
      <c r="M1389" s="354"/>
      <c r="N1389" s="354"/>
      <c r="O1389" s="354"/>
      <c r="P1389" s="354"/>
      <c r="Q1389" s="354"/>
      <c r="R1389" s="354"/>
      <c r="S1389" s="354"/>
      <c r="T1389" s="354"/>
      <c r="U1389" s="354"/>
      <c r="V1389" s="354"/>
      <c r="W1389" s="354"/>
      <c r="X1389" s="354"/>
      <c r="Y1389" s="354"/>
      <c r="Z1389" s="354"/>
      <c r="AA1389" s="354"/>
      <c r="AB1389" s="346"/>
      <c r="AC1389" s="619">
        <v>45</v>
      </c>
      <c r="AD1389" s="90"/>
      <c r="AE1389" s="588">
        <f t="shared" si="21"/>
        <v>0</v>
      </c>
    </row>
    <row r="1390" spans="1:31">
      <c r="A1390" s="350" t="s">
        <v>74</v>
      </c>
      <c r="B1390" s="354">
        <v>0.01</v>
      </c>
      <c r="C1390" s="354"/>
      <c r="D1390" s="354"/>
      <c r="E1390" s="354"/>
      <c r="F1390" s="354"/>
      <c r="G1390" s="354"/>
      <c r="H1390" s="354"/>
      <c r="I1390" s="354"/>
      <c r="J1390" s="354">
        <v>0.01</v>
      </c>
      <c r="K1390" s="354"/>
      <c r="L1390" s="354">
        <v>1.2999999999999999E-2</v>
      </c>
      <c r="M1390" s="354"/>
      <c r="N1390" s="354"/>
      <c r="O1390" s="354"/>
      <c r="P1390" s="354"/>
      <c r="Q1390" s="354"/>
      <c r="R1390" s="354"/>
      <c r="S1390" s="354"/>
      <c r="T1390" s="354"/>
      <c r="U1390" s="354"/>
      <c r="V1390" s="354"/>
      <c r="W1390" s="354"/>
      <c r="X1390" s="354"/>
      <c r="Y1390" s="354"/>
      <c r="Z1390" s="354"/>
      <c r="AA1390" s="354"/>
      <c r="AB1390" s="346">
        <v>2E-3</v>
      </c>
      <c r="AC1390" s="619">
        <v>30</v>
      </c>
      <c r="AD1390" s="90">
        <v>3.3000000000000002E-2</v>
      </c>
      <c r="AE1390" s="588">
        <f t="shared" si="21"/>
        <v>0.99</v>
      </c>
    </row>
    <row r="1391" spans="1:31">
      <c r="A1391" s="350" t="s">
        <v>88</v>
      </c>
      <c r="B1391" s="354"/>
      <c r="C1391" s="354"/>
      <c r="D1391" s="354"/>
      <c r="E1391" s="354"/>
      <c r="F1391" s="354"/>
      <c r="G1391" s="354"/>
      <c r="H1391" s="354"/>
      <c r="I1391" s="354"/>
      <c r="J1391" s="354"/>
      <c r="K1391" s="354"/>
      <c r="L1391" s="354"/>
      <c r="M1391" s="354"/>
      <c r="N1391" s="354">
        <f>AD1391</f>
        <v>0.3</v>
      </c>
      <c r="O1391" s="354"/>
      <c r="P1391" s="354"/>
      <c r="Q1391" s="354"/>
      <c r="R1391" s="354"/>
      <c r="S1391" s="354"/>
      <c r="T1391" s="354"/>
      <c r="U1391" s="354"/>
      <c r="V1391" s="354"/>
      <c r="W1391" s="354"/>
      <c r="X1391" s="354"/>
      <c r="Y1391" s="354"/>
      <c r="Z1391" s="354"/>
      <c r="AA1391" s="354"/>
      <c r="AB1391" s="346">
        <v>0.02</v>
      </c>
      <c r="AC1391" s="619">
        <v>200</v>
      </c>
      <c r="AD1391" s="90">
        <v>0.3</v>
      </c>
      <c r="AE1391" s="588">
        <f t="shared" si="21"/>
        <v>60</v>
      </c>
    </row>
    <row r="1392" spans="1:31">
      <c r="A1392" s="350" t="s">
        <v>91</v>
      </c>
      <c r="B1392" s="354">
        <f>AD1392</f>
        <v>0.28000000000000003</v>
      </c>
      <c r="C1392" s="354"/>
      <c r="D1392" s="354"/>
      <c r="E1392" s="354"/>
      <c r="F1392" s="354"/>
      <c r="G1392" s="354"/>
      <c r="H1392" s="354"/>
      <c r="I1392" s="354"/>
      <c r="J1392" s="354"/>
      <c r="K1392" s="354"/>
      <c r="L1392" s="354"/>
      <c r="M1392" s="354"/>
      <c r="N1392" s="354"/>
      <c r="O1392" s="354"/>
      <c r="P1392" s="354"/>
      <c r="Q1392" s="354"/>
      <c r="R1392" s="354"/>
      <c r="S1392" s="354"/>
      <c r="T1392" s="354"/>
      <c r="U1392" s="354"/>
      <c r="V1392" s="354"/>
      <c r="W1392" s="354"/>
      <c r="X1392" s="354"/>
      <c r="Y1392" s="354"/>
      <c r="Z1392" s="354"/>
      <c r="AA1392" s="354"/>
      <c r="AB1392" s="346">
        <v>0.02</v>
      </c>
      <c r="AC1392" s="619">
        <v>750</v>
      </c>
      <c r="AD1392" s="90">
        <v>0.28000000000000003</v>
      </c>
      <c r="AE1392" s="588">
        <f t="shared" si="21"/>
        <v>210.00000000000003</v>
      </c>
    </row>
    <row r="1393" spans="1:32">
      <c r="A1393" s="350" t="s">
        <v>97</v>
      </c>
      <c r="B1393" s="354"/>
      <c r="C1393" s="354"/>
      <c r="D1393" s="354"/>
      <c r="E1393" s="354"/>
      <c r="F1393" s="354"/>
      <c r="G1393" s="354"/>
      <c r="H1393" s="354"/>
      <c r="I1393" s="354"/>
      <c r="J1393" s="354"/>
      <c r="K1393" s="354"/>
      <c r="L1393" s="354"/>
      <c r="M1393" s="354"/>
      <c r="N1393" s="354"/>
      <c r="O1393" s="354"/>
      <c r="P1393" s="354"/>
      <c r="Q1393" s="354"/>
      <c r="R1393" s="354"/>
      <c r="S1393" s="354"/>
      <c r="T1393" s="354"/>
      <c r="U1393" s="354"/>
      <c r="V1393" s="354"/>
      <c r="W1393" s="354"/>
      <c r="X1393" s="354"/>
      <c r="Y1393" s="354"/>
      <c r="Z1393" s="354"/>
      <c r="AA1393" s="354"/>
      <c r="AB1393" s="346"/>
      <c r="AC1393" s="619">
        <v>280</v>
      </c>
      <c r="AD1393" s="90"/>
      <c r="AE1393" s="588">
        <f t="shared" si="21"/>
        <v>0</v>
      </c>
    </row>
    <row r="1394" spans="1:32">
      <c r="A1394" s="611" t="s">
        <v>102</v>
      </c>
      <c r="B1394" s="354"/>
      <c r="C1394" s="354"/>
      <c r="D1394" s="354"/>
      <c r="E1394" s="354"/>
      <c r="F1394" s="354">
        <v>0.3</v>
      </c>
      <c r="G1394" s="354"/>
      <c r="H1394" s="354"/>
      <c r="I1394" s="354"/>
      <c r="J1394" s="354"/>
      <c r="K1394" s="354"/>
      <c r="L1394" s="354"/>
      <c r="M1394" s="354"/>
      <c r="N1394" s="354"/>
      <c r="O1394" s="354"/>
      <c r="P1394" s="354">
        <v>1</v>
      </c>
      <c r="Q1394" s="354"/>
      <c r="R1394" s="354"/>
      <c r="S1394" s="354"/>
      <c r="T1394" s="354"/>
      <c r="U1394" s="354"/>
      <c r="V1394" s="354"/>
      <c r="W1394" s="354"/>
      <c r="X1394" s="354"/>
      <c r="Y1394" s="354"/>
      <c r="Z1394" s="354"/>
      <c r="AA1394" s="354"/>
      <c r="AB1394" s="346">
        <v>0.08</v>
      </c>
      <c r="AC1394" s="619">
        <v>90</v>
      </c>
      <c r="AD1394" s="90">
        <v>1.3</v>
      </c>
      <c r="AE1394" s="588">
        <f t="shared" si="21"/>
        <v>117</v>
      </c>
    </row>
    <row r="1395" spans="1:32">
      <c r="A1395" s="612" t="s">
        <v>71</v>
      </c>
      <c r="B1395" s="354"/>
      <c r="C1395" s="354"/>
      <c r="D1395" s="354">
        <f>AD1395</f>
        <v>0.02</v>
      </c>
      <c r="E1395" s="354"/>
      <c r="F1395" s="354"/>
      <c r="G1395" s="354"/>
      <c r="H1395" s="354"/>
      <c r="I1395" s="354"/>
      <c r="J1395" s="354"/>
      <c r="K1395" s="354"/>
      <c r="L1395" s="354"/>
      <c r="M1395" s="354"/>
      <c r="N1395" s="354"/>
      <c r="O1395" s="354"/>
      <c r="P1395" s="354"/>
      <c r="Q1395" s="354"/>
      <c r="R1395" s="354"/>
      <c r="S1395" s="354"/>
      <c r="T1395" s="354"/>
      <c r="U1395" s="354"/>
      <c r="V1395" s="354"/>
      <c r="W1395" s="354"/>
      <c r="X1395" s="354"/>
      <c r="Y1395" s="354"/>
      <c r="Z1395" s="354"/>
      <c r="AA1395" s="354"/>
      <c r="AB1395" s="346">
        <v>1E-3</v>
      </c>
      <c r="AC1395" s="619">
        <v>650</v>
      </c>
      <c r="AD1395" s="90">
        <v>0.02</v>
      </c>
      <c r="AE1395" s="588">
        <f t="shared" si="21"/>
        <v>13</v>
      </c>
    </row>
    <row r="1396" spans="1:32">
      <c r="A1396" s="612" t="s">
        <v>94</v>
      </c>
      <c r="B1396" s="354"/>
      <c r="C1396" s="354"/>
      <c r="D1396" s="354"/>
      <c r="E1396" s="354"/>
      <c r="F1396" s="354"/>
      <c r="G1396" s="354"/>
      <c r="H1396" s="354"/>
      <c r="I1396" s="354"/>
      <c r="J1396" s="354"/>
      <c r="K1396" s="354"/>
      <c r="L1396" s="354"/>
      <c r="M1396" s="354"/>
      <c r="N1396" s="354"/>
      <c r="O1396" s="354"/>
      <c r="P1396" s="354"/>
      <c r="Q1396" s="354"/>
      <c r="R1396" s="354"/>
      <c r="S1396" s="354"/>
      <c r="T1396" s="354"/>
      <c r="U1396" s="354"/>
      <c r="V1396" s="354"/>
      <c r="W1396" s="354"/>
      <c r="X1396" s="354"/>
      <c r="Y1396" s="354"/>
      <c r="Z1396" s="354"/>
      <c r="AA1396" s="354"/>
      <c r="AB1396" s="346"/>
      <c r="AC1396" s="620">
        <v>285</v>
      </c>
      <c r="AD1396" s="90"/>
      <c r="AE1396" s="588">
        <f t="shared" si="21"/>
        <v>0</v>
      </c>
    </row>
    <row r="1397" spans="1:32">
      <c r="A1397" s="612" t="s">
        <v>84</v>
      </c>
      <c r="B1397" s="354"/>
      <c r="C1397" s="354"/>
      <c r="D1397" s="354"/>
      <c r="E1397" s="354"/>
      <c r="F1397" s="354"/>
      <c r="G1397" s="354"/>
      <c r="H1397" s="354"/>
      <c r="I1397" s="354"/>
      <c r="J1397" s="354"/>
      <c r="K1397" s="354"/>
      <c r="L1397" s="354"/>
      <c r="M1397" s="354"/>
      <c r="N1397" s="354"/>
      <c r="O1397" s="354"/>
      <c r="P1397" s="354"/>
      <c r="Q1397" s="354"/>
      <c r="R1397" s="354"/>
      <c r="S1397" s="354"/>
      <c r="T1397" s="354"/>
      <c r="U1397" s="354"/>
      <c r="V1397" s="354"/>
      <c r="W1397" s="354"/>
      <c r="X1397" s="354"/>
      <c r="Y1397" s="354"/>
      <c r="Z1397" s="354"/>
      <c r="AA1397" s="354"/>
      <c r="AB1397" s="346"/>
      <c r="AC1397" s="619">
        <v>150</v>
      </c>
      <c r="AD1397" s="90"/>
      <c r="AE1397" s="588">
        <f t="shared" si="21"/>
        <v>0</v>
      </c>
    </row>
    <row r="1398" spans="1:32" ht="15.75" thickBot="1">
      <c r="A1398" s="613" t="s">
        <v>82</v>
      </c>
      <c r="B1398" s="376"/>
      <c r="C1398" s="376"/>
      <c r="D1398" s="376"/>
      <c r="E1398" s="376"/>
      <c r="F1398" s="376"/>
      <c r="G1398" s="376"/>
      <c r="H1398" s="376"/>
      <c r="I1398" s="376"/>
      <c r="J1398" s="376"/>
      <c r="K1398" s="376"/>
      <c r="L1398" s="376"/>
      <c r="M1398" s="376"/>
      <c r="N1398" s="376"/>
      <c r="O1398" s="376"/>
      <c r="P1398" s="376"/>
      <c r="Q1398" s="376"/>
      <c r="R1398" s="376"/>
      <c r="S1398" s="376"/>
      <c r="T1398" s="376"/>
      <c r="U1398" s="376"/>
      <c r="V1398" s="376"/>
      <c r="W1398" s="376"/>
      <c r="X1398" s="376"/>
      <c r="Y1398" s="376"/>
      <c r="Z1398" s="376"/>
      <c r="AA1398" s="376"/>
      <c r="AB1398" s="404"/>
      <c r="AC1398" s="624">
        <v>9</v>
      </c>
      <c r="AD1398" s="627"/>
      <c r="AE1398" s="591">
        <f t="shared" si="21"/>
        <v>0</v>
      </c>
    </row>
    <row r="1399" spans="1:32" ht="15.75" thickBot="1">
      <c r="A1399" s="608" t="s">
        <v>305</v>
      </c>
      <c r="B1399" s="614"/>
      <c r="C1399" s="614"/>
      <c r="D1399" s="614"/>
      <c r="E1399" s="614"/>
      <c r="F1399" s="614"/>
      <c r="G1399" s="614"/>
      <c r="H1399" s="614"/>
      <c r="I1399" s="614"/>
      <c r="J1399" s="614"/>
      <c r="K1399" s="614"/>
      <c r="L1399" s="614"/>
      <c r="M1399" s="614"/>
      <c r="N1399" s="614"/>
      <c r="O1399" s="614"/>
      <c r="P1399" s="614"/>
      <c r="Q1399" s="614"/>
      <c r="R1399" s="614"/>
      <c r="S1399" s="614"/>
      <c r="T1399" s="614"/>
      <c r="U1399" s="614"/>
      <c r="V1399" s="614"/>
      <c r="W1399" s="614"/>
      <c r="X1399" s="614"/>
      <c r="Y1399" s="614"/>
      <c r="Z1399" s="614"/>
      <c r="AA1399" s="614"/>
      <c r="AB1399" s="615"/>
      <c r="AC1399" s="576"/>
      <c r="AD1399" s="614"/>
      <c r="AE1399" s="371">
        <f>SUM(AE1351:AE1398)</f>
        <v>1498</v>
      </c>
      <c r="AF1399" s="86">
        <f>I1337-AE1399</f>
        <v>0</v>
      </c>
    </row>
    <row r="1400" spans="1:32" ht="29.25" customHeight="1">
      <c r="A1400" s="187" t="s">
        <v>49</v>
      </c>
      <c r="B1400" s="189"/>
      <c r="C1400" s="189"/>
      <c r="D1400" s="189"/>
      <c r="E1400" s="189"/>
      <c r="F1400" s="189" t="s">
        <v>131</v>
      </c>
      <c r="G1400" s="478"/>
      <c r="H1400" s="193" t="s">
        <v>130</v>
      </c>
      <c r="I1400" s="189"/>
      <c r="J1400" s="189" t="s">
        <v>75</v>
      </c>
      <c r="K1400" s="189"/>
      <c r="L1400" s="189"/>
      <c r="M1400" s="189"/>
      <c r="N1400" s="835" t="s">
        <v>132</v>
      </c>
      <c r="O1400" s="835"/>
      <c r="P1400" s="835"/>
      <c r="Q1400" s="835"/>
      <c r="R1400" s="192"/>
      <c r="S1400" s="189"/>
      <c r="T1400" s="189"/>
      <c r="U1400" s="189" t="s">
        <v>76</v>
      </c>
      <c r="V1400" s="189"/>
      <c r="W1400" s="189"/>
      <c r="X1400" s="3"/>
      <c r="Y1400" s="188"/>
      <c r="AE1400" s="86"/>
    </row>
    <row r="1401" spans="1:32">
      <c r="A1401" s="25" t="s">
        <v>52</v>
      </c>
      <c r="B1401" s="661"/>
      <c r="C1401" s="661"/>
      <c r="D1401" s="661"/>
      <c r="E1401" s="661"/>
      <c r="F1401" s="661"/>
      <c r="G1401" s="25" t="s">
        <v>53</v>
      </c>
      <c r="H1401" s="661"/>
      <c r="I1401" s="661"/>
      <c r="J1401" s="661"/>
      <c r="K1401" s="661"/>
      <c r="L1401" s="661"/>
      <c r="M1401" s="661"/>
      <c r="P1401" s="26" t="s">
        <v>128</v>
      </c>
      <c r="Q1401" s="87"/>
      <c r="R1401" s="662" t="s">
        <v>129</v>
      </c>
      <c r="S1401" s="25" t="s">
        <v>56</v>
      </c>
    </row>
    <row r="1404" spans="1:32">
      <c r="A1404" s="130" t="s">
        <v>0</v>
      </c>
      <c r="B1404" s="130"/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30"/>
      <c r="N1404" s="130"/>
      <c r="O1404" s="130"/>
      <c r="P1404" s="130"/>
      <c r="Q1404" s="130"/>
      <c r="R1404" s="668"/>
      <c r="S1404" s="130"/>
      <c r="T1404" s="130"/>
      <c r="U1404" s="130"/>
      <c r="V1404" s="589"/>
      <c r="W1404" s="589"/>
      <c r="X1404" s="589"/>
      <c r="Y1404" s="589"/>
      <c r="Z1404" s="668"/>
      <c r="AA1404" s="668"/>
      <c r="AB1404" s="130"/>
      <c r="AC1404" s="669"/>
      <c r="AD1404" s="691"/>
      <c r="AE1404" s="84"/>
    </row>
    <row r="1405" spans="1:32">
      <c r="A1405" s="130" t="s">
        <v>1</v>
      </c>
      <c r="B1405" s="130" t="s">
        <v>273</v>
      </c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30"/>
      <c r="N1405" s="130"/>
      <c r="O1405" s="130"/>
      <c r="P1405" s="130"/>
      <c r="Q1405" s="130"/>
      <c r="R1405" s="668"/>
      <c r="S1405" s="130"/>
      <c r="T1405" s="130"/>
      <c r="U1405" s="589"/>
      <c r="V1405" s="589"/>
      <c r="W1405" s="589"/>
      <c r="X1405" s="589"/>
      <c r="Y1405" s="589"/>
      <c r="Z1405" s="589"/>
      <c r="AA1405" s="589"/>
      <c r="AB1405" s="130"/>
      <c r="AC1405" s="669"/>
      <c r="AD1405" s="691"/>
      <c r="AE1405" s="84"/>
    </row>
    <row r="1406" spans="1:32">
      <c r="A1406" s="589" t="s">
        <v>2</v>
      </c>
      <c r="B1406" s="130"/>
      <c r="C1406" s="130"/>
      <c r="D1406" s="130"/>
      <c r="E1406" s="130"/>
      <c r="F1406" s="669"/>
      <c r="G1406" s="130"/>
      <c r="H1406" s="130"/>
      <c r="I1406" s="130"/>
      <c r="J1406" s="130"/>
      <c r="K1406" s="130"/>
      <c r="L1406" s="130"/>
      <c r="M1406" s="130"/>
      <c r="N1406" s="130"/>
      <c r="O1406" s="130"/>
      <c r="P1406" s="130"/>
      <c r="Q1406" s="130"/>
      <c r="R1406" s="129" t="s">
        <v>58</v>
      </c>
      <c r="S1406" s="668"/>
      <c r="T1406" s="130"/>
      <c r="U1406" s="589"/>
      <c r="V1406" s="589"/>
      <c r="W1406" s="589"/>
      <c r="X1406" s="589"/>
      <c r="Y1406" s="589"/>
      <c r="Z1406" s="589"/>
      <c r="AA1406" s="589"/>
      <c r="AB1406" s="130"/>
      <c r="AC1406" s="669"/>
      <c r="AD1406" s="691"/>
      <c r="AE1406" s="84"/>
    </row>
    <row r="1407" spans="1:32">
      <c r="A1407" s="174" t="s">
        <v>343</v>
      </c>
      <c r="B1407" s="130"/>
      <c r="C1407" s="130"/>
      <c r="D1407" s="130"/>
      <c r="E1407" s="130"/>
      <c r="F1407" s="130"/>
      <c r="G1407" s="130"/>
      <c r="H1407" s="130"/>
      <c r="I1407" s="130"/>
      <c r="J1407" s="130"/>
      <c r="K1407" s="130"/>
      <c r="L1407" s="130"/>
      <c r="M1407" s="130"/>
      <c r="N1407" s="130"/>
      <c r="O1407" s="130"/>
      <c r="P1407" s="130"/>
      <c r="Q1407" s="130"/>
      <c r="R1407" s="828"/>
      <c r="S1407" s="828"/>
      <c r="T1407" s="828"/>
      <c r="U1407" s="828"/>
      <c r="V1407" s="828"/>
      <c r="W1407" s="828"/>
      <c r="X1407" s="828"/>
      <c r="Y1407" s="828"/>
      <c r="Z1407" s="130"/>
      <c r="AA1407" s="130"/>
      <c r="AB1407" s="130"/>
      <c r="AC1407" s="130"/>
      <c r="AD1407" s="130"/>
      <c r="AE1407" s="85"/>
    </row>
    <row r="1408" spans="1:32" ht="15.75" thickBot="1">
      <c r="A1408" s="829" t="s">
        <v>3</v>
      </c>
      <c r="B1408" s="830"/>
      <c r="C1408" s="831" t="s">
        <v>4</v>
      </c>
      <c r="D1408" s="829"/>
      <c r="E1408" s="830"/>
      <c r="F1408" s="831" t="s">
        <v>5</v>
      </c>
      <c r="G1408" s="832"/>
      <c r="H1408" s="775"/>
      <c r="I1408" s="943" t="s">
        <v>6</v>
      </c>
      <c r="J1408" s="944"/>
      <c r="K1408" s="945"/>
      <c r="L1408" s="131"/>
      <c r="M1408" s="132"/>
      <c r="N1408" s="133"/>
      <c r="O1408" s="131"/>
      <c r="P1408" s="130"/>
      <c r="Q1408" s="130"/>
      <c r="R1408" s="828"/>
      <c r="S1408" s="828"/>
      <c r="T1408" s="828"/>
      <c r="U1408" s="828"/>
      <c r="V1408" s="828"/>
      <c r="W1408" s="828"/>
      <c r="X1408" s="828"/>
      <c r="Y1408" s="828"/>
      <c r="Z1408" s="668"/>
      <c r="AA1408" s="668"/>
      <c r="AB1408" s="668"/>
      <c r="AC1408" s="668"/>
      <c r="AD1408" s="134" t="s">
        <v>7</v>
      </c>
      <c r="AE1408" s="86"/>
    </row>
    <row r="1409" spans="1:31">
      <c r="A1409" s="806" t="s">
        <v>8</v>
      </c>
      <c r="B1409" s="807"/>
      <c r="C1409" s="824" t="s">
        <v>9</v>
      </c>
      <c r="D1409" s="833"/>
      <c r="E1409" s="826"/>
      <c r="F1409" s="824" t="s">
        <v>10</v>
      </c>
      <c r="G1409" s="827"/>
      <c r="H1409" s="777"/>
      <c r="I1409" s="946"/>
      <c r="J1409" s="947"/>
      <c r="K1409" s="948"/>
      <c r="L1409" s="824" t="s">
        <v>12</v>
      </c>
      <c r="M1409" s="833"/>
      <c r="N1409" s="826"/>
      <c r="O1409" s="666" t="s">
        <v>13</v>
      </c>
      <c r="P1409" s="668"/>
      <c r="Q1409" s="668"/>
      <c r="R1409" s="668"/>
      <c r="S1409" s="668"/>
      <c r="T1409" s="668"/>
      <c r="U1409" s="668"/>
      <c r="V1409" s="668"/>
      <c r="W1409" s="668"/>
      <c r="X1409" s="669" t="s">
        <v>14</v>
      </c>
      <c r="Y1409" s="668"/>
      <c r="Z1409" s="668"/>
      <c r="AA1409" s="668"/>
      <c r="AB1409" s="668"/>
      <c r="AC1409" s="668"/>
      <c r="AD1409" s="135" t="s">
        <v>15</v>
      </c>
      <c r="AE1409" s="86"/>
    </row>
    <row r="1410" spans="1:31">
      <c r="A1410" s="663" t="s">
        <v>16</v>
      </c>
      <c r="B1410" s="663"/>
      <c r="C1410" s="824" t="s">
        <v>17</v>
      </c>
      <c r="D1410" s="833"/>
      <c r="E1410" s="826"/>
      <c r="F1410" s="824" t="s">
        <v>18</v>
      </c>
      <c r="G1410" s="827"/>
      <c r="H1410" s="777"/>
      <c r="I1410" s="946"/>
      <c r="J1410" s="947"/>
      <c r="K1410" s="948"/>
      <c r="L1410" s="824" t="s">
        <v>20</v>
      </c>
      <c r="M1410" s="833"/>
      <c r="N1410" s="826"/>
      <c r="O1410" s="666" t="s">
        <v>21</v>
      </c>
      <c r="P1410" s="668"/>
      <c r="Q1410" s="668"/>
      <c r="R1410" s="668"/>
      <c r="S1410" s="668"/>
      <c r="T1410" s="668"/>
      <c r="U1410" s="668"/>
      <c r="V1410" s="668"/>
      <c r="W1410" s="668"/>
      <c r="X1410" s="668"/>
      <c r="Y1410" s="668"/>
      <c r="Z1410" s="668"/>
      <c r="AA1410" s="668"/>
      <c r="AB1410" s="668"/>
      <c r="AC1410" s="668"/>
      <c r="AD1410" s="136"/>
      <c r="AE1410" s="86"/>
    </row>
    <row r="1411" spans="1:31">
      <c r="A1411" s="667" t="s">
        <v>22</v>
      </c>
      <c r="B1411" s="667"/>
      <c r="C1411" s="824" t="s">
        <v>23</v>
      </c>
      <c r="D1411" s="833"/>
      <c r="E1411" s="826"/>
      <c r="F1411" s="824" t="s">
        <v>24</v>
      </c>
      <c r="G1411" s="827"/>
      <c r="H1411" s="777"/>
      <c r="I1411" s="946"/>
      <c r="J1411" s="947"/>
      <c r="K1411" s="948"/>
      <c r="L1411" s="137"/>
      <c r="M1411" s="130" t="s">
        <v>23</v>
      </c>
      <c r="N1411" s="130"/>
      <c r="O1411" s="666" t="s">
        <v>25</v>
      </c>
      <c r="P1411" s="668"/>
      <c r="Q1411" s="668"/>
      <c r="R1411" s="174"/>
      <c r="S1411" s="174"/>
      <c r="T1411" s="257"/>
      <c r="U1411" s="174"/>
      <c r="V1411" s="174"/>
      <c r="W1411" s="174"/>
      <c r="X1411" s="174"/>
      <c r="Y1411" s="211"/>
      <c r="Z1411" s="130"/>
      <c r="AA1411" s="130"/>
      <c r="AB1411" s="670"/>
      <c r="AC1411" s="130"/>
      <c r="AD1411" s="138"/>
      <c r="AE1411" s="86"/>
    </row>
    <row r="1412" spans="1:31">
      <c r="A1412" s="139"/>
      <c r="B1412" s="665"/>
      <c r="C1412" s="130"/>
      <c r="D1412" s="130"/>
      <c r="E1412" s="660"/>
      <c r="F1412" s="130"/>
      <c r="G1412" s="130"/>
      <c r="H1412" s="660"/>
      <c r="I1412" s="949"/>
      <c r="J1412" s="950"/>
      <c r="K1412" s="951"/>
      <c r="L1412" s="137"/>
      <c r="M1412" s="130"/>
      <c r="N1412" s="130"/>
      <c r="O1412" s="137"/>
      <c r="P1412" s="668"/>
      <c r="Q1412" s="174"/>
      <c r="R1412" s="174" t="s">
        <v>343</v>
      </c>
      <c r="S1412" s="668"/>
      <c r="T1412" s="668"/>
      <c r="U1412" s="668"/>
      <c r="V1412" s="668"/>
      <c r="W1412" s="668"/>
      <c r="X1412" s="668"/>
      <c r="Y1412" s="668"/>
      <c r="Z1412" s="668"/>
      <c r="AA1412" s="668"/>
      <c r="AB1412" s="668"/>
      <c r="AC1412" s="668"/>
      <c r="AD1412" s="141"/>
      <c r="AE1412" s="86"/>
    </row>
    <row r="1413" spans="1:31" ht="15.75" thickBot="1">
      <c r="A1413" s="142">
        <v>1</v>
      </c>
      <c r="B1413" s="143"/>
      <c r="C1413" s="144"/>
      <c r="D1413" s="144">
        <v>3</v>
      </c>
      <c r="E1413" s="145"/>
      <c r="F1413" s="144"/>
      <c r="G1413" s="144">
        <v>4</v>
      </c>
      <c r="H1413" s="145"/>
      <c r="I1413" s="144"/>
      <c r="J1413" s="144">
        <v>5</v>
      </c>
      <c r="K1413" s="145"/>
      <c r="L1413" s="146"/>
      <c r="M1413" s="144">
        <v>6</v>
      </c>
      <c r="N1413" s="144"/>
      <c r="O1413" s="147">
        <v>7</v>
      </c>
      <c r="P1413" s="130" t="s">
        <v>28</v>
      </c>
      <c r="Q1413" s="942" t="s">
        <v>61</v>
      </c>
      <c r="R1413" s="942"/>
      <c r="S1413" s="942"/>
      <c r="T1413" s="942"/>
      <c r="U1413" s="942"/>
      <c r="V1413" s="942"/>
      <c r="W1413" s="942"/>
      <c r="X1413" s="942"/>
      <c r="Y1413" s="942"/>
      <c r="Z1413" s="130" t="s">
        <v>29</v>
      </c>
      <c r="AA1413" s="668"/>
      <c r="AB1413" s="668"/>
      <c r="AC1413" s="668"/>
      <c r="AD1413" s="138"/>
      <c r="AE1413" s="86"/>
    </row>
    <row r="1414" spans="1:31" ht="15.75" thickBot="1">
      <c r="A1414" s="590" t="s">
        <v>308</v>
      </c>
      <c r="B1414" s="148"/>
      <c r="C1414" s="919">
        <v>107</v>
      </c>
      <c r="D1414" s="920"/>
      <c r="E1414" s="921"/>
      <c r="F1414" s="880">
        <v>14</v>
      </c>
      <c r="G1414" s="881"/>
      <c r="H1414" s="882"/>
      <c r="I1414" s="919">
        <f>C1414*F1414</f>
        <v>1498</v>
      </c>
      <c r="J1414" s="920"/>
      <c r="K1414" s="921"/>
      <c r="L1414" s="919">
        <f>F1414*C1414</f>
        <v>1498</v>
      </c>
      <c r="M1414" s="920"/>
      <c r="N1414" s="921"/>
      <c r="O1414" s="149"/>
      <c r="P1414" s="668"/>
      <c r="Q1414" s="668"/>
      <c r="R1414" s="668"/>
      <c r="S1414" s="668"/>
      <c r="T1414" s="668"/>
      <c r="U1414" s="668"/>
      <c r="V1414" s="668"/>
      <c r="W1414" s="668"/>
      <c r="X1414" s="668"/>
      <c r="Y1414" s="668"/>
      <c r="Z1414" s="668"/>
      <c r="AA1414" s="668"/>
      <c r="AB1414" s="668"/>
      <c r="AC1414" s="668"/>
      <c r="AD1414" s="136"/>
      <c r="AE1414" s="86"/>
    </row>
    <row r="1415" spans="1:31">
      <c r="A1415" s="169"/>
      <c r="B1415" s="151"/>
      <c r="C1415" s="152"/>
      <c r="D1415" s="152"/>
      <c r="E1415" s="151"/>
      <c r="F1415" s="152"/>
      <c r="G1415" s="152"/>
      <c r="H1415" s="151"/>
      <c r="I1415" s="152"/>
      <c r="J1415" s="152"/>
      <c r="K1415" s="152"/>
      <c r="L1415" s="153"/>
      <c r="M1415" s="152"/>
      <c r="N1415" s="151"/>
      <c r="O1415" s="48"/>
      <c r="P1415" s="130" t="s">
        <v>30</v>
      </c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54"/>
      <c r="AA1415" s="668"/>
      <c r="AB1415" s="668"/>
      <c r="AC1415" s="668"/>
      <c r="AD1415" s="138"/>
      <c r="AE1415" s="86"/>
    </row>
    <row r="1416" spans="1:31">
      <c r="A1416" s="150"/>
      <c r="B1416" s="151"/>
      <c r="C1416" s="152"/>
      <c r="D1416" s="152"/>
      <c r="E1416" s="151"/>
      <c r="F1416" s="152"/>
      <c r="G1416" s="152"/>
      <c r="H1416" s="151"/>
      <c r="I1416" s="152"/>
      <c r="J1416" s="152"/>
      <c r="K1416" s="152"/>
      <c r="L1416" s="153"/>
      <c r="M1416" s="152"/>
      <c r="N1416" s="49"/>
      <c r="O1416" s="48"/>
      <c r="P1416" s="668"/>
      <c r="Q1416" s="668"/>
      <c r="R1416" s="668"/>
      <c r="S1416" s="668"/>
      <c r="T1416" s="668"/>
      <c r="U1416" s="668"/>
      <c r="V1416" s="668"/>
      <c r="W1416" s="668"/>
      <c r="X1416" s="668"/>
      <c r="Y1416" s="668"/>
      <c r="Z1416" s="668"/>
      <c r="AA1416" s="668"/>
      <c r="AB1416" s="668"/>
      <c r="AC1416" s="668"/>
      <c r="AD1416" s="136"/>
      <c r="AE1416" s="86"/>
    </row>
    <row r="1417" spans="1:31" ht="15.75" thickBot="1">
      <c r="A1417" s="155"/>
      <c r="B1417" s="156"/>
      <c r="C1417" s="157"/>
      <c r="D1417" s="157"/>
      <c r="E1417" s="156"/>
      <c r="F1417" s="157"/>
      <c r="G1417" s="157"/>
      <c r="H1417" s="156"/>
      <c r="I1417" s="130"/>
      <c r="J1417" s="130"/>
      <c r="K1417" s="130"/>
      <c r="L1417" s="137"/>
      <c r="M1417" s="130"/>
      <c r="N1417" s="139"/>
      <c r="O1417" s="668"/>
      <c r="P1417" s="130" t="s">
        <v>31</v>
      </c>
      <c r="Q1417" s="668"/>
      <c r="R1417" s="668"/>
      <c r="S1417" s="668" t="s">
        <v>76</v>
      </c>
      <c r="T1417" s="668"/>
      <c r="U1417" s="668"/>
      <c r="V1417" s="668"/>
      <c r="W1417" s="668"/>
      <c r="X1417" s="668"/>
      <c r="Y1417" s="668"/>
      <c r="Z1417" s="154"/>
      <c r="AA1417" s="668"/>
      <c r="AB1417" s="668"/>
      <c r="AC1417" s="668"/>
      <c r="AD1417" s="159"/>
      <c r="AE1417" s="86"/>
    </row>
    <row r="1418" spans="1:31" ht="15.75" thickBot="1">
      <c r="A1418" s="130"/>
      <c r="B1418" s="130"/>
      <c r="C1418" s="130"/>
      <c r="D1418" s="130"/>
      <c r="E1418" s="130"/>
      <c r="F1418" s="130" t="s">
        <v>32</v>
      </c>
      <c r="G1418" s="670"/>
      <c r="H1418" s="130">
        <f>SUM(F1414)</f>
        <v>14</v>
      </c>
      <c r="I1418" s="161"/>
      <c r="J1418" s="162"/>
      <c r="K1418" s="162"/>
      <c r="L1418" s="163"/>
      <c r="M1418" s="162"/>
      <c r="N1418" s="164"/>
      <c r="O1418" s="165"/>
      <c r="P1418" s="668"/>
      <c r="Q1418" s="668"/>
      <c r="R1418" s="668"/>
      <c r="S1418" s="668"/>
      <c r="T1418" s="668"/>
      <c r="U1418" s="668"/>
      <c r="V1418" s="668"/>
      <c r="W1418" s="668"/>
      <c r="X1418" s="668"/>
      <c r="Y1418" s="668"/>
      <c r="Z1418" s="668"/>
      <c r="AA1418" s="668"/>
      <c r="AB1418" s="668"/>
      <c r="AC1418" s="668"/>
      <c r="AD1418" s="690"/>
      <c r="AE1418" s="86"/>
    </row>
    <row r="1419" spans="1:31">
      <c r="A1419" s="130"/>
      <c r="B1419" s="130"/>
      <c r="C1419" s="130"/>
      <c r="D1419" s="130"/>
      <c r="E1419" s="130"/>
      <c r="F1419" s="130"/>
      <c r="G1419" s="130"/>
      <c r="H1419" s="130"/>
      <c r="I1419" s="130"/>
      <c r="J1419" s="130"/>
      <c r="K1419" s="130"/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30"/>
      <c r="AA1419" s="130"/>
      <c r="AB1419" s="130"/>
      <c r="AC1419" s="130"/>
      <c r="AD1419" s="130"/>
      <c r="AE1419" s="86"/>
    </row>
    <row r="1420" spans="1:31">
      <c r="A1420" s="50" t="s">
        <v>33</v>
      </c>
      <c r="B1420" s="51"/>
      <c r="C1420" s="48"/>
      <c r="D1420" s="48"/>
      <c r="E1420" s="48"/>
      <c r="F1420" s="48"/>
      <c r="G1420" s="48"/>
      <c r="H1420" s="48"/>
      <c r="I1420" s="48"/>
      <c r="J1420" s="48"/>
      <c r="K1420" s="48"/>
      <c r="L1420" s="52" t="s">
        <v>34</v>
      </c>
      <c r="M1420" s="48"/>
      <c r="N1420" s="48"/>
      <c r="O1420" s="48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9"/>
      <c r="AB1420" s="792" t="s">
        <v>57</v>
      </c>
      <c r="AC1420" s="792" t="s">
        <v>59</v>
      </c>
      <c r="AD1420" s="688" t="s">
        <v>35</v>
      </c>
      <c r="AE1420" s="798" t="s">
        <v>60</v>
      </c>
    </row>
    <row r="1421" spans="1:31">
      <c r="A1421" s="671"/>
      <c r="B1421" s="762" t="s">
        <v>36</v>
      </c>
      <c r="C1421" s="763"/>
      <c r="D1421" s="763"/>
      <c r="E1421" s="763"/>
      <c r="F1421" s="763"/>
      <c r="G1421" s="763"/>
      <c r="H1421" s="763"/>
      <c r="I1421" s="764"/>
      <c r="J1421" s="922" t="s">
        <v>37</v>
      </c>
      <c r="K1421" s="923"/>
      <c r="L1421" s="923"/>
      <c r="M1421" s="923"/>
      <c r="N1421" s="923"/>
      <c r="O1421" s="923"/>
      <c r="P1421" s="923"/>
      <c r="Q1421" s="923"/>
      <c r="R1421" s="923"/>
      <c r="S1421" s="924"/>
      <c r="T1421" s="762" t="s">
        <v>39</v>
      </c>
      <c r="U1421" s="763"/>
      <c r="V1421" s="763"/>
      <c r="W1421" s="763"/>
      <c r="X1421" s="659" t="s">
        <v>40</v>
      </c>
      <c r="Y1421" s="54"/>
      <c r="Z1421" s="54"/>
      <c r="AA1421" s="55"/>
      <c r="AB1421" s="793"/>
      <c r="AC1421" s="796"/>
      <c r="AD1421" s="692" t="s">
        <v>41</v>
      </c>
      <c r="AE1421" s="799"/>
    </row>
    <row r="1422" spans="1:31">
      <c r="A1422" s="672"/>
      <c r="B1422" s="765"/>
      <c r="C1422" s="766"/>
      <c r="D1422" s="766"/>
      <c r="E1422" s="766"/>
      <c r="F1422" s="766"/>
      <c r="G1422" s="766"/>
      <c r="H1422" s="766"/>
      <c r="I1422" s="767"/>
      <c r="J1422" s="925"/>
      <c r="K1422" s="926"/>
      <c r="L1422" s="926"/>
      <c r="M1422" s="926"/>
      <c r="N1422" s="926"/>
      <c r="O1422" s="926"/>
      <c r="P1422" s="926"/>
      <c r="Q1422" s="926"/>
      <c r="R1422" s="926"/>
      <c r="S1422" s="927"/>
      <c r="T1422" s="765"/>
      <c r="U1422" s="766"/>
      <c r="V1422" s="766"/>
      <c r="W1422" s="766"/>
      <c r="X1422" s="58" t="s">
        <v>42</v>
      </c>
      <c r="Y1422" s="59"/>
      <c r="Z1422" s="59"/>
      <c r="AA1422" s="673"/>
      <c r="AB1422" s="793"/>
      <c r="AC1422" s="796"/>
      <c r="AD1422" s="688" t="s">
        <v>43</v>
      </c>
      <c r="AE1422" s="799"/>
    </row>
    <row r="1423" spans="1:31">
      <c r="A1423" s="672" t="s">
        <v>44</v>
      </c>
      <c r="B1423" s="768" t="s">
        <v>284</v>
      </c>
      <c r="C1423" s="769"/>
      <c r="D1423" s="768" t="s">
        <v>292</v>
      </c>
      <c r="E1423" s="769"/>
      <c r="F1423" s="768"/>
      <c r="G1423" s="769"/>
      <c r="H1423" s="780"/>
      <c r="I1423" s="781"/>
      <c r="J1423" s="768" t="s">
        <v>199</v>
      </c>
      <c r="K1423" s="769"/>
      <c r="L1423" s="768" t="s">
        <v>299</v>
      </c>
      <c r="M1423" s="769"/>
      <c r="N1423" s="768" t="s">
        <v>202</v>
      </c>
      <c r="O1423" s="769"/>
      <c r="P1423" s="768" t="s">
        <v>212</v>
      </c>
      <c r="Q1423" s="769"/>
      <c r="R1423" s="768" t="s">
        <v>203</v>
      </c>
      <c r="S1423" s="769"/>
      <c r="T1423" s="774"/>
      <c r="U1423" s="775"/>
      <c r="V1423" s="774"/>
      <c r="W1423" s="775"/>
      <c r="X1423" s="774"/>
      <c r="Y1423" s="775"/>
      <c r="Z1423" s="774"/>
      <c r="AA1423" s="775"/>
      <c r="AB1423" s="794"/>
      <c r="AC1423" s="796"/>
      <c r="AD1423" s="61"/>
      <c r="AE1423" s="799"/>
    </row>
    <row r="1424" spans="1:31">
      <c r="A1424" s="672"/>
      <c r="B1424" s="770"/>
      <c r="C1424" s="771"/>
      <c r="D1424" s="770"/>
      <c r="E1424" s="771"/>
      <c r="F1424" s="770"/>
      <c r="G1424" s="771"/>
      <c r="H1424" s="782"/>
      <c r="I1424" s="783"/>
      <c r="J1424" s="770"/>
      <c r="K1424" s="771"/>
      <c r="L1424" s="770"/>
      <c r="M1424" s="771"/>
      <c r="N1424" s="770"/>
      <c r="O1424" s="771"/>
      <c r="P1424" s="770"/>
      <c r="Q1424" s="771"/>
      <c r="R1424" s="770"/>
      <c r="S1424" s="771"/>
      <c r="T1424" s="776"/>
      <c r="U1424" s="777"/>
      <c r="V1424" s="776"/>
      <c r="W1424" s="777"/>
      <c r="X1424" s="776"/>
      <c r="Y1424" s="777"/>
      <c r="Z1424" s="776"/>
      <c r="AA1424" s="777"/>
      <c r="AB1424" s="794"/>
      <c r="AC1424" s="796"/>
      <c r="AD1424" s="62" t="s">
        <v>45</v>
      </c>
      <c r="AE1424" s="799"/>
    </row>
    <row r="1425" spans="1:31">
      <c r="A1425" s="673"/>
      <c r="B1425" s="772"/>
      <c r="C1425" s="773"/>
      <c r="D1425" s="772"/>
      <c r="E1425" s="773"/>
      <c r="F1425" s="772"/>
      <c r="G1425" s="773"/>
      <c r="H1425" s="784"/>
      <c r="I1425" s="785"/>
      <c r="J1425" s="772"/>
      <c r="K1425" s="773"/>
      <c r="L1425" s="772"/>
      <c r="M1425" s="773"/>
      <c r="N1425" s="772"/>
      <c r="O1425" s="773"/>
      <c r="P1425" s="772"/>
      <c r="Q1425" s="773"/>
      <c r="R1425" s="772"/>
      <c r="S1425" s="773"/>
      <c r="T1425" s="778"/>
      <c r="U1425" s="779"/>
      <c r="V1425" s="778"/>
      <c r="W1425" s="779"/>
      <c r="X1425" s="778"/>
      <c r="Y1425" s="779"/>
      <c r="Z1425" s="778"/>
      <c r="AA1425" s="779"/>
      <c r="AB1425" s="795"/>
      <c r="AC1425" s="797"/>
      <c r="AD1425" s="63" t="s">
        <v>46</v>
      </c>
      <c r="AE1425" s="800"/>
    </row>
    <row r="1426" spans="1:31">
      <c r="A1426" s="64">
        <v>1</v>
      </c>
      <c r="B1426" s="65">
        <v>4</v>
      </c>
      <c r="C1426" s="65">
        <v>5</v>
      </c>
      <c r="D1426" s="65">
        <v>6</v>
      </c>
      <c r="E1426" s="65">
        <v>7</v>
      </c>
      <c r="F1426" s="65">
        <v>8</v>
      </c>
      <c r="G1426" s="65">
        <v>9</v>
      </c>
      <c r="H1426" s="65">
        <v>10</v>
      </c>
      <c r="I1426" s="65">
        <v>11</v>
      </c>
      <c r="J1426" s="65">
        <v>12</v>
      </c>
      <c r="K1426" s="65">
        <v>13</v>
      </c>
      <c r="L1426" s="65">
        <v>14</v>
      </c>
      <c r="M1426" s="65">
        <v>15</v>
      </c>
      <c r="N1426" s="65">
        <v>16</v>
      </c>
      <c r="O1426" s="65">
        <v>17</v>
      </c>
      <c r="P1426" s="65">
        <v>20</v>
      </c>
      <c r="Q1426" s="65">
        <v>21</v>
      </c>
      <c r="R1426" s="65">
        <v>22</v>
      </c>
      <c r="S1426" s="65">
        <v>23</v>
      </c>
      <c r="T1426" s="65">
        <v>24</v>
      </c>
      <c r="U1426" s="65">
        <v>25</v>
      </c>
      <c r="V1426" s="65">
        <v>26</v>
      </c>
      <c r="W1426" s="65">
        <v>27</v>
      </c>
      <c r="X1426" s="65">
        <v>28</v>
      </c>
      <c r="Y1426" s="65">
        <v>29</v>
      </c>
      <c r="Z1426" s="65">
        <v>30</v>
      </c>
      <c r="AA1426" s="66">
        <v>31</v>
      </c>
      <c r="AB1426" s="66">
        <v>32</v>
      </c>
      <c r="AC1426" s="66">
        <v>33</v>
      </c>
      <c r="AD1426" s="66">
        <v>34</v>
      </c>
      <c r="AE1426" s="67"/>
    </row>
    <row r="1427" spans="1:31">
      <c r="A1427" s="68" t="s">
        <v>47</v>
      </c>
      <c r="B1427" s="69">
        <f>SUM(F1414)</f>
        <v>14</v>
      </c>
      <c r="C1427" s="69"/>
      <c r="D1427" s="69">
        <f>SUM(F1414)</f>
        <v>14</v>
      </c>
      <c r="E1427" s="69"/>
      <c r="F1427" s="69">
        <f>SUM(F1414)</f>
        <v>14</v>
      </c>
      <c r="G1427" s="69"/>
      <c r="H1427" s="69">
        <f>SUM(F1414)</f>
        <v>14</v>
      </c>
      <c r="I1427" s="69"/>
      <c r="J1427" s="69">
        <f>SUM(F1414)</f>
        <v>14</v>
      </c>
      <c r="K1427" s="69"/>
      <c r="L1427" s="69">
        <f>SUM(F1414)</f>
        <v>14</v>
      </c>
      <c r="M1427" s="69"/>
      <c r="N1427" s="69">
        <f>SUM(F1414)</f>
        <v>14</v>
      </c>
      <c r="O1427" s="69"/>
      <c r="P1427" s="69">
        <f>SUM(F1414)</f>
        <v>14</v>
      </c>
      <c r="Q1427" s="69"/>
      <c r="R1427" s="69">
        <f>SUM(F1414)</f>
        <v>14</v>
      </c>
      <c r="S1427" s="69"/>
      <c r="T1427" s="69"/>
      <c r="U1427" s="69"/>
      <c r="V1427" s="69"/>
      <c r="W1427" s="69"/>
      <c r="X1427" s="69"/>
      <c r="Y1427" s="69"/>
      <c r="Z1427" s="69"/>
      <c r="AA1427" s="69"/>
      <c r="AB1427" s="70"/>
      <c r="AC1427" s="69"/>
      <c r="AD1427" s="71"/>
      <c r="AE1427" s="72"/>
    </row>
    <row r="1428" spans="1:31" ht="15.75" thickBot="1">
      <c r="A1428" s="81" t="s">
        <v>48</v>
      </c>
      <c r="B1428" s="571">
        <v>0.06</v>
      </c>
      <c r="C1428" s="571"/>
      <c r="D1428" s="571">
        <v>0.2</v>
      </c>
      <c r="E1428" s="571"/>
      <c r="F1428" s="571"/>
      <c r="G1428" s="571"/>
      <c r="H1428" s="571"/>
      <c r="I1428" s="571"/>
      <c r="J1428" s="571">
        <v>0.25</v>
      </c>
      <c r="K1428" s="571"/>
      <c r="L1428" s="571">
        <v>0.1</v>
      </c>
      <c r="M1428" s="571"/>
      <c r="N1428" s="571">
        <v>0.2</v>
      </c>
      <c r="O1428" s="571"/>
      <c r="P1428" s="571">
        <v>0.08</v>
      </c>
      <c r="Q1428" s="571"/>
      <c r="R1428" s="571">
        <v>0.1</v>
      </c>
      <c r="S1428" s="73"/>
      <c r="T1428" s="73"/>
      <c r="U1428" s="73"/>
      <c r="V1428" s="73"/>
      <c r="W1428" s="73"/>
      <c r="X1428" s="73"/>
      <c r="Y1428" s="73"/>
      <c r="Z1428" s="73"/>
      <c r="AA1428" s="73"/>
      <c r="AB1428" s="74"/>
      <c r="AC1428" s="73"/>
      <c r="AD1428" s="73"/>
      <c r="AE1428" s="75"/>
    </row>
    <row r="1429" spans="1:31" ht="15.75" thickTop="1">
      <c r="A1429" s="609" t="s">
        <v>103</v>
      </c>
      <c r="B1429" s="353"/>
      <c r="C1429" s="353"/>
      <c r="D1429" s="353"/>
      <c r="E1429" s="353"/>
      <c r="F1429" s="353"/>
      <c r="G1429" s="353"/>
      <c r="H1429" s="353"/>
      <c r="I1429" s="353"/>
      <c r="J1429" s="353"/>
      <c r="K1429" s="353"/>
      <c r="L1429" s="353"/>
      <c r="M1429" s="353"/>
      <c r="N1429" s="353"/>
      <c r="O1429" s="353"/>
      <c r="P1429" s="353"/>
      <c r="Q1429" s="353"/>
      <c r="R1429" s="353"/>
      <c r="S1429" s="353"/>
      <c r="T1429" s="353"/>
      <c r="U1429" s="353"/>
      <c r="V1429" s="353"/>
      <c r="W1429" s="353"/>
      <c r="X1429" s="353"/>
      <c r="Y1429" s="353"/>
      <c r="Z1429" s="353"/>
      <c r="AA1429" s="353"/>
      <c r="AB1429" s="346"/>
      <c r="AC1429" s="622">
        <v>150</v>
      </c>
      <c r="AD1429" s="626"/>
      <c r="AE1429" s="588">
        <f t="shared" ref="AE1429:AE1476" si="22">AC1429*AD1429</f>
        <v>0</v>
      </c>
    </row>
    <row r="1430" spans="1:31">
      <c r="A1430" s="610" t="s">
        <v>108</v>
      </c>
      <c r="B1430" s="354"/>
      <c r="C1430" s="354"/>
      <c r="D1430" s="354"/>
      <c r="E1430" s="354"/>
      <c r="F1430" s="354"/>
      <c r="G1430" s="354"/>
      <c r="H1430" s="354"/>
      <c r="I1430" s="354"/>
      <c r="J1430" s="354"/>
      <c r="K1430" s="354"/>
      <c r="L1430" s="354"/>
      <c r="M1430" s="354"/>
      <c r="N1430" s="354"/>
      <c r="O1430" s="354"/>
      <c r="P1430" s="354"/>
      <c r="Q1430" s="354"/>
      <c r="R1430" s="354"/>
      <c r="S1430" s="354"/>
      <c r="T1430" s="354"/>
      <c r="U1430" s="354"/>
      <c r="V1430" s="354"/>
      <c r="W1430" s="354"/>
      <c r="X1430" s="354"/>
      <c r="Y1430" s="354"/>
      <c r="Z1430" s="354"/>
      <c r="AA1430" s="354"/>
      <c r="AB1430" s="346"/>
      <c r="AC1430" s="619">
        <v>160</v>
      </c>
      <c r="AD1430" s="83"/>
      <c r="AE1430" s="588">
        <f t="shared" si="22"/>
        <v>0</v>
      </c>
    </row>
    <row r="1431" spans="1:31">
      <c r="A1431" s="350" t="s">
        <v>78</v>
      </c>
      <c r="B1431" s="354">
        <f>AD1431</f>
        <v>0.84</v>
      </c>
      <c r="C1431" s="354"/>
      <c r="D1431" s="354"/>
      <c r="E1431" s="354"/>
      <c r="F1431" s="354"/>
      <c r="G1431" s="354"/>
      <c r="H1431" s="354"/>
      <c r="I1431" s="354"/>
      <c r="J1431" s="354"/>
      <c r="K1431" s="354"/>
      <c r="L1431" s="354"/>
      <c r="M1431" s="354"/>
      <c r="N1431" s="354"/>
      <c r="O1431" s="354"/>
      <c r="P1431" s="354"/>
      <c r="Q1431" s="354"/>
      <c r="R1431" s="354"/>
      <c r="S1431" s="354"/>
      <c r="T1431" s="354"/>
      <c r="U1431" s="354"/>
      <c r="V1431" s="354"/>
      <c r="W1431" s="354"/>
      <c r="X1431" s="354"/>
      <c r="Y1431" s="354"/>
      <c r="Z1431" s="354"/>
      <c r="AA1431" s="354"/>
      <c r="AB1431" s="346">
        <v>0.06</v>
      </c>
      <c r="AC1431" s="619">
        <v>125</v>
      </c>
      <c r="AD1431" s="83">
        <v>0.84</v>
      </c>
      <c r="AE1431" s="588">
        <f t="shared" si="22"/>
        <v>105</v>
      </c>
    </row>
    <row r="1432" spans="1:31">
      <c r="A1432" s="350" t="s">
        <v>111</v>
      </c>
      <c r="B1432" s="354"/>
      <c r="C1432" s="354"/>
      <c r="D1432" s="354"/>
      <c r="E1432" s="354"/>
      <c r="F1432" s="354"/>
      <c r="G1432" s="354"/>
      <c r="H1432" s="354"/>
      <c r="I1432" s="354"/>
      <c r="J1432" s="354"/>
      <c r="K1432" s="354"/>
      <c r="L1432" s="354"/>
      <c r="M1432" s="354"/>
      <c r="N1432" s="354"/>
      <c r="O1432" s="354"/>
      <c r="P1432" s="354"/>
      <c r="Q1432" s="354"/>
      <c r="R1432" s="354"/>
      <c r="S1432" s="354"/>
      <c r="T1432" s="354"/>
      <c r="U1432" s="354"/>
      <c r="V1432" s="354"/>
      <c r="W1432" s="354"/>
      <c r="X1432" s="354"/>
      <c r="Y1432" s="354"/>
      <c r="Z1432" s="354"/>
      <c r="AA1432" s="354"/>
      <c r="AB1432" s="346"/>
      <c r="AC1432" s="619">
        <v>480</v>
      </c>
      <c r="AD1432" s="83"/>
      <c r="AE1432" s="588">
        <f t="shared" si="22"/>
        <v>0</v>
      </c>
    </row>
    <row r="1433" spans="1:31">
      <c r="A1433" s="350" t="s">
        <v>303</v>
      </c>
      <c r="B1433" s="354"/>
      <c r="C1433" s="354"/>
      <c r="D1433" s="354"/>
      <c r="E1433" s="354"/>
      <c r="F1433" s="354"/>
      <c r="G1433" s="354"/>
      <c r="H1433" s="354"/>
      <c r="I1433" s="354"/>
      <c r="J1433" s="354"/>
      <c r="K1433" s="354"/>
      <c r="L1433" s="354"/>
      <c r="M1433" s="354"/>
      <c r="N1433" s="354"/>
      <c r="O1433" s="354"/>
      <c r="P1433" s="354"/>
      <c r="Q1433" s="354"/>
      <c r="R1433" s="354"/>
      <c r="S1433" s="354"/>
      <c r="T1433" s="354"/>
      <c r="U1433" s="354"/>
      <c r="V1433" s="354"/>
      <c r="W1433" s="354"/>
      <c r="X1433" s="354"/>
      <c r="Y1433" s="354"/>
      <c r="Z1433" s="354"/>
      <c r="AA1433" s="354"/>
      <c r="AB1433" s="346"/>
      <c r="AC1433" s="619">
        <v>285</v>
      </c>
      <c r="AD1433" s="90"/>
      <c r="AE1433" s="588">
        <f t="shared" si="22"/>
        <v>0</v>
      </c>
    </row>
    <row r="1434" spans="1:31">
      <c r="A1434" s="350" t="s">
        <v>306</v>
      </c>
      <c r="B1434" s="354"/>
      <c r="C1434" s="354"/>
      <c r="D1434" s="354"/>
      <c r="E1434" s="354"/>
      <c r="F1434" s="354"/>
      <c r="G1434" s="354"/>
      <c r="H1434" s="354"/>
      <c r="I1434" s="354"/>
      <c r="J1434" s="354"/>
      <c r="K1434" s="354"/>
      <c r="L1434" s="354"/>
      <c r="M1434" s="354"/>
      <c r="N1434" s="354"/>
      <c r="O1434" s="354"/>
      <c r="P1434" s="354"/>
      <c r="Q1434" s="354"/>
      <c r="R1434" s="354"/>
      <c r="S1434" s="354"/>
      <c r="T1434" s="354"/>
      <c r="U1434" s="354"/>
      <c r="V1434" s="354"/>
      <c r="W1434" s="354"/>
      <c r="X1434" s="354"/>
      <c r="Y1434" s="354"/>
      <c r="Z1434" s="354"/>
      <c r="AA1434" s="354"/>
      <c r="AB1434" s="346"/>
      <c r="AC1434" s="619">
        <v>180</v>
      </c>
      <c r="AD1434" s="90"/>
      <c r="AE1434" s="588">
        <f t="shared" si="22"/>
        <v>0</v>
      </c>
    </row>
    <row r="1435" spans="1:31">
      <c r="A1435" s="350" t="s">
        <v>85</v>
      </c>
      <c r="B1435" s="354"/>
      <c r="C1435" s="354"/>
      <c r="D1435" s="354"/>
      <c r="E1435" s="354"/>
      <c r="F1435" s="354"/>
      <c r="G1435" s="354"/>
      <c r="H1435" s="354"/>
      <c r="I1435" s="354"/>
      <c r="J1435" s="354"/>
      <c r="K1435" s="354"/>
      <c r="L1435" s="354"/>
      <c r="M1435" s="354"/>
      <c r="N1435" s="354"/>
      <c r="O1435" s="354"/>
      <c r="P1435" s="354"/>
      <c r="Q1435" s="354"/>
      <c r="R1435" s="354"/>
      <c r="S1435" s="354"/>
      <c r="T1435" s="354"/>
      <c r="U1435" s="354"/>
      <c r="V1435" s="354"/>
      <c r="W1435" s="354"/>
      <c r="X1435" s="354"/>
      <c r="Y1435" s="354"/>
      <c r="Z1435" s="354"/>
      <c r="AA1435" s="354"/>
      <c r="AB1435" s="346"/>
      <c r="AC1435" s="619">
        <v>1500</v>
      </c>
      <c r="AD1435" s="90"/>
      <c r="AE1435" s="588">
        <f t="shared" si="22"/>
        <v>0</v>
      </c>
    </row>
    <row r="1436" spans="1:31">
      <c r="A1436" s="350" t="s">
        <v>143</v>
      </c>
      <c r="B1436" s="354"/>
      <c r="C1436" s="354"/>
      <c r="D1436" s="354"/>
      <c r="E1436" s="354"/>
      <c r="F1436" s="354"/>
      <c r="G1436" s="354"/>
      <c r="H1436" s="354"/>
      <c r="I1436" s="354"/>
      <c r="J1436" s="354"/>
      <c r="K1436" s="354"/>
      <c r="L1436" s="354"/>
      <c r="M1436" s="354"/>
      <c r="N1436" s="354"/>
      <c r="O1436" s="354"/>
      <c r="P1436" s="354"/>
      <c r="Q1436" s="354"/>
      <c r="R1436" s="354">
        <f>AD1436</f>
        <v>1.4</v>
      </c>
      <c r="S1436" s="354"/>
      <c r="T1436" s="354"/>
      <c r="U1436" s="354"/>
      <c r="V1436" s="354"/>
      <c r="W1436" s="354"/>
      <c r="X1436" s="354"/>
      <c r="Y1436" s="354"/>
      <c r="Z1436" s="354"/>
      <c r="AA1436" s="354"/>
      <c r="AB1436" s="346">
        <v>0.1</v>
      </c>
      <c r="AC1436" s="619">
        <v>350</v>
      </c>
      <c r="AD1436" s="90">
        <v>1.4</v>
      </c>
      <c r="AE1436" s="588">
        <f t="shared" si="22"/>
        <v>489.99999999999994</v>
      </c>
    </row>
    <row r="1437" spans="1:31">
      <c r="A1437" s="350" t="s">
        <v>89</v>
      </c>
      <c r="B1437" s="354"/>
      <c r="C1437" s="354"/>
      <c r="D1437" s="354">
        <f>AD1437</f>
        <v>0.05</v>
      </c>
      <c r="E1437" s="354"/>
      <c r="F1437" s="354"/>
      <c r="G1437" s="354"/>
      <c r="H1437" s="354"/>
      <c r="I1437" s="354"/>
      <c r="J1437" s="354"/>
      <c r="K1437" s="354"/>
      <c r="L1437" s="354"/>
      <c r="M1437" s="354"/>
      <c r="N1437" s="354"/>
      <c r="O1437" s="354"/>
      <c r="P1437" s="354"/>
      <c r="Q1437" s="354"/>
      <c r="R1437" s="354"/>
      <c r="S1437" s="354"/>
      <c r="T1437" s="354"/>
      <c r="U1437" s="354"/>
      <c r="V1437" s="354"/>
      <c r="W1437" s="354"/>
      <c r="X1437" s="354"/>
      <c r="Y1437" s="354"/>
      <c r="Z1437" s="354"/>
      <c r="AA1437" s="354"/>
      <c r="AB1437" s="346">
        <v>4.0000000000000001E-3</v>
      </c>
      <c r="AC1437" s="619">
        <v>850</v>
      </c>
      <c r="AD1437" s="90">
        <v>0.05</v>
      </c>
      <c r="AE1437" s="588">
        <f t="shared" si="22"/>
        <v>42.5</v>
      </c>
    </row>
    <row r="1438" spans="1:31">
      <c r="A1438" s="350" t="s">
        <v>304</v>
      </c>
      <c r="B1438" s="354"/>
      <c r="C1438" s="354"/>
      <c r="D1438" s="354"/>
      <c r="E1438" s="354"/>
      <c r="F1438" s="354"/>
      <c r="G1438" s="354"/>
      <c r="H1438" s="354"/>
      <c r="I1438" s="354"/>
      <c r="J1438" s="354"/>
      <c r="K1438" s="354"/>
      <c r="L1438" s="354"/>
      <c r="M1438" s="354"/>
      <c r="N1438" s="354"/>
      <c r="O1438" s="354"/>
      <c r="P1438" s="354"/>
      <c r="Q1438" s="354"/>
      <c r="R1438" s="354"/>
      <c r="S1438" s="354"/>
      <c r="T1438" s="354"/>
      <c r="U1438" s="354"/>
      <c r="V1438" s="354"/>
      <c r="W1438" s="354"/>
      <c r="X1438" s="354"/>
      <c r="Y1438" s="354"/>
      <c r="Z1438" s="354"/>
      <c r="AA1438" s="354"/>
      <c r="AB1438" s="346"/>
      <c r="AC1438" s="619">
        <v>45</v>
      </c>
      <c r="AD1438" s="168"/>
      <c r="AE1438" s="588">
        <f t="shared" si="22"/>
        <v>0</v>
      </c>
    </row>
    <row r="1439" spans="1:31">
      <c r="A1439" s="350" t="s">
        <v>77</v>
      </c>
      <c r="B1439" s="354"/>
      <c r="C1439" s="354"/>
      <c r="D1439" s="354"/>
      <c r="E1439" s="354"/>
      <c r="F1439" s="354"/>
      <c r="G1439" s="354"/>
      <c r="H1439" s="354"/>
      <c r="I1439" s="354"/>
      <c r="J1439" s="354"/>
      <c r="K1439" s="354"/>
      <c r="L1439" s="354"/>
      <c r="M1439" s="354"/>
      <c r="N1439" s="354"/>
      <c r="O1439" s="354"/>
      <c r="P1439" s="354"/>
      <c r="Q1439" s="354"/>
      <c r="R1439" s="354"/>
      <c r="S1439" s="354"/>
      <c r="T1439" s="354"/>
      <c r="U1439" s="354"/>
      <c r="V1439" s="354"/>
      <c r="W1439" s="354"/>
      <c r="X1439" s="354"/>
      <c r="Y1439" s="354"/>
      <c r="Z1439" s="354"/>
      <c r="AA1439" s="354"/>
      <c r="AB1439" s="346"/>
      <c r="AC1439" s="619">
        <v>45</v>
      </c>
      <c r="AD1439" s="90"/>
      <c r="AE1439" s="588">
        <f t="shared" si="22"/>
        <v>0</v>
      </c>
    </row>
    <row r="1440" spans="1:31">
      <c r="A1440" s="350" t="s">
        <v>123</v>
      </c>
      <c r="B1440" s="354"/>
      <c r="C1440" s="354"/>
      <c r="D1440" s="354"/>
      <c r="E1440" s="354"/>
      <c r="F1440" s="354"/>
      <c r="G1440" s="354"/>
      <c r="H1440" s="354"/>
      <c r="I1440" s="354"/>
      <c r="J1440" s="354"/>
      <c r="K1440" s="354"/>
      <c r="L1440" s="354"/>
      <c r="M1440" s="354"/>
      <c r="N1440" s="354"/>
      <c r="O1440" s="354"/>
      <c r="P1440" s="354"/>
      <c r="Q1440" s="354"/>
      <c r="R1440" s="354"/>
      <c r="S1440" s="354"/>
      <c r="T1440" s="354"/>
      <c r="U1440" s="354"/>
      <c r="V1440" s="354"/>
      <c r="W1440" s="354"/>
      <c r="X1440" s="354"/>
      <c r="Y1440" s="354"/>
      <c r="Z1440" s="354"/>
      <c r="AA1440" s="354"/>
      <c r="AB1440" s="346"/>
      <c r="AC1440" s="619">
        <v>230</v>
      </c>
      <c r="AD1440" s="90"/>
      <c r="AE1440" s="588">
        <f t="shared" si="22"/>
        <v>0</v>
      </c>
    </row>
    <row r="1441" spans="1:31">
      <c r="A1441" s="350" t="s">
        <v>114</v>
      </c>
      <c r="B1441" s="354"/>
      <c r="C1441" s="354"/>
      <c r="D1441" s="354"/>
      <c r="E1441" s="354"/>
      <c r="F1441" s="354"/>
      <c r="G1441" s="354"/>
      <c r="H1441" s="354"/>
      <c r="I1441" s="354"/>
      <c r="J1441" s="354"/>
      <c r="K1441" s="354"/>
      <c r="L1441" s="354"/>
      <c r="M1441" s="354"/>
      <c r="N1441" s="354"/>
      <c r="O1441" s="354"/>
      <c r="P1441" s="354"/>
      <c r="Q1441" s="354"/>
      <c r="R1441" s="354"/>
      <c r="S1441" s="354"/>
      <c r="T1441" s="354"/>
      <c r="U1441" s="354"/>
      <c r="V1441" s="354"/>
      <c r="W1441" s="354"/>
      <c r="X1441" s="354"/>
      <c r="Y1441" s="354"/>
      <c r="Z1441" s="354"/>
      <c r="AA1441" s="354"/>
      <c r="AB1441" s="346"/>
      <c r="AC1441" s="619">
        <v>330</v>
      </c>
      <c r="AD1441" s="90"/>
      <c r="AE1441" s="588">
        <f t="shared" si="22"/>
        <v>0</v>
      </c>
    </row>
    <row r="1442" spans="1:31">
      <c r="A1442" s="350" t="s">
        <v>113</v>
      </c>
      <c r="B1442" s="354"/>
      <c r="C1442" s="354"/>
      <c r="D1442" s="354"/>
      <c r="E1442" s="354"/>
      <c r="F1442" s="354"/>
      <c r="G1442" s="354"/>
      <c r="H1442" s="354"/>
      <c r="I1442" s="354"/>
      <c r="J1442" s="354"/>
      <c r="K1442" s="354"/>
      <c r="L1442" s="354"/>
      <c r="M1442" s="354"/>
      <c r="N1442" s="354"/>
      <c r="O1442" s="354"/>
      <c r="P1442" s="354"/>
      <c r="Q1442" s="354"/>
      <c r="R1442" s="354"/>
      <c r="S1442" s="354"/>
      <c r="T1442" s="354"/>
      <c r="U1442" s="354"/>
      <c r="V1442" s="354"/>
      <c r="W1442" s="354"/>
      <c r="X1442" s="354"/>
      <c r="Y1442" s="354"/>
      <c r="Z1442" s="354"/>
      <c r="AA1442" s="354"/>
      <c r="AB1442" s="346"/>
      <c r="AC1442" s="619">
        <v>285</v>
      </c>
      <c r="AD1442" s="90"/>
      <c r="AE1442" s="588">
        <f t="shared" si="22"/>
        <v>0</v>
      </c>
    </row>
    <row r="1443" spans="1:31">
      <c r="A1443" s="350" t="s">
        <v>93</v>
      </c>
      <c r="B1443" s="354"/>
      <c r="C1443" s="354"/>
      <c r="D1443" s="354"/>
      <c r="E1443" s="354"/>
      <c r="F1443" s="354"/>
      <c r="G1443" s="354"/>
      <c r="H1443" s="354"/>
      <c r="I1443" s="354"/>
      <c r="J1443" s="354"/>
      <c r="K1443" s="354"/>
      <c r="L1443" s="354"/>
      <c r="M1443" s="354"/>
      <c r="N1443" s="354"/>
      <c r="O1443" s="354"/>
      <c r="P1443" s="354"/>
      <c r="Q1443" s="354"/>
      <c r="R1443" s="354"/>
      <c r="S1443" s="354"/>
      <c r="T1443" s="354"/>
      <c r="U1443" s="354"/>
      <c r="V1443" s="354"/>
      <c r="W1443" s="354"/>
      <c r="X1443" s="354"/>
      <c r="Y1443" s="354"/>
      <c r="Z1443" s="354"/>
      <c r="AA1443" s="354"/>
      <c r="AB1443" s="346"/>
      <c r="AC1443" s="619">
        <v>385</v>
      </c>
      <c r="AD1443" s="90"/>
      <c r="AE1443" s="588">
        <f t="shared" si="22"/>
        <v>0</v>
      </c>
    </row>
    <row r="1444" spans="1:31">
      <c r="A1444" s="358" t="s">
        <v>68</v>
      </c>
      <c r="B1444" s="354"/>
      <c r="C1444" s="354"/>
      <c r="D1444" s="354"/>
      <c r="E1444" s="354"/>
      <c r="F1444" s="354"/>
      <c r="G1444" s="354"/>
      <c r="H1444" s="354"/>
      <c r="I1444" s="354"/>
      <c r="J1444" s="354"/>
      <c r="K1444" s="354"/>
      <c r="L1444" s="354"/>
      <c r="M1444" s="354"/>
      <c r="N1444" s="354"/>
      <c r="O1444" s="354"/>
      <c r="P1444" s="354"/>
      <c r="Q1444" s="354"/>
      <c r="R1444" s="354"/>
      <c r="S1444" s="354"/>
      <c r="T1444" s="354"/>
      <c r="U1444" s="354"/>
      <c r="V1444" s="354"/>
      <c r="W1444" s="354"/>
      <c r="X1444" s="354"/>
      <c r="Y1444" s="354"/>
      <c r="Z1444" s="354"/>
      <c r="AA1444" s="354"/>
      <c r="AB1444" s="346"/>
      <c r="AC1444" s="619">
        <v>320</v>
      </c>
      <c r="AD1444" s="90"/>
      <c r="AE1444" s="588">
        <f t="shared" si="22"/>
        <v>0</v>
      </c>
    </row>
    <row r="1445" spans="1:31">
      <c r="A1445" s="350" t="s">
        <v>112</v>
      </c>
      <c r="B1445" s="354"/>
      <c r="C1445" s="354"/>
      <c r="D1445" s="354"/>
      <c r="E1445" s="354"/>
      <c r="F1445" s="354"/>
      <c r="G1445" s="354"/>
      <c r="H1445" s="354"/>
      <c r="I1445" s="354"/>
      <c r="J1445" s="354"/>
      <c r="K1445" s="354"/>
      <c r="L1445" s="354"/>
      <c r="M1445" s="354"/>
      <c r="N1445" s="354"/>
      <c r="O1445" s="354"/>
      <c r="P1445" s="354"/>
      <c r="Q1445" s="354"/>
      <c r="R1445" s="354"/>
      <c r="S1445" s="354"/>
      <c r="T1445" s="354"/>
      <c r="U1445" s="354"/>
      <c r="V1445" s="354"/>
      <c r="W1445" s="354"/>
      <c r="X1445" s="354"/>
      <c r="Y1445" s="354"/>
      <c r="Z1445" s="354"/>
      <c r="AA1445" s="354"/>
      <c r="AB1445" s="346"/>
      <c r="AC1445" s="619">
        <v>475</v>
      </c>
      <c r="AD1445" s="90"/>
      <c r="AE1445" s="588">
        <f t="shared" si="22"/>
        <v>0</v>
      </c>
    </row>
    <row r="1446" spans="1:31">
      <c r="A1446" s="350" t="s">
        <v>66</v>
      </c>
      <c r="B1446" s="354"/>
      <c r="C1446" s="354"/>
      <c r="D1446" s="354"/>
      <c r="E1446" s="354"/>
      <c r="F1446" s="354"/>
      <c r="G1446" s="354"/>
      <c r="H1446" s="354"/>
      <c r="I1446" s="354"/>
      <c r="J1446" s="354"/>
      <c r="K1446" s="354"/>
      <c r="L1446" s="354"/>
      <c r="M1446" s="354"/>
      <c r="N1446" s="354"/>
      <c r="O1446" s="354"/>
      <c r="P1446" s="354"/>
      <c r="Q1446" s="354"/>
      <c r="R1446" s="354"/>
      <c r="S1446" s="354"/>
      <c r="T1446" s="354"/>
      <c r="U1446" s="354"/>
      <c r="V1446" s="354"/>
      <c r="W1446" s="354"/>
      <c r="X1446" s="354"/>
      <c r="Y1446" s="354"/>
      <c r="Z1446" s="354"/>
      <c r="AA1446" s="354"/>
      <c r="AB1446" s="346"/>
      <c r="AC1446" s="619">
        <v>650</v>
      </c>
      <c r="AD1446" s="90"/>
      <c r="AE1446" s="588">
        <f t="shared" si="22"/>
        <v>0</v>
      </c>
    </row>
    <row r="1447" spans="1:31">
      <c r="A1447" s="350" t="s">
        <v>86</v>
      </c>
      <c r="B1447" s="354"/>
      <c r="C1447" s="354"/>
      <c r="D1447" s="354"/>
      <c r="E1447" s="354"/>
      <c r="F1447" s="354"/>
      <c r="G1447" s="354"/>
      <c r="H1447" s="354"/>
      <c r="I1447" s="354"/>
      <c r="J1447" s="354"/>
      <c r="K1447" s="354"/>
      <c r="L1447" s="354"/>
      <c r="M1447" s="354"/>
      <c r="N1447" s="354"/>
      <c r="O1447" s="354"/>
      <c r="P1447" s="354"/>
      <c r="Q1447" s="354"/>
      <c r="R1447" s="354"/>
      <c r="S1447" s="354"/>
      <c r="T1447" s="354"/>
      <c r="U1447" s="354"/>
      <c r="V1447" s="354"/>
      <c r="W1447" s="354"/>
      <c r="X1447" s="354"/>
      <c r="Y1447" s="354"/>
      <c r="Z1447" s="354"/>
      <c r="AA1447" s="354"/>
      <c r="AB1447" s="346"/>
      <c r="AC1447" s="619">
        <v>65</v>
      </c>
      <c r="AD1447" s="90"/>
      <c r="AE1447" s="588">
        <f t="shared" si="22"/>
        <v>0</v>
      </c>
    </row>
    <row r="1448" spans="1:31">
      <c r="A1448" s="350" t="s">
        <v>96</v>
      </c>
      <c r="B1448" s="354"/>
      <c r="C1448" s="354"/>
      <c r="D1448" s="354"/>
      <c r="E1448" s="354"/>
      <c r="F1448" s="354"/>
      <c r="G1448" s="354"/>
      <c r="H1448" s="354"/>
      <c r="I1448" s="354"/>
      <c r="J1448" s="354"/>
      <c r="K1448" s="354"/>
      <c r="L1448" s="354"/>
      <c r="M1448" s="354"/>
      <c r="N1448" s="354"/>
      <c r="O1448" s="354"/>
      <c r="P1448" s="354"/>
      <c r="Q1448" s="354"/>
      <c r="R1448" s="354"/>
      <c r="S1448" s="354"/>
      <c r="T1448" s="354"/>
      <c r="U1448" s="354"/>
      <c r="V1448" s="354"/>
      <c r="W1448" s="354"/>
      <c r="X1448" s="354"/>
      <c r="Y1448" s="354"/>
      <c r="Z1448" s="354"/>
      <c r="AA1448" s="354"/>
      <c r="AB1448" s="346"/>
      <c r="AC1448" s="619">
        <v>45</v>
      </c>
      <c r="AD1448" s="90"/>
      <c r="AE1448" s="588">
        <f t="shared" si="22"/>
        <v>0</v>
      </c>
    </row>
    <row r="1449" spans="1:31">
      <c r="A1449" s="350" t="s">
        <v>99</v>
      </c>
      <c r="B1449" s="354"/>
      <c r="C1449" s="354"/>
      <c r="D1449" s="354"/>
      <c r="E1449" s="354"/>
      <c r="F1449" s="354"/>
      <c r="G1449" s="354"/>
      <c r="H1449" s="354"/>
      <c r="I1449" s="354"/>
      <c r="J1449" s="354">
        <f>AD1449</f>
        <v>1.2</v>
      </c>
      <c r="K1449" s="354"/>
      <c r="L1449" s="354"/>
      <c r="M1449" s="354"/>
      <c r="N1449" s="354"/>
      <c r="O1449" s="354"/>
      <c r="P1449" s="354"/>
      <c r="Q1449" s="354"/>
      <c r="R1449" s="354"/>
      <c r="S1449" s="354"/>
      <c r="T1449" s="354"/>
      <c r="U1449" s="354"/>
      <c r="V1449" s="354"/>
      <c r="W1449" s="354"/>
      <c r="X1449" s="354"/>
      <c r="Y1449" s="354"/>
      <c r="Z1449" s="354"/>
      <c r="AA1449" s="354"/>
      <c r="AB1449" s="346">
        <v>8.5000000000000006E-2</v>
      </c>
      <c r="AC1449" s="619">
        <v>95</v>
      </c>
      <c r="AD1449" s="90">
        <v>1.2</v>
      </c>
      <c r="AE1449" s="588">
        <f t="shared" si="22"/>
        <v>114</v>
      </c>
    </row>
    <row r="1450" spans="1:31">
      <c r="A1450" s="350" t="s">
        <v>65</v>
      </c>
      <c r="B1450" s="354"/>
      <c r="C1450" s="354"/>
      <c r="D1450" s="354"/>
      <c r="E1450" s="354"/>
      <c r="F1450" s="354"/>
      <c r="G1450" s="354"/>
      <c r="H1450" s="354"/>
      <c r="I1450" s="354"/>
      <c r="J1450" s="354"/>
      <c r="K1450" s="354"/>
      <c r="L1450" s="354"/>
      <c r="M1450" s="354"/>
      <c r="N1450" s="354"/>
      <c r="O1450" s="354"/>
      <c r="P1450" s="354"/>
      <c r="Q1450" s="354"/>
      <c r="R1450" s="354"/>
      <c r="S1450" s="354"/>
      <c r="T1450" s="354"/>
      <c r="U1450" s="354"/>
      <c r="V1450" s="354"/>
      <c r="W1450" s="354"/>
      <c r="X1450" s="354"/>
      <c r="Y1450" s="354"/>
      <c r="Z1450" s="354"/>
      <c r="AA1450" s="354"/>
      <c r="AB1450" s="346"/>
      <c r="AC1450" s="619">
        <v>550</v>
      </c>
      <c r="AD1450" s="90"/>
      <c r="AE1450" s="588">
        <f t="shared" si="22"/>
        <v>0</v>
      </c>
    </row>
    <row r="1451" spans="1:31">
      <c r="A1451" s="350" t="s">
        <v>95</v>
      </c>
      <c r="B1451" s="354"/>
      <c r="C1451" s="354"/>
      <c r="D1451" s="354"/>
      <c r="E1451" s="354"/>
      <c r="F1451" s="354"/>
      <c r="G1451" s="354"/>
      <c r="H1451" s="354"/>
      <c r="I1451" s="354"/>
      <c r="J1451" s="354"/>
      <c r="K1451" s="354"/>
      <c r="L1451" s="354"/>
      <c r="M1451" s="354"/>
      <c r="N1451" s="354"/>
      <c r="O1451" s="354"/>
      <c r="P1451" s="354"/>
      <c r="Q1451" s="354"/>
      <c r="R1451" s="354"/>
      <c r="S1451" s="354"/>
      <c r="T1451" s="354"/>
      <c r="U1451" s="354"/>
      <c r="V1451" s="354"/>
      <c r="W1451" s="354"/>
      <c r="X1451" s="354"/>
      <c r="Y1451" s="354"/>
      <c r="Z1451" s="354"/>
      <c r="AA1451" s="354"/>
      <c r="AB1451" s="346"/>
      <c r="AC1451" s="619">
        <v>250</v>
      </c>
      <c r="AD1451" s="90"/>
      <c r="AE1451" s="588">
        <f t="shared" si="22"/>
        <v>0</v>
      </c>
    </row>
    <row r="1452" spans="1:31">
      <c r="A1452" s="350" t="s">
        <v>62</v>
      </c>
      <c r="B1452" s="354"/>
      <c r="C1452" s="354"/>
      <c r="D1452" s="354"/>
      <c r="E1452" s="354"/>
      <c r="F1452" s="354"/>
      <c r="G1452" s="354"/>
      <c r="H1452" s="354"/>
      <c r="I1452" s="354"/>
      <c r="J1452" s="354"/>
      <c r="K1452" s="354"/>
      <c r="L1452" s="354"/>
      <c r="M1452" s="354"/>
      <c r="N1452" s="354"/>
      <c r="O1452" s="354"/>
      <c r="P1452" s="354"/>
      <c r="Q1452" s="354"/>
      <c r="R1452" s="354"/>
      <c r="S1452" s="354"/>
      <c r="T1452" s="354"/>
      <c r="U1452" s="354"/>
      <c r="V1452" s="354"/>
      <c r="W1452" s="354"/>
      <c r="X1452" s="354"/>
      <c r="Y1452" s="354"/>
      <c r="Z1452" s="354"/>
      <c r="AA1452" s="354"/>
      <c r="AB1452" s="346"/>
      <c r="AC1452" s="619">
        <v>250</v>
      </c>
      <c r="AD1452" s="90"/>
      <c r="AE1452" s="588">
        <f t="shared" si="22"/>
        <v>0</v>
      </c>
    </row>
    <row r="1453" spans="1:31">
      <c r="A1453" s="350" t="s">
        <v>120</v>
      </c>
      <c r="B1453" s="354"/>
      <c r="C1453" s="354"/>
      <c r="D1453" s="354"/>
      <c r="E1453" s="354"/>
      <c r="F1453" s="354"/>
      <c r="G1453" s="354"/>
      <c r="H1453" s="354"/>
      <c r="I1453" s="354"/>
      <c r="J1453" s="354"/>
      <c r="K1453" s="354"/>
      <c r="L1453" s="354">
        <f>AD1453</f>
        <v>0.08</v>
      </c>
      <c r="M1453" s="354"/>
      <c r="N1453" s="354"/>
      <c r="O1453" s="354"/>
      <c r="P1453" s="354"/>
      <c r="Q1453" s="354"/>
      <c r="R1453" s="354"/>
      <c r="S1453" s="354"/>
      <c r="T1453" s="354"/>
      <c r="U1453" s="354"/>
      <c r="V1453" s="354"/>
      <c r="W1453" s="354"/>
      <c r="X1453" s="354"/>
      <c r="Y1453" s="354"/>
      <c r="Z1453" s="354"/>
      <c r="AA1453" s="354"/>
      <c r="AB1453" s="346">
        <v>0.01</v>
      </c>
      <c r="AC1453" s="619">
        <v>45</v>
      </c>
      <c r="AD1453" s="90">
        <v>0.08</v>
      </c>
      <c r="AE1453" s="588">
        <f t="shared" si="22"/>
        <v>3.6</v>
      </c>
    </row>
    <row r="1454" spans="1:31">
      <c r="A1454" s="350" t="s">
        <v>72</v>
      </c>
      <c r="B1454" s="354"/>
      <c r="C1454" s="354"/>
      <c r="D1454" s="354"/>
      <c r="E1454" s="354"/>
      <c r="F1454" s="354"/>
      <c r="G1454" s="354"/>
      <c r="H1454" s="354"/>
      <c r="I1454" s="354"/>
      <c r="J1454" s="354"/>
      <c r="K1454" s="354"/>
      <c r="L1454" s="354"/>
      <c r="M1454" s="354"/>
      <c r="N1454" s="354"/>
      <c r="O1454" s="354"/>
      <c r="P1454" s="354"/>
      <c r="Q1454" s="354"/>
      <c r="R1454" s="354"/>
      <c r="S1454" s="354"/>
      <c r="T1454" s="354"/>
      <c r="U1454" s="354"/>
      <c r="V1454" s="354"/>
      <c r="W1454" s="354"/>
      <c r="X1454" s="354"/>
      <c r="Y1454" s="354"/>
      <c r="Z1454" s="354"/>
      <c r="AA1454" s="354"/>
      <c r="AB1454" s="346"/>
      <c r="AC1454" s="619">
        <v>55</v>
      </c>
      <c r="AD1454" s="90"/>
      <c r="AE1454" s="588">
        <f t="shared" si="22"/>
        <v>0</v>
      </c>
    </row>
    <row r="1455" spans="1:31">
      <c r="A1455" s="350" t="s">
        <v>107</v>
      </c>
      <c r="B1455" s="354"/>
      <c r="C1455" s="354"/>
      <c r="D1455" s="354"/>
      <c r="E1455" s="354"/>
      <c r="F1455" s="354"/>
      <c r="G1455" s="354"/>
      <c r="H1455" s="354"/>
      <c r="I1455" s="354"/>
      <c r="J1455" s="354"/>
      <c r="K1455" s="354"/>
      <c r="L1455" s="354">
        <f>AD1455</f>
        <v>6.6000000000000003E-2</v>
      </c>
      <c r="M1455" s="354"/>
      <c r="N1455" s="354"/>
      <c r="O1455" s="354"/>
      <c r="P1455" s="354"/>
      <c r="Q1455" s="354"/>
      <c r="R1455" s="354"/>
      <c r="S1455" s="354"/>
      <c r="T1455" s="354"/>
      <c r="U1455" s="354"/>
      <c r="V1455" s="354"/>
      <c r="W1455" s="354"/>
      <c r="X1455" s="354"/>
      <c r="Y1455" s="354"/>
      <c r="Z1455" s="354"/>
      <c r="AA1455" s="354"/>
      <c r="AB1455" s="346">
        <v>6.0000000000000001E-3</v>
      </c>
      <c r="AC1455" s="619">
        <v>180</v>
      </c>
      <c r="AD1455" s="90">
        <v>6.6000000000000003E-2</v>
      </c>
      <c r="AE1455" s="588">
        <f t="shared" si="22"/>
        <v>11.88</v>
      </c>
    </row>
    <row r="1456" spans="1:31">
      <c r="A1456" s="350" t="s">
        <v>69</v>
      </c>
      <c r="B1456" s="354"/>
      <c r="C1456" s="354"/>
      <c r="D1456" s="354"/>
      <c r="E1456" s="354"/>
      <c r="F1456" s="354"/>
      <c r="G1456" s="354"/>
      <c r="H1456" s="354"/>
      <c r="I1456" s="354"/>
      <c r="J1456" s="354">
        <f>AD1456</f>
        <v>0.06</v>
      </c>
      <c r="K1456" s="354"/>
      <c r="L1456" s="354"/>
      <c r="M1456" s="354"/>
      <c r="N1456" s="354"/>
      <c r="O1456" s="354"/>
      <c r="P1456" s="354"/>
      <c r="Q1456" s="354"/>
      <c r="R1456" s="354"/>
      <c r="S1456" s="354"/>
      <c r="T1456" s="354"/>
      <c r="U1456" s="354"/>
      <c r="V1456" s="354"/>
      <c r="W1456" s="354"/>
      <c r="X1456" s="354"/>
      <c r="Y1456" s="354"/>
      <c r="Z1456" s="354"/>
      <c r="AA1456" s="354"/>
      <c r="AB1456" s="346">
        <v>5.0000000000000001E-3</v>
      </c>
      <c r="AC1456" s="619">
        <v>750</v>
      </c>
      <c r="AD1456" s="90">
        <v>0.06</v>
      </c>
      <c r="AE1456" s="588">
        <f t="shared" si="22"/>
        <v>45</v>
      </c>
    </row>
    <row r="1457" spans="1:31">
      <c r="A1457" s="358" t="s">
        <v>70</v>
      </c>
      <c r="B1457" s="354"/>
      <c r="C1457" s="354"/>
      <c r="D1457" s="354">
        <f>AD1457</f>
        <v>0.9</v>
      </c>
      <c r="E1457" s="354"/>
      <c r="F1457" s="354"/>
      <c r="G1457" s="354"/>
      <c r="H1457" s="354"/>
      <c r="I1457" s="354"/>
      <c r="J1457" s="354"/>
      <c r="K1457" s="354"/>
      <c r="L1457" s="354"/>
      <c r="M1457" s="354"/>
      <c r="N1457" s="354"/>
      <c r="O1457" s="354"/>
      <c r="P1457" s="354"/>
      <c r="Q1457" s="354"/>
      <c r="R1457" s="354"/>
      <c r="S1457" s="354"/>
      <c r="T1457" s="354"/>
      <c r="U1457" s="354"/>
      <c r="V1457" s="354"/>
      <c r="W1457" s="354"/>
      <c r="X1457" s="354"/>
      <c r="Y1457" s="354"/>
      <c r="Z1457" s="354"/>
      <c r="AA1457" s="354"/>
      <c r="AB1457" s="346">
        <v>0.08</v>
      </c>
      <c r="AC1457" s="619">
        <v>66.900000000000006</v>
      </c>
      <c r="AD1457" s="90">
        <v>0.9</v>
      </c>
      <c r="AE1457" s="588">
        <f t="shared" si="22"/>
        <v>60.210000000000008</v>
      </c>
    </row>
    <row r="1458" spans="1:31">
      <c r="A1458" s="350" t="s">
        <v>109</v>
      </c>
      <c r="B1458" s="354"/>
      <c r="C1458" s="354"/>
      <c r="D1458" s="354"/>
      <c r="E1458" s="354"/>
      <c r="F1458" s="354"/>
      <c r="G1458" s="354"/>
      <c r="H1458" s="354"/>
      <c r="I1458" s="354"/>
      <c r="J1458" s="354"/>
      <c r="K1458" s="354"/>
      <c r="L1458" s="354"/>
      <c r="M1458" s="354"/>
      <c r="N1458" s="354"/>
      <c r="O1458" s="354"/>
      <c r="P1458" s="354"/>
      <c r="Q1458" s="354"/>
      <c r="R1458" s="354"/>
      <c r="S1458" s="354"/>
      <c r="T1458" s="354"/>
      <c r="U1458" s="354"/>
      <c r="V1458" s="354"/>
      <c r="W1458" s="354"/>
      <c r="X1458" s="354"/>
      <c r="Y1458" s="354"/>
      <c r="Z1458" s="354"/>
      <c r="AA1458" s="354"/>
      <c r="AB1458" s="346"/>
      <c r="AC1458" s="619">
        <v>285</v>
      </c>
      <c r="AD1458" s="90"/>
      <c r="AE1458" s="588">
        <f t="shared" si="22"/>
        <v>0</v>
      </c>
    </row>
    <row r="1459" spans="1:31">
      <c r="A1459" s="350" t="s">
        <v>117</v>
      </c>
      <c r="B1459" s="354"/>
      <c r="C1459" s="354"/>
      <c r="D1459" s="354"/>
      <c r="E1459" s="354"/>
      <c r="F1459" s="354"/>
      <c r="G1459" s="354"/>
      <c r="H1459" s="354"/>
      <c r="I1459" s="354"/>
      <c r="J1459" s="354"/>
      <c r="K1459" s="354"/>
      <c r="L1459" s="354">
        <f>AD1459</f>
        <v>0.154</v>
      </c>
      <c r="M1459" s="354"/>
      <c r="N1459" s="354"/>
      <c r="O1459" s="354"/>
      <c r="P1459" s="354"/>
      <c r="Q1459" s="354"/>
      <c r="R1459" s="354"/>
      <c r="S1459" s="354"/>
      <c r="T1459" s="354"/>
      <c r="U1459" s="354"/>
      <c r="V1459" s="354"/>
      <c r="W1459" s="354"/>
      <c r="X1459" s="354"/>
      <c r="Y1459" s="354"/>
      <c r="Z1459" s="354"/>
      <c r="AA1459" s="354"/>
      <c r="AB1459" s="346">
        <v>1.4999999999999999E-2</v>
      </c>
      <c r="AC1459" s="619">
        <v>45</v>
      </c>
      <c r="AD1459" s="90">
        <v>0.154</v>
      </c>
      <c r="AE1459" s="588">
        <f t="shared" si="22"/>
        <v>6.93</v>
      </c>
    </row>
    <row r="1460" spans="1:31">
      <c r="A1460" s="350" t="s">
        <v>83</v>
      </c>
      <c r="B1460" s="354"/>
      <c r="C1460" s="354"/>
      <c r="D1460" s="354"/>
      <c r="E1460" s="354"/>
      <c r="F1460" s="354"/>
      <c r="G1460" s="354"/>
      <c r="H1460" s="354"/>
      <c r="I1460" s="354"/>
      <c r="J1460" s="354"/>
      <c r="K1460" s="354"/>
      <c r="L1460" s="354">
        <f>AD1460</f>
        <v>2.4E-2</v>
      </c>
      <c r="M1460" s="354"/>
      <c r="N1460" s="354"/>
      <c r="O1460" s="354"/>
      <c r="P1460" s="354"/>
      <c r="Q1460" s="354"/>
      <c r="R1460" s="354"/>
      <c r="S1460" s="354"/>
      <c r="T1460" s="354"/>
      <c r="U1460" s="354"/>
      <c r="V1460" s="354"/>
      <c r="W1460" s="354"/>
      <c r="X1460" s="354"/>
      <c r="Y1460" s="354"/>
      <c r="Z1460" s="354"/>
      <c r="AA1460" s="354"/>
      <c r="AB1460" s="346">
        <v>2E-3</v>
      </c>
      <c r="AC1460" s="619">
        <v>45</v>
      </c>
      <c r="AD1460" s="90">
        <v>2.4E-2</v>
      </c>
      <c r="AE1460" s="588">
        <f t="shared" si="22"/>
        <v>1.08</v>
      </c>
    </row>
    <row r="1461" spans="1:31">
      <c r="A1461" s="350" t="s">
        <v>100</v>
      </c>
      <c r="B1461" s="354"/>
      <c r="C1461" s="354"/>
      <c r="D1461" s="354"/>
      <c r="E1461" s="354"/>
      <c r="F1461" s="354"/>
      <c r="G1461" s="354"/>
      <c r="H1461" s="354"/>
      <c r="I1461" s="354"/>
      <c r="J1461" s="354"/>
      <c r="K1461" s="354"/>
      <c r="L1461" s="354">
        <f>AD1461</f>
        <v>0.84599999999999997</v>
      </c>
      <c r="M1461" s="354"/>
      <c r="N1461" s="354"/>
      <c r="O1461" s="354"/>
      <c r="P1461" s="354"/>
      <c r="Q1461" s="354"/>
      <c r="R1461" s="354"/>
      <c r="S1461" s="354"/>
      <c r="T1461" s="354"/>
      <c r="U1461" s="354"/>
      <c r="V1461" s="354"/>
      <c r="W1461" s="354"/>
      <c r="X1461" s="354"/>
      <c r="Y1461" s="354"/>
      <c r="Z1461" s="354"/>
      <c r="AA1461" s="354"/>
      <c r="AB1461" s="346">
        <v>5.8000000000000003E-2</v>
      </c>
      <c r="AC1461" s="619">
        <v>550</v>
      </c>
      <c r="AD1461" s="90">
        <v>0.84599999999999997</v>
      </c>
      <c r="AE1461" s="588">
        <f t="shared" si="22"/>
        <v>465.3</v>
      </c>
    </row>
    <row r="1462" spans="1:31">
      <c r="A1462" s="350" t="s">
        <v>110</v>
      </c>
      <c r="B1462" s="354"/>
      <c r="C1462" s="354"/>
      <c r="D1462" s="354"/>
      <c r="E1462" s="354"/>
      <c r="F1462" s="354"/>
      <c r="G1462" s="354"/>
      <c r="H1462" s="354"/>
      <c r="I1462" s="354"/>
      <c r="J1462" s="354"/>
      <c r="K1462" s="354"/>
      <c r="L1462" s="354"/>
      <c r="M1462" s="354"/>
      <c r="N1462" s="354"/>
      <c r="O1462" s="354"/>
      <c r="P1462" s="354"/>
      <c r="Q1462" s="354"/>
      <c r="R1462" s="354"/>
      <c r="S1462" s="354"/>
      <c r="T1462" s="354"/>
      <c r="U1462" s="354"/>
      <c r="V1462" s="354"/>
      <c r="W1462" s="354"/>
      <c r="X1462" s="354"/>
      <c r="Y1462" s="354"/>
      <c r="Z1462" s="354"/>
      <c r="AA1462" s="354"/>
      <c r="AB1462" s="346"/>
      <c r="AC1462" s="619">
        <v>285</v>
      </c>
      <c r="AD1462" s="90"/>
      <c r="AE1462" s="588">
        <f t="shared" si="22"/>
        <v>0</v>
      </c>
    </row>
    <row r="1463" spans="1:31">
      <c r="A1463" s="350" t="s">
        <v>81</v>
      </c>
      <c r="B1463" s="354"/>
      <c r="C1463" s="354"/>
      <c r="D1463" s="354"/>
      <c r="E1463" s="354"/>
      <c r="F1463" s="354"/>
      <c r="G1463" s="354"/>
      <c r="H1463" s="354"/>
      <c r="I1463" s="354"/>
      <c r="J1463" s="354"/>
      <c r="K1463" s="354"/>
      <c r="L1463" s="354">
        <f>AD1463</f>
        <v>0.06</v>
      </c>
      <c r="M1463" s="354"/>
      <c r="N1463" s="354"/>
      <c r="O1463" s="354"/>
      <c r="P1463" s="354"/>
      <c r="Q1463" s="354"/>
      <c r="R1463" s="354"/>
      <c r="S1463" s="354"/>
      <c r="T1463" s="354"/>
      <c r="U1463" s="354"/>
      <c r="V1463" s="354"/>
      <c r="W1463" s="354"/>
      <c r="X1463" s="354"/>
      <c r="Y1463" s="354"/>
      <c r="Z1463" s="354"/>
      <c r="AA1463" s="354"/>
      <c r="AB1463" s="346">
        <v>4.0000000000000001E-3</v>
      </c>
      <c r="AC1463" s="619">
        <v>250</v>
      </c>
      <c r="AD1463" s="90">
        <v>0.06</v>
      </c>
      <c r="AE1463" s="588">
        <f t="shared" si="22"/>
        <v>15</v>
      </c>
    </row>
    <row r="1464" spans="1:31">
      <c r="A1464" s="350" t="s">
        <v>122</v>
      </c>
      <c r="B1464" s="354"/>
      <c r="C1464" s="354"/>
      <c r="D1464" s="354"/>
      <c r="E1464" s="354"/>
      <c r="F1464" s="354"/>
      <c r="G1464" s="354"/>
      <c r="H1464" s="354"/>
      <c r="I1464" s="354"/>
      <c r="J1464" s="354"/>
      <c r="K1464" s="354"/>
      <c r="L1464" s="354"/>
      <c r="M1464" s="354"/>
      <c r="N1464" s="354"/>
      <c r="O1464" s="354"/>
      <c r="P1464" s="354"/>
      <c r="Q1464" s="354"/>
      <c r="R1464" s="354"/>
      <c r="S1464" s="354"/>
      <c r="T1464" s="354"/>
      <c r="U1464" s="354"/>
      <c r="V1464" s="354"/>
      <c r="W1464" s="354"/>
      <c r="X1464" s="354"/>
      <c r="Y1464" s="354"/>
      <c r="Z1464" s="354"/>
      <c r="AA1464" s="354"/>
      <c r="AB1464" s="346"/>
      <c r="AC1464" s="619">
        <v>180</v>
      </c>
      <c r="AD1464" s="90"/>
      <c r="AE1464" s="588">
        <f t="shared" si="22"/>
        <v>0</v>
      </c>
    </row>
    <row r="1465" spans="1:31">
      <c r="A1465" s="350" t="s">
        <v>121</v>
      </c>
      <c r="B1465" s="354"/>
      <c r="C1465" s="354"/>
      <c r="D1465" s="354"/>
      <c r="E1465" s="354"/>
      <c r="F1465" s="354"/>
      <c r="G1465" s="354"/>
      <c r="H1465" s="354"/>
      <c r="I1465" s="354"/>
      <c r="J1465" s="354"/>
      <c r="K1465" s="354"/>
      <c r="L1465" s="354"/>
      <c r="M1465" s="354"/>
      <c r="N1465" s="354"/>
      <c r="O1465" s="354"/>
      <c r="P1465" s="354"/>
      <c r="Q1465" s="354"/>
      <c r="R1465" s="354"/>
      <c r="S1465" s="354"/>
      <c r="T1465" s="354"/>
      <c r="U1465" s="354"/>
      <c r="V1465" s="354"/>
      <c r="W1465" s="354"/>
      <c r="X1465" s="354"/>
      <c r="Y1465" s="354"/>
      <c r="Z1465" s="354"/>
      <c r="AA1465" s="354"/>
      <c r="AB1465" s="346"/>
      <c r="AC1465" s="619">
        <v>230</v>
      </c>
      <c r="AD1465" s="90"/>
      <c r="AE1465" s="588">
        <f t="shared" si="22"/>
        <v>0</v>
      </c>
    </row>
    <row r="1466" spans="1:31">
      <c r="A1466" s="350" t="s">
        <v>73</v>
      </c>
      <c r="B1466" s="354"/>
      <c r="C1466" s="354"/>
      <c r="D1466" s="354">
        <v>0.09</v>
      </c>
      <c r="E1466" s="354"/>
      <c r="F1466" s="354"/>
      <c r="G1466" s="354"/>
      <c r="H1466" s="354"/>
      <c r="I1466" s="354"/>
      <c r="J1466" s="354"/>
      <c r="K1466" s="354"/>
      <c r="L1466" s="354"/>
      <c r="M1466" s="354"/>
      <c r="N1466" s="354">
        <v>0.09</v>
      </c>
      <c r="O1466" s="354"/>
      <c r="P1466" s="354"/>
      <c r="Q1466" s="354"/>
      <c r="R1466" s="354"/>
      <c r="S1466" s="354"/>
      <c r="T1466" s="354"/>
      <c r="U1466" s="354"/>
      <c r="V1466" s="354"/>
      <c r="W1466" s="354"/>
      <c r="X1466" s="354"/>
      <c r="Y1466" s="354"/>
      <c r="Z1466" s="354"/>
      <c r="AA1466" s="354"/>
      <c r="AB1466" s="346">
        <v>1.4999999999999999E-2</v>
      </c>
      <c r="AC1466" s="619">
        <v>85</v>
      </c>
      <c r="AD1466" s="90">
        <v>0.18</v>
      </c>
      <c r="AE1466" s="588">
        <f t="shared" si="22"/>
        <v>15.299999999999999</v>
      </c>
    </row>
    <row r="1467" spans="1:31">
      <c r="A1467" s="350" t="s">
        <v>118</v>
      </c>
      <c r="B1467" s="354"/>
      <c r="C1467" s="354"/>
      <c r="D1467" s="354"/>
      <c r="E1467" s="354"/>
      <c r="F1467" s="354"/>
      <c r="G1467" s="354"/>
      <c r="H1467" s="354"/>
      <c r="I1467" s="354"/>
      <c r="J1467" s="354"/>
      <c r="K1467" s="354"/>
      <c r="L1467" s="354"/>
      <c r="M1467" s="354"/>
      <c r="N1467" s="354"/>
      <c r="O1467" s="354"/>
      <c r="P1467" s="354"/>
      <c r="Q1467" s="354"/>
      <c r="R1467" s="354"/>
      <c r="S1467" s="354"/>
      <c r="T1467" s="354"/>
      <c r="U1467" s="354"/>
      <c r="V1467" s="354"/>
      <c r="W1467" s="354"/>
      <c r="X1467" s="354"/>
      <c r="Y1467" s="354"/>
      <c r="Z1467" s="354"/>
      <c r="AA1467" s="354"/>
      <c r="AB1467" s="346"/>
      <c r="AC1467" s="619">
        <v>45</v>
      </c>
      <c r="AD1467" s="90"/>
      <c r="AE1467" s="588">
        <f t="shared" si="22"/>
        <v>0</v>
      </c>
    </row>
    <row r="1468" spans="1:31">
      <c r="A1468" s="350" t="s">
        <v>74</v>
      </c>
      <c r="B1468" s="354"/>
      <c r="C1468" s="354"/>
      <c r="D1468" s="354"/>
      <c r="E1468" s="354"/>
      <c r="F1468" s="354"/>
      <c r="G1468" s="354"/>
      <c r="H1468" s="354"/>
      <c r="I1468" s="354"/>
      <c r="J1468" s="354"/>
      <c r="K1468" s="354"/>
      <c r="L1468" s="354">
        <v>0.02</v>
      </c>
      <c r="M1468" s="354"/>
      <c r="N1468" s="354">
        <v>0.02</v>
      </c>
      <c r="O1468" s="354"/>
      <c r="P1468" s="354"/>
      <c r="Q1468" s="354"/>
      <c r="R1468" s="354"/>
      <c r="S1468" s="354"/>
      <c r="T1468" s="354"/>
      <c r="U1468" s="354"/>
      <c r="V1468" s="354"/>
      <c r="W1468" s="354"/>
      <c r="X1468" s="354"/>
      <c r="Y1468" s="354"/>
      <c r="Z1468" s="354"/>
      <c r="AA1468" s="354"/>
      <c r="AB1468" s="346">
        <v>2E-3</v>
      </c>
      <c r="AC1468" s="619">
        <v>30</v>
      </c>
      <c r="AD1468" s="90">
        <v>0.04</v>
      </c>
      <c r="AE1468" s="588">
        <f t="shared" si="22"/>
        <v>1.2</v>
      </c>
    </row>
    <row r="1469" spans="1:31">
      <c r="A1469" s="350" t="s">
        <v>88</v>
      </c>
      <c r="B1469" s="354"/>
      <c r="C1469" s="354"/>
      <c r="D1469" s="354"/>
      <c r="E1469" s="354"/>
      <c r="F1469" s="354"/>
      <c r="G1469" s="354"/>
      <c r="H1469" s="354"/>
      <c r="I1469" s="354"/>
      <c r="J1469" s="354"/>
      <c r="K1469" s="354"/>
      <c r="L1469" s="354"/>
      <c r="M1469" s="354"/>
      <c r="N1469" s="354"/>
      <c r="O1469" s="354"/>
      <c r="P1469" s="354"/>
      <c r="Q1469" s="354"/>
      <c r="R1469" s="354"/>
      <c r="S1469" s="354"/>
      <c r="T1469" s="354"/>
      <c r="U1469" s="354"/>
      <c r="V1469" s="354"/>
      <c r="W1469" s="354"/>
      <c r="X1469" s="354"/>
      <c r="Y1469" s="354"/>
      <c r="Z1469" s="354"/>
      <c r="AA1469" s="354"/>
      <c r="AB1469" s="346"/>
      <c r="AC1469" s="619">
        <v>200</v>
      </c>
      <c r="AD1469" s="90"/>
      <c r="AE1469" s="588">
        <f t="shared" si="22"/>
        <v>0</v>
      </c>
    </row>
    <row r="1470" spans="1:31">
      <c r="A1470" s="350" t="s">
        <v>91</v>
      </c>
      <c r="B1470" s="354"/>
      <c r="C1470" s="354"/>
      <c r="D1470" s="354"/>
      <c r="E1470" s="354"/>
      <c r="F1470" s="354"/>
      <c r="G1470" s="354"/>
      <c r="H1470" s="354"/>
      <c r="I1470" s="354"/>
      <c r="J1470" s="354"/>
      <c r="K1470" s="354"/>
      <c r="L1470" s="354"/>
      <c r="M1470" s="354"/>
      <c r="N1470" s="354"/>
      <c r="O1470" s="354"/>
      <c r="P1470" s="354"/>
      <c r="Q1470" s="354"/>
      <c r="R1470" s="354"/>
      <c r="S1470" s="354"/>
      <c r="T1470" s="354"/>
      <c r="U1470" s="354"/>
      <c r="V1470" s="354"/>
      <c r="W1470" s="354"/>
      <c r="X1470" s="354"/>
      <c r="Y1470" s="354"/>
      <c r="Z1470" s="354"/>
      <c r="AA1470" s="354"/>
      <c r="AB1470" s="346"/>
      <c r="AC1470" s="619">
        <v>750</v>
      </c>
      <c r="AD1470" s="90"/>
      <c r="AE1470" s="588">
        <f t="shared" si="22"/>
        <v>0</v>
      </c>
    </row>
    <row r="1471" spans="1:31">
      <c r="A1471" s="350" t="s">
        <v>97</v>
      </c>
      <c r="B1471" s="354"/>
      <c r="C1471" s="354"/>
      <c r="D1471" s="354"/>
      <c r="E1471" s="354"/>
      <c r="F1471" s="354"/>
      <c r="G1471" s="354"/>
      <c r="H1471" s="354"/>
      <c r="I1471" s="354"/>
      <c r="J1471" s="354"/>
      <c r="K1471" s="354"/>
      <c r="L1471" s="354"/>
      <c r="M1471" s="354"/>
      <c r="N1471" s="354"/>
      <c r="O1471" s="354"/>
      <c r="P1471" s="354"/>
      <c r="Q1471" s="354"/>
      <c r="R1471" s="354"/>
      <c r="S1471" s="354"/>
      <c r="T1471" s="354"/>
      <c r="U1471" s="354"/>
      <c r="V1471" s="354"/>
      <c r="W1471" s="354"/>
      <c r="X1471" s="354"/>
      <c r="Y1471" s="354"/>
      <c r="Z1471" s="354"/>
      <c r="AA1471" s="354"/>
      <c r="AB1471" s="346"/>
      <c r="AC1471" s="619">
        <v>280</v>
      </c>
      <c r="AD1471" s="90"/>
      <c r="AE1471" s="588">
        <f t="shared" si="22"/>
        <v>0</v>
      </c>
    </row>
    <row r="1472" spans="1:31">
      <c r="A1472" s="611" t="s">
        <v>102</v>
      </c>
      <c r="B1472" s="354"/>
      <c r="C1472" s="354"/>
      <c r="D1472" s="354"/>
      <c r="E1472" s="354"/>
      <c r="F1472" s="354"/>
      <c r="G1472" s="354"/>
      <c r="H1472" s="354"/>
      <c r="I1472" s="354"/>
      <c r="J1472" s="354"/>
      <c r="K1472" s="354"/>
      <c r="L1472" s="354"/>
      <c r="M1472" s="354"/>
      <c r="N1472" s="354"/>
      <c r="O1472" s="354"/>
      <c r="P1472" s="354">
        <f>AD1472</f>
        <v>1.2</v>
      </c>
      <c r="Q1472" s="354"/>
      <c r="R1472" s="354"/>
      <c r="S1472" s="354"/>
      <c r="T1472" s="354"/>
      <c r="U1472" s="354"/>
      <c r="V1472" s="354"/>
      <c r="W1472" s="354"/>
      <c r="X1472" s="354"/>
      <c r="Y1472" s="354"/>
      <c r="Z1472" s="354"/>
      <c r="AA1472" s="354"/>
      <c r="AB1472" s="346">
        <v>0.05</v>
      </c>
      <c r="AC1472" s="619">
        <v>90</v>
      </c>
      <c r="AD1472" s="90">
        <v>1.2</v>
      </c>
      <c r="AE1472" s="588">
        <f t="shared" si="22"/>
        <v>108</v>
      </c>
    </row>
    <row r="1473" spans="1:32">
      <c r="A1473" s="612" t="s">
        <v>71</v>
      </c>
      <c r="B1473" s="354"/>
      <c r="C1473" s="354"/>
      <c r="D1473" s="354"/>
      <c r="E1473" s="354"/>
      <c r="F1473" s="354"/>
      <c r="G1473" s="354"/>
      <c r="H1473" s="354"/>
      <c r="I1473" s="354"/>
      <c r="J1473" s="354"/>
      <c r="K1473" s="354"/>
      <c r="L1473" s="354"/>
      <c r="M1473" s="354"/>
      <c r="N1473" s="354">
        <f>AD1473</f>
        <v>0.02</v>
      </c>
      <c r="O1473" s="354"/>
      <c r="P1473" s="354"/>
      <c r="Q1473" s="354"/>
      <c r="R1473" s="354"/>
      <c r="S1473" s="354"/>
      <c r="T1473" s="354"/>
      <c r="U1473" s="354"/>
      <c r="V1473" s="354"/>
      <c r="W1473" s="354"/>
      <c r="X1473" s="354"/>
      <c r="Y1473" s="354"/>
      <c r="Z1473" s="354"/>
      <c r="AA1473" s="354"/>
      <c r="AB1473" s="346">
        <v>1E-3</v>
      </c>
      <c r="AC1473" s="619">
        <v>650</v>
      </c>
      <c r="AD1473" s="90">
        <v>0.02</v>
      </c>
      <c r="AE1473" s="588">
        <f t="shared" si="22"/>
        <v>13</v>
      </c>
    </row>
    <row r="1474" spans="1:32">
      <c r="A1474" s="612" t="s">
        <v>94</v>
      </c>
      <c r="B1474" s="354"/>
      <c r="C1474" s="354"/>
      <c r="D1474" s="354"/>
      <c r="E1474" s="354"/>
      <c r="F1474" s="354"/>
      <c r="G1474" s="354"/>
      <c r="H1474" s="354"/>
      <c r="I1474" s="354"/>
      <c r="J1474" s="354"/>
      <c r="K1474" s="354"/>
      <c r="L1474" s="354"/>
      <c r="M1474" s="354"/>
      <c r="N1474" s="354"/>
      <c r="O1474" s="354"/>
      <c r="P1474" s="354"/>
      <c r="Q1474" s="354"/>
      <c r="R1474" s="354"/>
      <c r="S1474" s="354"/>
      <c r="T1474" s="354"/>
      <c r="U1474" s="354"/>
      <c r="V1474" s="354"/>
      <c r="W1474" s="354"/>
      <c r="X1474" s="354"/>
      <c r="Y1474" s="354"/>
      <c r="Z1474" s="354"/>
      <c r="AA1474" s="354"/>
      <c r="AB1474" s="346"/>
      <c r="AC1474" s="620">
        <v>285</v>
      </c>
      <c r="AD1474" s="90"/>
      <c r="AE1474" s="588">
        <f t="shared" si="22"/>
        <v>0</v>
      </c>
    </row>
    <row r="1475" spans="1:32">
      <c r="A1475" s="612" t="s">
        <v>84</v>
      </c>
      <c r="B1475" s="354"/>
      <c r="C1475" s="354"/>
      <c r="D1475" s="354"/>
      <c r="E1475" s="354"/>
      <c r="F1475" s="354"/>
      <c r="G1475" s="354"/>
      <c r="H1475" s="354"/>
      <c r="I1475" s="354"/>
      <c r="J1475" s="354"/>
      <c r="K1475" s="354"/>
      <c r="L1475" s="354"/>
      <c r="M1475" s="354"/>
      <c r="N1475" s="354"/>
      <c r="O1475" s="354"/>
      <c r="P1475" s="354"/>
      <c r="Q1475" s="354"/>
      <c r="R1475" s="354"/>
      <c r="S1475" s="354"/>
      <c r="T1475" s="354"/>
      <c r="U1475" s="354"/>
      <c r="V1475" s="354"/>
      <c r="W1475" s="354"/>
      <c r="X1475" s="354"/>
      <c r="Y1475" s="354"/>
      <c r="Z1475" s="354"/>
      <c r="AA1475" s="354"/>
      <c r="AB1475" s="346"/>
      <c r="AC1475" s="619">
        <v>150</v>
      </c>
      <c r="AD1475" s="90"/>
      <c r="AE1475" s="588">
        <f t="shared" si="22"/>
        <v>0</v>
      </c>
    </row>
    <row r="1476" spans="1:32" ht="15.75" thickBot="1">
      <c r="A1476" s="613" t="s">
        <v>82</v>
      </c>
      <c r="B1476" s="376"/>
      <c r="C1476" s="376"/>
      <c r="D1476" s="376"/>
      <c r="E1476" s="376"/>
      <c r="F1476" s="376"/>
      <c r="G1476" s="376"/>
      <c r="H1476" s="376"/>
      <c r="I1476" s="376"/>
      <c r="J1476" s="376"/>
      <c r="K1476" s="376"/>
      <c r="L1476" s="376"/>
      <c r="M1476" s="376"/>
      <c r="N1476" s="376"/>
      <c r="O1476" s="376"/>
      <c r="P1476" s="376"/>
      <c r="Q1476" s="376"/>
      <c r="R1476" s="376"/>
      <c r="S1476" s="376"/>
      <c r="T1476" s="376"/>
      <c r="U1476" s="376"/>
      <c r="V1476" s="376"/>
      <c r="W1476" s="376"/>
      <c r="X1476" s="376"/>
      <c r="Y1476" s="376"/>
      <c r="Z1476" s="376"/>
      <c r="AA1476" s="376"/>
      <c r="AB1476" s="404"/>
      <c r="AC1476" s="624">
        <v>9</v>
      </c>
      <c r="AD1476" s="627"/>
      <c r="AE1476" s="591">
        <f t="shared" si="22"/>
        <v>0</v>
      </c>
    </row>
    <row r="1477" spans="1:32" ht="15.75" thickBot="1">
      <c r="A1477" s="608" t="s">
        <v>305</v>
      </c>
      <c r="B1477" s="614"/>
      <c r="C1477" s="614"/>
      <c r="D1477" s="614"/>
      <c r="E1477" s="614"/>
      <c r="F1477" s="614"/>
      <c r="G1477" s="614"/>
      <c r="H1477" s="614"/>
      <c r="I1477" s="614"/>
      <c r="J1477" s="614"/>
      <c r="K1477" s="614"/>
      <c r="L1477" s="614"/>
      <c r="M1477" s="614"/>
      <c r="N1477" s="614"/>
      <c r="O1477" s="614"/>
      <c r="P1477" s="614"/>
      <c r="Q1477" s="614"/>
      <c r="R1477" s="616"/>
      <c r="S1477" s="614"/>
      <c r="T1477" s="614"/>
      <c r="U1477" s="614"/>
      <c r="V1477" s="614"/>
      <c r="W1477" s="614"/>
      <c r="X1477" s="614"/>
      <c r="Y1477" s="614"/>
      <c r="Z1477" s="614"/>
      <c r="AA1477" s="614"/>
      <c r="AB1477" s="575"/>
      <c r="AC1477" s="576"/>
      <c r="AD1477" s="616"/>
      <c r="AE1477" s="371">
        <f>SUM(AE1429:AE1476)</f>
        <v>1498</v>
      </c>
      <c r="AF1477" s="86">
        <f>I1414-AE1477</f>
        <v>0</v>
      </c>
    </row>
    <row r="1478" spans="1:32" ht="15.75">
      <c r="A1478" s="187" t="s">
        <v>49</v>
      </c>
      <c r="B1478" s="189"/>
      <c r="C1478" s="189"/>
      <c r="D1478" s="189"/>
      <c r="E1478" s="189"/>
      <c r="F1478" s="189" t="s">
        <v>131</v>
      </c>
      <c r="G1478" s="478"/>
      <c r="H1478" s="193" t="s">
        <v>130</v>
      </c>
      <c r="I1478" s="189"/>
      <c r="J1478" s="189" t="s">
        <v>75</v>
      </c>
      <c r="K1478" s="189"/>
      <c r="L1478" s="189"/>
      <c r="M1478" s="189"/>
      <c r="N1478" s="835" t="s">
        <v>132</v>
      </c>
      <c r="O1478" s="835"/>
      <c r="P1478" s="835"/>
      <c r="Q1478" s="835"/>
      <c r="R1478" s="192"/>
      <c r="S1478" s="189"/>
      <c r="T1478" s="189"/>
      <c r="U1478" s="189" t="s">
        <v>76</v>
      </c>
      <c r="V1478" s="189"/>
      <c r="W1478" s="189"/>
      <c r="X1478" s="3"/>
      <c r="Y1478" s="188"/>
      <c r="AE1478" s="86"/>
    </row>
    <row r="1479" spans="1:32">
      <c r="A1479" s="25" t="s">
        <v>52</v>
      </c>
      <c r="B1479" s="661"/>
      <c r="C1479" s="661"/>
      <c r="D1479" s="661"/>
      <c r="E1479" s="661"/>
      <c r="F1479" s="661"/>
      <c r="G1479" s="25" t="s">
        <v>53</v>
      </c>
      <c r="H1479" s="661"/>
      <c r="I1479" s="661"/>
      <c r="J1479" s="661"/>
      <c r="K1479" s="661"/>
      <c r="L1479" s="661"/>
      <c r="M1479" s="661"/>
      <c r="P1479" s="26" t="s">
        <v>128</v>
      </c>
      <c r="Q1479" s="87"/>
      <c r="R1479" s="662" t="s">
        <v>129</v>
      </c>
      <c r="S1479" s="25" t="s">
        <v>56</v>
      </c>
    </row>
    <row r="1481" spans="1:32">
      <c r="A1481" s="130" t="s">
        <v>0</v>
      </c>
      <c r="B1481" s="130"/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668"/>
      <c r="S1481" s="130"/>
      <c r="T1481" s="130"/>
      <c r="U1481" s="130"/>
      <c r="V1481" s="589"/>
      <c r="W1481" s="589"/>
      <c r="X1481" s="589"/>
      <c r="Y1481" s="589"/>
      <c r="Z1481" s="668"/>
      <c r="AA1481" s="668"/>
      <c r="AB1481" s="130"/>
      <c r="AC1481" s="669"/>
      <c r="AD1481" s="691"/>
      <c r="AE1481" s="84"/>
    </row>
    <row r="1482" spans="1:32">
      <c r="A1482" s="130" t="s">
        <v>1</v>
      </c>
      <c r="B1482" s="130" t="s">
        <v>273</v>
      </c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668"/>
      <c r="S1482" s="130"/>
      <c r="T1482" s="130"/>
      <c r="U1482" s="589"/>
      <c r="V1482" s="589"/>
      <c r="W1482" s="589"/>
      <c r="X1482" s="589"/>
      <c r="Y1482" s="589"/>
      <c r="Z1482" s="589"/>
      <c r="AA1482" s="589"/>
      <c r="AB1482" s="130"/>
      <c r="AC1482" s="669"/>
      <c r="AD1482" s="691"/>
      <c r="AE1482" s="84"/>
    </row>
    <row r="1483" spans="1:32">
      <c r="A1483" s="589" t="s">
        <v>2</v>
      </c>
      <c r="B1483" s="130"/>
      <c r="C1483" s="130"/>
      <c r="D1483" s="130"/>
      <c r="E1483" s="130"/>
      <c r="F1483" s="669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29" t="s">
        <v>58</v>
      </c>
      <c r="S1483" s="668"/>
      <c r="T1483" s="130"/>
      <c r="U1483" s="589"/>
      <c r="V1483" s="589"/>
      <c r="W1483" s="589"/>
      <c r="X1483" s="589"/>
      <c r="Y1483" s="589"/>
      <c r="Z1483" s="589"/>
      <c r="AA1483" s="589"/>
      <c r="AB1483" s="130"/>
      <c r="AC1483" s="669"/>
      <c r="AD1483" s="691"/>
      <c r="AE1483" s="84"/>
    </row>
    <row r="1484" spans="1:32">
      <c r="A1484" s="174" t="s">
        <v>344</v>
      </c>
      <c r="B1484" s="130"/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828"/>
      <c r="S1484" s="828"/>
      <c r="T1484" s="828"/>
      <c r="U1484" s="828"/>
      <c r="V1484" s="828"/>
      <c r="W1484" s="828"/>
      <c r="X1484" s="828"/>
      <c r="Y1484" s="828"/>
      <c r="Z1484" s="130"/>
      <c r="AA1484" s="130"/>
      <c r="AB1484" s="130"/>
      <c r="AC1484" s="130"/>
      <c r="AD1484" s="130"/>
      <c r="AE1484" s="85"/>
    </row>
    <row r="1485" spans="1:32" ht="15.75" thickBot="1">
      <c r="A1485" s="829" t="s">
        <v>3</v>
      </c>
      <c r="B1485" s="830"/>
      <c r="C1485" s="831" t="s">
        <v>4</v>
      </c>
      <c r="D1485" s="829"/>
      <c r="E1485" s="830"/>
      <c r="F1485" s="831" t="s">
        <v>5</v>
      </c>
      <c r="G1485" s="832"/>
      <c r="H1485" s="775"/>
      <c r="I1485" s="943" t="s">
        <v>6</v>
      </c>
      <c r="J1485" s="944"/>
      <c r="K1485" s="945"/>
      <c r="L1485" s="131"/>
      <c r="M1485" s="132"/>
      <c r="N1485" s="133"/>
      <c r="O1485" s="131"/>
      <c r="P1485" s="130"/>
      <c r="Q1485" s="130"/>
      <c r="R1485" s="828"/>
      <c r="S1485" s="828"/>
      <c r="T1485" s="828"/>
      <c r="U1485" s="828"/>
      <c r="V1485" s="828"/>
      <c r="W1485" s="828"/>
      <c r="X1485" s="828"/>
      <c r="Y1485" s="828"/>
      <c r="Z1485" s="668"/>
      <c r="AA1485" s="668"/>
      <c r="AB1485" s="668"/>
      <c r="AC1485" s="668"/>
      <c r="AD1485" s="134" t="s">
        <v>7</v>
      </c>
      <c r="AE1485" s="86"/>
    </row>
    <row r="1486" spans="1:32">
      <c r="A1486" s="806" t="s">
        <v>8</v>
      </c>
      <c r="B1486" s="807"/>
      <c r="C1486" s="824" t="s">
        <v>9</v>
      </c>
      <c r="D1486" s="833"/>
      <c r="E1486" s="826"/>
      <c r="F1486" s="824" t="s">
        <v>10</v>
      </c>
      <c r="G1486" s="827"/>
      <c r="H1486" s="777"/>
      <c r="I1486" s="946"/>
      <c r="J1486" s="947"/>
      <c r="K1486" s="948"/>
      <c r="L1486" s="824" t="s">
        <v>12</v>
      </c>
      <c r="M1486" s="833"/>
      <c r="N1486" s="826"/>
      <c r="O1486" s="666" t="s">
        <v>13</v>
      </c>
      <c r="P1486" s="668"/>
      <c r="Q1486" s="668"/>
      <c r="R1486" s="668"/>
      <c r="S1486" s="668"/>
      <c r="T1486" s="668"/>
      <c r="U1486" s="668"/>
      <c r="V1486" s="668"/>
      <c r="W1486" s="668"/>
      <c r="X1486" s="669" t="s">
        <v>14</v>
      </c>
      <c r="Y1486" s="668"/>
      <c r="Z1486" s="668"/>
      <c r="AA1486" s="668"/>
      <c r="AB1486" s="668"/>
      <c r="AC1486" s="668"/>
      <c r="AD1486" s="135" t="s">
        <v>15</v>
      </c>
      <c r="AE1486" s="86"/>
    </row>
    <row r="1487" spans="1:32">
      <c r="A1487" s="663" t="s">
        <v>16</v>
      </c>
      <c r="B1487" s="663"/>
      <c r="C1487" s="824" t="s">
        <v>17</v>
      </c>
      <c r="D1487" s="833"/>
      <c r="E1487" s="826"/>
      <c r="F1487" s="824" t="s">
        <v>18</v>
      </c>
      <c r="G1487" s="827"/>
      <c r="H1487" s="777"/>
      <c r="I1487" s="946"/>
      <c r="J1487" s="947"/>
      <c r="K1487" s="948"/>
      <c r="L1487" s="824" t="s">
        <v>20</v>
      </c>
      <c r="M1487" s="833"/>
      <c r="N1487" s="826"/>
      <c r="O1487" s="666" t="s">
        <v>21</v>
      </c>
      <c r="P1487" s="668"/>
      <c r="Q1487" s="668"/>
      <c r="R1487" s="668"/>
      <c r="S1487" s="668"/>
      <c r="T1487" s="668"/>
      <c r="U1487" s="668"/>
      <c r="V1487" s="668"/>
      <c r="W1487" s="668"/>
      <c r="X1487" s="668"/>
      <c r="Y1487" s="668"/>
      <c r="Z1487" s="668"/>
      <c r="AA1487" s="668"/>
      <c r="AB1487" s="668"/>
      <c r="AC1487" s="668"/>
      <c r="AD1487" s="136"/>
      <c r="AE1487" s="86"/>
    </row>
    <row r="1488" spans="1:32">
      <c r="A1488" s="667" t="s">
        <v>22</v>
      </c>
      <c r="B1488" s="667"/>
      <c r="C1488" s="824" t="s">
        <v>23</v>
      </c>
      <c r="D1488" s="833"/>
      <c r="E1488" s="826"/>
      <c r="F1488" s="824" t="s">
        <v>24</v>
      </c>
      <c r="G1488" s="827"/>
      <c r="H1488" s="777"/>
      <c r="I1488" s="946"/>
      <c r="J1488" s="947"/>
      <c r="K1488" s="948"/>
      <c r="L1488" s="137"/>
      <c r="M1488" s="130" t="s">
        <v>23</v>
      </c>
      <c r="N1488" s="130"/>
      <c r="O1488" s="666" t="s">
        <v>25</v>
      </c>
      <c r="P1488" s="668"/>
      <c r="Q1488" s="668"/>
      <c r="R1488" s="174"/>
      <c r="S1488" s="174"/>
      <c r="T1488" s="257"/>
      <c r="U1488" s="174"/>
      <c r="V1488" s="174"/>
      <c r="W1488" s="174"/>
      <c r="X1488" s="174"/>
      <c r="Y1488" s="211"/>
      <c r="Z1488" s="130"/>
      <c r="AA1488" s="130"/>
      <c r="AB1488" s="670"/>
      <c r="AC1488" s="130"/>
      <c r="AD1488" s="138"/>
      <c r="AE1488" s="86"/>
    </row>
    <row r="1489" spans="1:31">
      <c r="A1489" s="139"/>
      <c r="B1489" s="665"/>
      <c r="C1489" s="130"/>
      <c r="D1489" s="130"/>
      <c r="E1489" s="660"/>
      <c r="F1489" s="130"/>
      <c r="G1489" s="130"/>
      <c r="H1489" s="660"/>
      <c r="I1489" s="949"/>
      <c r="J1489" s="950"/>
      <c r="K1489" s="951"/>
      <c r="L1489" s="137"/>
      <c r="M1489" s="130"/>
      <c r="N1489" s="130"/>
      <c r="O1489" s="137"/>
      <c r="P1489" s="668"/>
      <c r="Q1489" s="174"/>
      <c r="R1489" s="174" t="s">
        <v>344</v>
      </c>
      <c r="S1489" s="668"/>
      <c r="T1489" s="668"/>
      <c r="U1489" s="668"/>
      <c r="V1489" s="668"/>
      <c r="W1489" s="668"/>
      <c r="X1489" s="668"/>
      <c r="Y1489" s="668"/>
      <c r="Z1489" s="668"/>
      <c r="AA1489" s="668"/>
      <c r="AB1489" s="668"/>
      <c r="AC1489" s="668"/>
      <c r="AD1489" s="141"/>
      <c r="AE1489" s="86"/>
    </row>
    <row r="1490" spans="1:31" ht="15.75" thickBot="1">
      <c r="A1490" s="142">
        <v>1</v>
      </c>
      <c r="B1490" s="143"/>
      <c r="C1490" s="144"/>
      <c r="D1490" s="144">
        <v>3</v>
      </c>
      <c r="E1490" s="145"/>
      <c r="F1490" s="144"/>
      <c r="G1490" s="144">
        <v>4</v>
      </c>
      <c r="H1490" s="145"/>
      <c r="I1490" s="144"/>
      <c r="J1490" s="144">
        <v>5</v>
      </c>
      <c r="K1490" s="145"/>
      <c r="L1490" s="146"/>
      <c r="M1490" s="144">
        <v>6</v>
      </c>
      <c r="N1490" s="144"/>
      <c r="O1490" s="147">
        <v>7</v>
      </c>
      <c r="P1490" s="130" t="s">
        <v>28</v>
      </c>
      <c r="Q1490" s="942" t="s">
        <v>61</v>
      </c>
      <c r="R1490" s="942"/>
      <c r="S1490" s="942"/>
      <c r="T1490" s="942"/>
      <c r="U1490" s="942"/>
      <c r="V1490" s="942"/>
      <c r="W1490" s="942"/>
      <c r="X1490" s="942"/>
      <c r="Y1490" s="942"/>
      <c r="Z1490" s="130" t="s">
        <v>29</v>
      </c>
      <c r="AA1490" s="668"/>
      <c r="AB1490" s="668"/>
      <c r="AC1490" s="668"/>
      <c r="AD1490" s="138"/>
      <c r="AE1490" s="86"/>
    </row>
    <row r="1491" spans="1:31" ht="15.75" thickBot="1">
      <c r="A1491" s="590" t="s">
        <v>308</v>
      </c>
      <c r="B1491" s="148"/>
      <c r="C1491" s="919">
        <v>107</v>
      </c>
      <c r="D1491" s="920"/>
      <c r="E1491" s="921"/>
      <c r="F1491" s="880">
        <v>14</v>
      </c>
      <c r="G1491" s="881"/>
      <c r="H1491" s="882"/>
      <c r="I1491" s="919">
        <f>C1491*F1491</f>
        <v>1498</v>
      </c>
      <c r="J1491" s="920"/>
      <c r="K1491" s="921"/>
      <c r="L1491" s="919">
        <f>F1491*C1491</f>
        <v>1498</v>
      </c>
      <c r="M1491" s="920"/>
      <c r="N1491" s="921"/>
      <c r="O1491" s="149"/>
      <c r="P1491" s="668"/>
      <c r="Q1491" s="668"/>
      <c r="R1491" s="668"/>
      <c r="S1491" s="668"/>
      <c r="T1491" s="668"/>
      <c r="U1491" s="668"/>
      <c r="V1491" s="668"/>
      <c r="W1491" s="668"/>
      <c r="X1491" s="668"/>
      <c r="Y1491" s="668"/>
      <c r="Z1491" s="668"/>
      <c r="AA1491" s="668"/>
      <c r="AB1491" s="668"/>
      <c r="AC1491" s="668"/>
      <c r="AD1491" s="136"/>
      <c r="AE1491" s="86"/>
    </row>
    <row r="1492" spans="1:31">
      <c r="A1492" s="169"/>
      <c r="B1492" s="151"/>
      <c r="C1492" s="152"/>
      <c r="D1492" s="152"/>
      <c r="E1492" s="151"/>
      <c r="F1492" s="152"/>
      <c r="G1492" s="152"/>
      <c r="H1492" s="151"/>
      <c r="I1492" s="152"/>
      <c r="J1492" s="152"/>
      <c r="K1492" s="152"/>
      <c r="L1492" s="153"/>
      <c r="M1492" s="152"/>
      <c r="N1492" s="151"/>
      <c r="O1492" s="48"/>
      <c r="P1492" s="130" t="s">
        <v>30</v>
      </c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54"/>
      <c r="AA1492" s="668"/>
      <c r="AB1492" s="668"/>
      <c r="AC1492" s="668"/>
      <c r="AD1492" s="138"/>
      <c r="AE1492" s="86"/>
    </row>
    <row r="1493" spans="1:31">
      <c r="A1493" s="150"/>
      <c r="B1493" s="151"/>
      <c r="C1493" s="152"/>
      <c r="D1493" s="152"/>
      <c r="E1493" s="151"/>
      <c r="F1493" s="152"/>
      <c r="G1493" s="152"/>
      <c r="H1493" s="151"/>
      <c r="I1493" s="152"/>
      <c r="J1493" s="152"/>
      <c r="K1493" s="152"/>
      <c r="L1493" s="153"/>
      <c r="M1493" s="152"/>
      <c r="N1493" s="49"/>
      <c r="O1493" s="48"/>
      <c r="P1493" s="668"/>
      <c r="Q1493" s="668"/>
      <c r="R1493" s="668"/>
      <c r="S1493" s="668"/>
      <c r="T1493" s="668"/>
      <c r="U1493" s="668"/>
      <c r="V1493" s="668"/>
      <c r="W1493" s="668"/>
      <c r="X1493" s="668"/>
      <c r="Y1493" s="668"/>
      <c r="Z1493" s="668"/>
      <c r="AA1493" s="668"/>
      <c r="AB1493" s="668"/>
      <c r="AC1493" s="668"/>
      <c r="AD1493" s="136"/>
      <c r="AE1493" s="86"/>
    </row>
    <row r="1494" spans="1:31" ht="15.75" thickBot="1">
      <c r="A1494" s="155"/>
      <c r="B1494" s="156"/>
      <c r="C1494" s="157"/>
      <c r="D1494" s="157"/>
      <c r="E1494" s="156"/>
      <c r="F1494" s="157"/>
      <c r="G1494" s="157"/>
      <c r="H1494" s="156"/>
      <c r="I1494" s="130"/>
      <c r="J1494" s="130"/>
      <c r="K1494" s="130"/>
      <c r="L1494" s="137"/>
      <c r="M1494" s="130"/>
      <c r="N1494" s="139"/>
      <c r="O1494" s="668"/>
      <c r="P1494" s="130" t="s">
        <v>31</v>
      </c>
      <c r="Q1494" s="668"/>
      <c r="R1494" s="668"/>
      <c r="S1494" s="668" t="s">
        <v>76</v>
      </c>
      <c r="T1494" s="668"/>
      <c r="U1494" s="668"/>
      <c r="V1494" s="668"/>
      <c r="W1494" s="668"/>
      <c r="X1494" s="668"/>
      <c r="Y1494" s="668"/>
      <c r="Z1494" s="154"/>
      <c r="AA1494" s="668"/>
      <c r="AB1494" s="668"/>
      <c r="AC1494" s="668"/>
      <c r="AD1494" s="159"/>
      <c r="AE1494" s="86"/>
    </row>
    <row r="1495" spans="1:31" ht="15.75" thickBot="1">
      <c r="A1495" s="130"/>
      <c r="B1495" s="130"/>
      <c r="C1495" s="130"/>
      <c r="D1495" s="130"/>
      <c r="E1495" s="130"/>
      <c r="F1495" s="130" t="s">
        <v>32</v>
      </c>
      <c r="G1495" s="670"/>
      <c r="H1495" s="130">
        <f>SUM(F1491)</f>
        <v>14</v>
      </c>
      <c r="I1495" s="161"/>
      <c r="J1495" s="162"/>
      <c r="K1495" s="162"/>
      <c r="L1495" s="163"/>
      <c r="M1495" s="162"/>
      <c r="N1495" s="164"/>
      <c r="O1495" s="165"/>
      <c r="P1495" s="668"/>
      <c r="Q1495" s="668"/>
      <c r="R1495" s="668"/>
      <c r="S1495" s="668"/>
      <c r="T1495" s="668"/>
      <c r="U1495" s="668"/>
      <c r="V1495" s="668"/>
      <c r="W1495" s="668"/>
      <c r="X1495" s="668"/>
      <c r="Y1495" s="668"/>
      <c r="Z1495" s="668"/>
      <c r="AA1495" s="668"/>
      <c r="AB1495" s="668"/>
      <c r="AC1495" s="668"/>
      <c r="AD1495" s="690"/>
      <c r="AE1495" s="86"/>
    </row>
    <row r="1496" spans="1:31">
      <c r="A1496" s="130"/>
      <c r="B1496" s="130"/>
      <c r="C1496" s="130"/>
      <c r="D1496" s="130"/>
      <c r="E1496" s="130"/>
      <c r="F1496" s="130"/>
      <c r="G1496" s="130"/>
      <c r="H1496" s="130"/>
      <c r="I1496" s="130"/>
      <c r="J1496" s="130"/>
      <c r="K1496" s="130"/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30"/>
      <c r="AA1496" s="130"/>
      <c r="AB1496" s="130"/>
      <c r="AC1496" s="130"/>
      <c r="AD1496" s="130"/>
      <c r="AE1496" s="86"/>
    </row>
    <row r="1497" spans="1:31">
      <c r="A1497" s="50" t="s">
        <v>33</v>
      </c>
      <c r="B1497" s="51"/>
      <c r="C1497" s="48"/>
      <c r="D1497" s="48"/>
      <c r="E1497" s="48"/>
      <c r="F1497" s="48"/>
      <c r="G1497" s="48"/>
      <c r="H1497" s="48"/>
      <c r="I1497" s="48"/>
      <c r="J1497" s="48"/>
      <c r="K1497" s="48"/>
      <c r="L1497" s="52" t="s">
        <v>34</v>
      </c>
      <c r="M1497" s="48"/>
      <c r="N1497" s="48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9"/>
      <c r="AB1497" s="792" t="s">
        <v>57</v>
      </c>
      <c r="AC1497" s="792" t="s">
        <v>59</v>
      </c>
      <c r="AD1497" s="688" t="s">
        <v>35</v>
      </c>
      <c r="AE1497" s="798" t="s">
        <v>60</v>
      </c>
    </row>
    <row r="1498" spans="1:31">
      <c r="A1498" s="671"/>
      <c r="B1498" s="762" t="s">
        <v>36</v>
      </c>
      <c r="C1498" s="763"/>
      <c r="D1498" s="763"/>
      <c r="E1498" s="763"/>
      <c r="F1498" s="763"/>
      <c r="G1498" s="763"/>
      <c r="H1498" s="763"/>
      <c r="I1498" s="764"/>
      <c r="J1498" s="922" t="s">
        <v>37</v>
      </c>
      <c r="K1498" s="923"/>
      <c r="L1498" s="923"/>
      <c r="M1498" s="923"/>
      <c r="N1498" s="923"/>
      <c r="O1498" s="923"/>
      <c r="P1498" s="923"/>
      <c r="Q1498" s="923"/>
      <c r="R1498" s="923"/>
      <c r="S1498" s="924"/>
      <c r="T1498" s="762" t="s">
        <v>39</v>
      </c>
      <c r="U1498" s="763"/>
      <c r="V1498" s="763"/>
      <c r="W1498" s="763"/>
      <c r="X1498" s="659" t="s">
        <v>40</v>
      </c>
      <c r="Y1498" s="54"/>
      <c r="Z1498" s="54"/>
      <c r="AA1498" s="55"/>
      <c r="AB1498" s="793"/>
      <c r="AC1498" s="796"/>
      <c r="AD1498" s="692" t="s">
        <v>41</v>
      </c>
      <c r="AE1498" s="799"/>
    </row>
    <row r="1499" spans="1:31">
      <c r="A1499" s="672"/>
      <c r="B1499" s="765"/>
      <c r="C1499" s="766"/>
      <c r="D1499" s="766"/>
      <c r="E1499" s="766"/>
      <c r="F1499" s="766"/>
      <c r="G1499" s="766"/>
      <c r="H1499" s="766"/>
      <c r="I1499" s="767"/>
      <c r="J1499" s="925"/>
      <c r="K1499" s="926"/>
      <c r="L1499" s="926"/>
      <c r="M1499" s="926"/>
      <c r="N1499" s="926"/>
      <c r="O1499" s="926"/>
      <c r="P1499" s="926"/>
      <c r="Q1499" s="926"/>
      <c r="R1499" s="926"/>
      <c r="S1499" s="927"/>
      <c r="T1499" s="765"/>
      <c r="U1499" s="766"/>
      <c r="V1499" s="766"/>
      <c r="W1499" s="766"/>
      <c r="X1499" s="58" t="s">
        <v>42</v>
      </c>
      <c r="Y1499" s="59"/>
      <c r="Z1499" s="59"/>
      <c r="AA1499" s="673"/>
      <c r="AB1499" s="793"/>
      <c r="AC1499" s="796"/>
      <c r="AD1499" s="688" t="s">
        <v>43</v>
      </c>
      <c r="AE1499" s="799"/>
    </row>
    <row r="1500" spans="1:31">
      <c r="A1500" s="672" t="s">
        <v>44</v>
      </c>
      <c r="B1500" s="768" t="s">
        <v>300</v>
      </c>
      <c r="C1500" s="769"/>
      <c r="D1500" s="768" t="s">
        <v>213</v>
      </c>
      <c r="E1500" s="769"/>
      <c r="F1500" s="768" t="s">
        <v>64</v>
      </c>
      <c r="G1500" s="769"/>
      <c r="H1500" s="780"/>
      <c r="I1500" s="781"/>
      <c r="J1500" s="768" t="s">
        <v>210</v>
      </c>
      <c r="K1500" s="769"/>
      <c r="L1500" s="768" t="s">
        <v>301</v>
      </c>
      <c r="M1500" s="769"/>
      <c r="N1500" s="768" t="s">
        <v>206</v>
      </c>
      <c r="O1500" s="769"/>
      <c r="P1500" s="768" t="s">
        <v>212</v>
      </c>
      <c r="Q1500" s="769"/>
      <c r="R1500" s="786" t="s">
        <v>302</v>
      </c>
      <c r="S1500" s="787"/>
      <c r="T1500" s="786"/>
      <c r="U1500" s="787"/>
      <c r="V1500" s="774"/>
      <c r="W1500" s="775"/>
      <c r="X1500" s="774"/>
      <c r="Y1500" s="775"/>
      <c r="Z1500" s="774"/>
      <c r="AA1500" s="775"/>
      <c r="AB1500" s="794"/>
      <c r="AC1500" s="796"/>
      <c r="AD1500" s="61"/>
      <c r="AE1500" s="799"/>
    </row>
    <row r="1501" spans="1:31">
      <c r="A1501" s="672"/>
      <c r="B1501" s="770"/>
      <c r="C1501" s="771"/>
      <c r="D1501" s="770"/>
      <c r="E1501" s="771"/>
      <c r="F1501" s="770"/>
      <c r="G1501" s="771"/>
      <c r="H1501" s="782"/>
      <c r="I1501" s="783"/>
      <c r="J1501" s="770"/>
      <c r="K1501" s="771"/>
      <c r="L1501" s="770"/>
      <c r="M1501" s="771"/>
      <c r="N1501" s="770"/>
      <c r="O1501" s="771"/>
      <c r="P1501" s="770"/>
      <c r="Q1501" s="771"/>
      <c r="R1501" s="788"/>
      <c r="S1501" s="789"/>
      <c r="T1501" s="788"/>
      <c r="U1501" s="789"/>
      <c r="V1501" s="776"/>
      <c r="W1501" s="777"/>
      <c r="X1501" s="776"/>
      <c r="Y1501" s="777"/>
      <c r="Z1501" s="776"/>
      <c r="AA1501" s="777"/>
      <c r="AB1501" s="794"/>
      <c r="AC1501" s="796"/>
      <c r="AD1501" s="62" t="s">
        <v>45</v>
      </c>
      <c r="AE1501" s="799"/>
    </row>
    <row r="1502" spans="1:31">
      <c r="A1502" s="673"/>
      <c r="B1502" s="772"/>
      <c r="C1502" s="773"/>
      <c r="D1502" s="772"/>
      <c r="E1502" s="773"/>
      <c r="F1502" s="772"/>
      <c r="G1502" s="773"/>
      <c r="H1502" s="784"/>
      <c r="I1502" s="785"/>
      <c r="J1502" s="772"/>
      <c r="K1502" s="773"/>
      <c r="L1502" s="772"/>
      <c r="M1502" s="773"/>
      <c r="N1502" s="772"/>
      <c r="O1502" s="773"/>
      <c r="P1502" s="772"/>
      <c r="Q1502" s="773"/>
      <c r="R1502" s="790"/>
      <c r="S1502" s="791"/>
      <c r="T1502" s="790"/>
      <c r="U1502" s="791"/>
      <c r="V1502" s="778"/>
      <c r="W1502" s="779"/>
      <c r="X1502" s="778"/>
      <c r="Y1502" s="779"/>
      <c r="Z1502" s="778"/>
      <c r="AA1502" s="779"/>
      <c r="AB1502" s="795"/>
      <c r="AC1502" s="797"/>
      <c r="AD1502" s="63" t="s">
        <v>46</v>
      </c>
      <c r="AE1502" s="800"/>
    </row>
    <row r="1503" spans="1:31">
      <c r="A1503" s="64">
        <v>1</v>
      </c>
      <c r="B1503" s="65">
        <v>4</v>
      </c>
      <c r="C1503" s="65">
        <v>5</v>
      </c>
      <c r="D1503" s="65">
        <v>6</v>
      </c>
      <c r="E1503" s="65">
        <v>7</v>
      </c>
      <c r="F1503" s="65">
        <v>8</v>
      </c>
      <c r="G1503" s="65">
        <v>9</v>
      </c>
      <c r="H1503" s="65">
        <v>10</v>
      </c>
      <c r="I1503" s="65">
        <v>11</v>
      </c>
      <c r="J1503" s="65">
        <v>12</v>
      </c>
      <c r="K1503" s="65">
        <v>13</v>
      </c>
      <c r="L1503" s="65">
        <v>14</v>
      </c>
      <c r="M1503" s="65">
        <v>15</v>
      </c>
      <c r="N1503" s="65">
        <v>16</v>
      </c>
      <c r="O1503" s="65">
        <v>17</v>
      </c>
      <c r="P1503" s="65">
        <v>20</v>
      </c>
      <c r="Q1503" s="65">
        <v>21</v>
      </c>
      <c r="R1503" s="65">
        <v>22</v>
      </c>
      <c r="S1503" s="65">
        <v>23</v>
      </c>
      <c r="T1503" s="65">
        <v>24</v>
      </c>
      <c r="U1503" s="65">
        <v>25</v>
      </c>
      <c r="V1503" s="65">
        <v>26</v>
      </c>
      <c r="W1503" s="65">
        <v>27</v>
      </c>
      <c r="X1503" s="65">
        <v>28</v>
      </c>
      <c r="Y1503" s="65">
        <v>29</v>
      </c>
      <c r="Z1503" s="65">
        <v>30</v>
      </c>
      <c r="AA1503" s="66">
        <v>31</v>
      </c>
      <c r="AB1503" s="66">
        <v>32</v>
      </c>
      <c r="AC1503" s="66">
        <v>33</v>
      </c>
      <c r="AD1503" s="66">
        <v>34</v>
      </c>
      <c r="AE1503" s="67"/>
    </row>
    <row r="1504" spans="1:31">
      <c r="A1504" s="68" t="s">
        <v>47</v>
      </c>
      <c r="B1504" s="69">
        <f>SUM(F1491)</f>
        <v>14</v>
      </c>
      <c r="C1504" s="69"/>
      <c r="D1504" s="69">
        <f>SUM(F1491)</f>
        <v>14</v>
      </c>
      <c r="E1504" s="69"/>
      <c r="F1504" s="69">
        <f>SUM(F1491)</f>
        <v>14</v>
      </c>
      <c r="G1504" s="69"/>
      <c r="H1504" s="69">
        <f>SUM(F1491)</f>
        <v>14</v>
      </c>
      <c r="I1504" s="69"/>
      <c r="J1504" s="69">
        <f>SUM(F1491)</f>
        <v>14</v>
      </c>
      <c r="K1504" s="69"/>
      <c r="L1504" s="69">
        <f>SUM(F1491)</f>
        <v>14</v>
      </c>
      <c r="M1504" s="69"/>
      <c r="N1504" s="69">
        <f>SUM(F1491)</f>
        <v>14</v>
      </c>
      <c r="O1504" s="69"/>
      <c r="P1504" s="69">
        <f>SUM(F1491)</f>
        <v>14</v>
      </c>
      <c r="Q1504" s="69"/>
      <c r="R1504" s="69">
        <f>SUM(F1491)</f>
        <v>14</v>
      </c>
      <c r="S1504" s="69"/>
      <c r="T1504" s="69"/>
      <c r="U1504" s="69"/>
      <c r="V1504" s="69"/>
      <c r="W1504" s="69"/>
      <c r="X1504" s="69"/>
      <c r="Y1504" s="69"/>
      <c r="Z1504" s="69"/>
      <c r="AA1504" s="69"/>
      <c r="AB1504" s="70"/>
      <c r="AC1504" s="69"/>
      <c r="AD1504" s="71"/>
      <c r="AE1504" s="72"/>
    </row>
    <row r="1505" spans="1:31" ht="15.75" thickBot="1">
      <c r="A1505" s="81" t="s">
        <v>48</v>
      </c>
      <c r="B1505" s="571">
        <v>0.25</v>
      </c>
      <c r="C1505" s="571"/>
      <c r="D1505" s="571">
        <v>0.2</v>
      </c>
      <c r="E1505" s="571"/>
      <c r="F1505" s="571">
        <v>0.03</v>
      </c>
      <c r="G1505" s="571"/>
      <c r="H1505" s="571">
        <v>0.03</v>
      </c>
      <c r="I1505" s="571"/>
      <c r="J1505" s="571">
        <v>0.23</v>
      </c>
      <c r="K1505" s="571"/>
      <c r="L1505" s="571">
        <v>0.12</v>
      </c>
      <c r="M1505" s="571"/>
      <c r="N1505" s="571">
        <v>0.2</v>
      </c>
      <c r="O1505" s="571"/>
      <c r="P1505" s="571">
        <v>0.08</v>
      </c>
      <c r="Q1505" s="571"/>
      <c r="R1505" s="571">
        <v>0.1</v>
      </c>
      <c r="S1505" s="73"/>
      <c r="T1505" s="74"/>
      <c r="U1505" s="73"/>
      <c r="V1505" s="73"/>
      <c r="W1505" s="73"/>
      <c r="X1505" s="73"/>
      <c r="Y1505" s="73"/>
      <c r="Z1505" s="73"/>
      <c r="AA1505" s="73"/>
      <c r="AB1505" s="74"/>
      <c r="AC1505" s="73"/>
      <c r="AD1505" s="73"/>
      <c r="AE1505" s="75"/>
    </row>
    <row r="1506" spans="1:31" ht="15.75" thickTop="1">
      <c r="A1506" s="609" t="s">
        <v>103</v>
      </c>
      <c r="B1506" s="353"/>
      <c r="C1506" s="353"/>
      <c r="D1506" s="353"/>
      <c r="E1506" s="353"/>
      <c r="F1506" s="353"/>
      <c r="G1506" s="353"/>
      <c r="H1506" s="353"/>
      <c r="I1506" s="353"/>
      <c r="J1506" s="353"/>
      <c r="K1506" s="353"/>
      <c r="L1506" s="353"/>
      <c r="M1506" s="353"/>
      <c r="N1506" s="353"/>
      <c r="O1506" s="353"/>
      <c r="P1506" s="353"/>
      <c r="Q1506" s="353"/>
      <c r="R1506" s="353"/>
      <c r="S1506" s="353"/>
      <c r="T1506" s="353"/>
      <c r="U1506" s="353"/>
      <c r="V1506" s="353"/>
      <c r="W1506" s="353"/>
      <c r="X1506" s="353"/>
      <c r="Y1506" s="353"/>
      <c r="Z1506" s="353"/>
      <c r="AA1506" s="353"/>
      <c r="AB1506" s="346"/>
      <c r="AC1506" s="622">
        <v>150</v>
      </c>
      <c r="AD1506" s="265"/>
      <c r="AE1506" s="588">
        <f t="shared" ref="AE1506:AE1553" si="23">AC1506*AD1506</f>
        <v>0</v>
      </c>
    </row>
    <row r="1507" spans="1:31">
      <c r="A1507" s="610" t="s">
        <v>108</v>
      </c>
      <c r="B1507" s="354"/>
      <c r="C1507" s="354"/>
      <c r="D1507" s="354"/>
      <c r="E1507" s="354"/>
      <c r="F1507" s="354"/>
      <c r="G1507" s="354"/>
      <c r="H1507" s="354"/>
      <c r="I1507" s="354"/>
      <c r="J1507" s="354"/>
      <c r="K1507" s="354"/>
      <c r="L1507" s="354"/>
      <c r="M1507" s="354"/>
      <c r="N1507" s="354"/>
      <c r="O1507" s="354"/>
      <c r="P1507" s="354"/>
      <c r="Q1507" s="354"/>
      <c r="R1507" s="354"/>
      <c r="S1507" s="354"/>
      <c r="T1507" s="354"/>
      <c r="U1507" s="354"/>
      <c r="V1507" s="354"/>
      <c r="W1507" s="354"/>
      <c r="X1507" s="354"/>
      <c r="Y1507" s="354"/>
      <c r="Z1507" s="354"/>
      <c r="AA1507" s="354"/>
      <c r="AB1507" s="346"/>
      <c r="AC1507" s="619">
        <v>160</v>
      </c>
      <c r="AD1507" s="689"/>
      <c r="AE1507" s="588">
        <f t="shared" si="23"/>
        <v>0</v>
      </c>
    </row>
    <row r="1508" spans="1:31">
      <c r="A1508" s="350" t="s">
        <v>78</v>
      </c>
      <c r="B1508" s="354"/>
      <c r="C1508" s="354"/>
      <c r="D1508" s="354"/>
      <c r="E1508" s="354"/>
      <c r="F1508" s="354"/>
      <c r="G1508" s="354"/>
      <c r="H1508" s="354"/>
      <c r="I1508" s="354"/>
      <c r="J1508" s="354"/>
      <c r="K1508" s="354"/>
      <c r="L1508" s="354"/>
      <c r="M1508" s="354"/>
      <c r="N1508" s="354"/>
      <c r="O1508" s="354"/>
      <c r="P1508" s="354"/>
      <c r="Q1508" s="354"/>
      <c r="R1508" s="354"/>
      <c r="S1508" s="354"/>
      <c r="T1508" s="354"/>
      <c r="U1508" s="354"/>
      <c r="V1508" s="354"/>
      <c r="W1508" s="354"/>
      <c r="X1508" s="354"/>
      <c r="Y1508" s="354"/>
      <c r="Z1508" s="354"/>
      <c r="AA1508" s="354"/>
      <c r="AB1508" s="346"/>
      <c r="AC1508" s="619">
        <v>125</v>
      </c>
      <c r="AD1508" s="689"/>
      <c r="AE1508" s="588">
        <f t="shared" si="23"/>
        <v>0</v>
      </c>
    </row>
    <row r="1509" spans="1:31">
      <c r="A1509" s="350" t="s">
        <v>111</v>
      </c>
      <c r="B1509" s="354"/>
      <c r="C1509" s="354"/>
      <c r="D1509" s="354"/>
      <c r="E1509" s="354"/>
      <c r="F1509" s="354"/>
      <c r="G1509" s="354"/>
      <c r="H1509" s="354"/>
      <c r="I1509" s="354"/>
      <c r="J1509" s="354"/>
      <c r="K1509" s="354"/>
      <c r="L1509" s="354"/>
      <c r="M1509" s="354"/>
      <c r="N1509" s="354"/>
      <c r="O1509" s="354"/>
      <c r="P1509" s="354"/>
      <c r="Q1509" s="354"/>
      <c r="R1509" s="354"/>
      <c r="S1509" s="354"/>
      <c r="T1509" s="354"/>
      <c r="U1509" s="354"/>
      <c r="V1509" s="354"/>
      <c r="W1509" s="354"/>
      <c r="X1509" s="354"/>
      <c r="Y1509" s="354"/>
      <c r="Z1509" s="354"/>
      <c r="AA1509" s="354"/>
      <c r="AB1509" s="346"/>
      <c r="AC1509" s="619">
        <v>480</v>
      </c>
      <c r="AD1509" s="689"/>
      <c r="AE1509" s="588">
        <f t="shared" si="23"/>
        <v>0</v>
      </c>
    </row>
    <row r="1510" spans="1:31">
      <c r="A1510" s="350" t="s">
        <v>303</v>
      </c>
      <c r="B1510" s="354"/>
      <c r="C1510" s="354"/>
      <c r="D1510" s="354"/>
      <c r="E1510" s="354"/>
      <c r="F1510" s="354"/>
      <c r="G1510" s="354"/>
      <c r="H1510" s="354"/>
      <c r="I1510" s="354"/>
      <c r="J1510" s="354"/>
      <c r="K1510" s="354"/>
      <c r="L1510" s="354"/>
      <c r="M1510" s="354"/>
      <c r="N1510" s="354"/>
      <c r="O1510" s="354"/>
      <c r="P1510" s="354"/>
      <c r="Q1510" s="354"/>
      <c r="R1510" s="354"/>
      <c r="S1510" s="354"/>
      <c r="T1510" s="354"/>
      <c r="U1510" s="354"/>
      <c r="V1510" s="354"/>
      <c r="W1510" s="354"/>
      <c r="X1510" s="354"/>
      <c r="Y1510" s="354"/>
      <c r="Z1510" s="354"/>
      <c r="AA1510" s="354"/>
      <c r="AB1510" s="346"/>
      <c r="AC1510" s="619">
        <v>285</v>
      </c>
      <c r="AD1510" s="89"/>
      <c r="AE1510" s="588">
        <f t="shared" si="23"/>
        <v>0</v>
      </c>
    </row>
    <row r="1511" spans="1:31">
      <c r="A1511" s="350" t="s">
        <v>306</v>
      </c>
      <c r="B1511" s="354"/>
      <c r="C1511" s="354"/>
      <c r="D1511" s="354"/>
      <c r="E1511" s="354"/>
      <c r="F1511" s="354"/>
      <c r="G1511" s="354"/>
      <c r="H1511" s="354"/>
      <c r="I1511" s="354"/>
      <c r="J1511" s="354"/>
      <c r="K1511" s="354"/>
      <c r="L1511" s="354"/>
      <c r="M1511" s="354"/>
      <c r="N1511" s="354"/>
      <c r="O1511" s="354"/>
      <c r="P1511" s="354"/>
      <c r="Q1511" s="354"/>
      <c r="R1511" s="354"/>
      <c r="S1511" s="354"/>
      <c r="T1511" s="354"/>
      <c r="U1511" s="354"/>
      <c r="V1511" s="354"/>
      <c r="W1511" s="354"/>
      <c r="X1511" s="354"/>
      <c r="Y1511" s="354"/>
      <c r="Z1511" s="354"/>
      <c r="AA1511" s="354"/>
      <c r="AB1511" s="346"/>
      <c r="AC1511" s="619">
        <v>180</v>
      </c>
      <c r="AD1511" s="89"/>
      <c r="AE1511" s="588">
        <f t="shared" si="23"/>
        <v>0</v>
      </c>
    </row>
    <row r="1512" spans="1:31">
      <c r="A1512" s="350" t="s">
        <v>85</v>
      </c>
      <c r="B1512" s="354"/>
      <c r="C1512" s="354"/>
      <c r="D1512" s="354"/>
      <c r="E1512" s="354"/>
      <c r="F1512" s="354"/>
      <c r="G1512" s="354"/>
      <c r="H1512" s="354"/>
      <c r="I1512" s="354"/>
      <c r="J1512" s="354"/>
      <c r="K1512" s="354"/>
      <c r="L1512" s="354"/>
      <c r="M1512" s="354"/>
      <c r="N1512" s="354"/>
      <c r="O1512" s="354"/>
      <c r="P1512" s="354"/>
      <c r="Q1512" s="354"/>
      <c r="R1512" s="354"/>
      <c r="S1512" s="354"/>
      <c r="T1512" s="354"/>
      <c r="U1512" s="354"/>
      <c r="V1512" s="354"/>
      <c r="W1512" s="354"/>
      <c r="X1512" s="354"/>
      <c r="Y1512" s="354"/>
      <c r="Z1512" s="354"/>
      <c r="AA1512" s="354"/>
      <c r="AB1512" s="346"/>
      <c r="AC1512" s="619">
        <v>1500</v>
      </c>
      <c r="AD1512" s="89"/>
      <c r="AE1512" s="588">
        <f t="shared" si="23"/>
        <v>0</v>
      </c>
    </row>
    <row r="1513" spans="1:31">
      <c r="A1513" s="350" t="s">
        <v>143</v>
      </c>
      <c r="B1513" s="354"/>
      <c r="C1513" s="354"/>
      <c r="D1513" s="354"/>
      <c r="E1513" s="354"/>
      <c r="F1513" s="354"/>
      <c r="G1513" s="354"/>
      <c r="H1513" s="354"/>
      <c r="I1513" s="354"/>
      <c r="J1513" s="354"/>
      <c r="K1513" s="354"/>
      <c r="L1513" s="354"/>
      <c r="M1513" s="354"/>
      <c r="N1513" s="354"/>
      <c r="O1513" s="354"/>
      <c r="P1513" s="354"/>
      <c r="Q1513" s="354"/>
      <c r="R1513" s="354"/>
      <c r="S1513" s="354"/>
      <c r="T1513" s="354"/>
      <c r="U1513" s="354"/>
      <c r="V1513" s="354"/>
      <c r="W1513" s="354"/>
      <c r="X1513" s="354"/>
      <c r="Y1513" s="354"/>
      <c r="Z1513" s="354"/>
      <c r="AA1513" s="354"/>
      <c r="AB1513" s="346"/>
      <c r="AC1513" s="619">
        <v>350</v>
      </c>
      <c r="AD1513" s="90"/>
      <c r="AE1513" s="588">
        <f t="shared" si="23"/>
        <v>0</v>
      </c>
    </row>
    <row r="1514" spans="1:31">
      <c r="A1514" s="350" t="s">
        <v>89</v>
      </c>
      <c r="B1514" s="354"/>
      <c r="C1514" s="354"/>
      <c r="D1514" s="354"/>
      <c r="E1514" s="354"/>
      <c r="F1514" s="354"/>
      <c r="G1514" s="354"/>
      <c r="H1514" s="354"/>
      <c r="I1514" s="354"/>
      <c r="J1514" s="354"/>
      <c r="K1514" s="354"/>
      <c r="L1514" s="354"/>
      <c r="M1514" s="354"/>
      <c r="N1514" s="354"/>
      <c r="O1514" s="354"/>
      <c r="P1514" s="354"/>
      <c r="Q1514" s="354"/>
      <c r="R1514" s="354"/>
      <c r="S1514" s="354"/>
      <c r="T1514" s="354"/>
      <c r="U1514" s="354"/>
      <c r="V1514" s="354"/>
      <c r="W1514" s="354"/>
      <c r="X1514" s="354"/>
      <c r="Y1514" s="354"/>
      <c r="Z1514" s="354"/>
      <c r="AA1514" s="354"/>
      <c r="AB1514" s="346"/>
      <c r="AC1514" s="619">
        <v>850</v>
      </c>
      <c r="AD1514" s="89"/>
      <c r="AE1514" s="588">
        <f t="shared" si="23"/>
        <v>0</v>
      </c>
    </row>
    <row r="1515" spans="1:31">
      <c r="A1515" s="350" t="s">
        <v>304</v>
      </c>
      <c r="B1515" s="354"/>
      <c r="C1515" s="354"/>
      <c r="D1515" s="354"/>
      <c r="E1515" s="354"/>
      <c r="F1515" s="354"/>
      <c r="G1515" s="354"/>
      <c r="H1515" s="354"/>
      <c r="I1515" s="354"/>
      <c r="J1515" s="354"/>
      <c r="K1515" s="354"/>
      <c r="L1515" s="354"/>
      <c r="M1515" s="354"/>
      <c r="N1515" s="354"/>
      <c r="O1515" s="354"/>
      <c r="P1515" s="354"/>
      <c r="Q1515" s="354"/>
      <c r="R1515" s="354">
        <f>AD1515</f>
        <v>1.96</v>
      </c>
      <c r="S1515" s="354"/>
      <c r="T1515" s="354"/>
      <c r="U1515" s="354"/>
      <c r="V1515" s="354"/>
      <c r="W1515" s="354"/>
      <c r="X1515" s="354"/>
      <c r="Y1515" s="354"/>
      <c r="Z1515" s="354"/>
      <c r="AA1515" s="354"/>
      <c r="AB1515" s="346">
        <v>0.14099999999999999</v>
      </c>
      <c r="AC1515" s="619">
        <v>45</v>
      </c>
      <c r="AD1515" s="168">
        <v>1.96</v>
      </c>
      <c r="AE1515" s="588">
        <f t="shared" si="23"/>
        <v>88.2</v>
      </c>
    </row>
    <row r="1516" spans="1:31">
      <c r="A1516" s="350" t="s">
        <v>77</v>
      </c>
      <c r="B1516" s="354"/>
      <c r="C1516" s="354"/>
      <c r="D1516" s="354"/>
      <c r="E1516" s="354"/>
      <c r="F1516" s="354"/>
      <c r="G1516" s="354"/>
      <c r="H1516" s="354"/>
      <c r="I1516" s="354"/>
      <c r="J1516" s="354"/>
      <c r="K1516" s="354"/>
      <c r="L1516" s="354"/>
      <c r="M1516" s="354"/>
      <c r="N1516" s="354"/>
      <c r="O1516" s="354"/>
      <c r="P1516" s="354"/>
      <c r="Q1516" s="354"/>
      <c r="R1516" s="354"/>
      <c r="S1516" s="354"/>
      <c r="T1516" s="354"/>
      <c r="U1516" s="354"/>
      <c r="V1516" s="354"/>
      <c r="W1516" s="354"/>
      <c r="X1516" s="354"/>
      <c r="Y1516" s="354"/>
      <c r="Z1516" s="354"/>
      <c r="AA1516" s="354"/>
      <c r="AB1516" s="346"/>
      <c r="AC1516" s="619">
        <v>45</v>
      </c>
      <c r="AD1516" s="89"/>
      <c r="AE1516" s="588">
        <f t="shared" si="23"/>
        <v>0</v>
      </c>
    </row>
    <row r="1517" spans="1:31">
      <c r="A1517" s="350" t="s">
        <v>123</v>
      </c>
      <c r="B1517" s="354"/>
      <c r="C1517" s="354"/>
      <c r="D1517" s="354"/>
      <c r="E1517" s="354"/>
      <c r="F1517" s="354"/>
      <c r="G1517" s="354"/>
      <c r="H1517" s="354"/>
      <c r="I1517" s="354"/>
      <c r="J1517" s="354"/>
      <c r="K1517" s="354"/>
      <c r="L1517" s="354"/>
      <c r="M1517" s="354"/>
      <c r="N1517" s="354">
        <f>AD1517</f>
        <v>0.3</v>
      </c>
      <c r="O1517" s="354"/>
      <c r="P1517" s="354"/>
      <c r="Q1517" s="354"/>
      <c r="R1517" s="354"/>
      <c r="S1517" s="354"/>
      <c r="T1517" s="354"/>
      <c r="U1517" s="354"/>
      <c r="V1517" s="354"/>
      <c r="W1517" s="354"/>
      <c r="X1517" s="354"/>
      <c r="Y1517" s="354"/>
      <c r="Z1517" s="354"/>
      <c r="AA1517" s="354"/>
      <c r="AB1517" s="346">
        <v>2.4E-2</v>
      </c>
      <c r="AC1517" s="619">
        <v>230</v>
      </c>
      <c r="AD1517" s="90">
        <v>0.3</v>
      </c>
      <c r="AE1517" s="588">
        <f t="shared" si="23"/>
        <v>69</v>
      </c>
    </row>
    <row r="1518" spans="1:31">
      <c r="A1518" s="350" t="s">
        <v>114</v>
      </c>
      <c r="B1518" s="354"/>
      <c r="C1518" s="354"/>
      <c r="D1518" s="354"/>
      <c r="E1518" s="354"/>
      <c r="F1518" s="354"/>
      <c r="G1518" s="354"/>
      <c r="H1518" s="354"/>
      <c r="I1518" s="354"/>
      <c r="J1518" s="354"/>
      <c r="K1518" s="354"/>
      <c r="L1518" s="354"/>
      <c r="M1518" s="354"/>
      <c r="N1518" s="354"/>
      <c r="O1518" s="354"/>
      <c r="P1518" s="354"/>
      <c r="Q1518" s="354"/>
      <c r="R1518" s="354"/>
      <c r="S1518" s="354"/>
      <c r="T1518" s="354"/>
      <c r="U1518" s="354"/>
      <c r="V1518" s="354"/>
      <c r="W1518" s="354"/>
      <c r="X1518" s="354"/>
      <c r="Y1518" s="354"/>
      <c r="Z1518" s="354"/>
      <c r="AA1518" s="354"/>
      <c r="AB1518" s="346"/>
      <c r="AC1518" s="619">
        <v>330</v>
      </c>
      <c r="AD1518" s="89"/>
      <c r="AE1518" s="588">
        <f t="shared" si="23"/>
        <v>0</v>
      </c>
    </row>
    <row r="1519" spans="1:31">
      <c r="A1519" s="350" t="s">
        <v>113</v>
      </c>
      <c r="B1519" s="354"/>
      <c r="C1519" s="354"/>
      <c r="D1519" s="354"/>
      <c r="E1519" s="354"/>
      <c r="F1519" s="354"/>
      <c r="G1519" s="354"/>
      <c r="H1519" s="354"/>
      <c r="I1519" s="354"/>
      <c r="J1519" s="354"/>
      <c r="K1519" s="354"/>
      <c r="L1519" s="354"/>
      <c r="M1519" s="354"/>
      <c r="N1519" s="354"/>
      <c r="O1519" s="354"/>
      <c r="P1519" s="354"/>
      <c r="Q1519" s="354"/>
      <c r="R1519" s="354"/>
      <c r="S1519" s="354"/>
      <c r="T1519" s="354"/>
      <c r="U1519" s="354"/>
      <c r="V1519" s="354"/>
      <c r="W1519" s="354"/>
      <c r="X1519" s="354"/>
      <c r="Y1519" s="354"/>
      <c r="Z1519" s="354"/>
      <c r="AA1519" s="354"/>
      <c r="AB1519" s="346">
        <v>0.02</v>
      </c>
      <c r="AC1519" s="619">
        <v>285</v>
      </c>
      <c r="AD1519" s="90"/>
      <c r="AE1519" s="588">
        <f t="shared" si="23"/>
        <v>0</v>
      </c>
    </row>
    <row r="1520" spans="1:31">
      <c r="A1520" s="350" t="s">
        <v>93</v>
      </c>
      <c r="B1520" s="354"/>
      <c r="C1520" s="354"/>
      <c r="D1520" s="354"/>
      <c r="E1520" s="354"/>
      <c r="F1520" s="354"/>
      <c r="G1520" s="354"/>
      <c r="H1520" s="354"/>
      <c r="I1520" s="354"/>
      <c r="J1520" s="354"/>
      <c r="K1520" s="354"/>
      <c r="L1520" s="354"/>
      <c r="M1520" s="354"/>
      <c r="N1520" s="354"/>
      <c r="O1520" s="354"/>
      <c r="P1520" s="354"/>
      <c r="Q1520" s="354"/>
      <c r="R1520" s="354"/>
      <c r="S1520" s="354"/>
      <c r="T1520" s="354"/>
      <c r="U1520" s="354"/>
      <c r="V1520" s="354"/>
      <c r="W1520" s="354"/>
      <c r="X1520" s="354"/>
      <c r="Y1520" s="354"/>
      <c r="Z1520" s="354"/>
      <c r="AA1520" s="354"/>
      <c r="AB1520" s="346"/>
      <c r="AC1520" s="619">
        <v>385</v>
      </c>
      <c r="AD1520" s="89"/>
      <c r="AE1520" s="588">
        <f t="shared" si="23"/>
        <v>0</v>
      </c>
    </row>
    <row r="1521" spans="1:31">
      <c r="A1521" s="358" t="s">
        <v>68</v>
      </c>
      <c r="B1521" s="354"/>
      <c r="C1521" s="354"/>
      <c r="D1521" s="354"/>
      <c r="E1521" s="354"/>
      <c r="F1521" s="354"/>
      <c r="G1521" s="354"/>
      <c r="H1521" s="354"/>
      <c r="I1521" s="354"/>
      <c r="J1521" s="354"/>
      <c r="K1521" s="354"/>
      <c r="L1521" s="354">
        <f>AD1521</f>
        <v>1.92</v>
      </c>
      <c r="M1521" s="354"/>
      <c r="N1521" s="354"/>
      <c r="O1521" s="354"/>
      <c r="P1521" s="354"/>
      <c r="Q1521" s="354"/>
      <c r="R1521" s="354"/>
      <c r="S1521" s="354"/>
      <c r="T1521" s="354"/>
      <c r="U1521" s="354"/>
      <c r="V1521" s="354"/>
      <c r="W1521" s="354"/>
      <c r="X1521" s="354"/>
      <c r="Y1521" s="354"/>
      <c r="Z1521" s="354"/>
      <c r="AA1521" s="354"/>
      <c r="AB1521" s="346">
        <v>0.13</v>
      </c>
      <c r="AC1521" s="619">
        <v>320</v>
      </c>
      <c r="AD1521" s="90">
        <v>1.92</v>
      </c>
      <c r="AE1521" s="588">
        <f t="shared" si="23"/>
        <v>614.4</v>
      </c>
    </row>
    <row r="1522" spans="1:31">
      <c r="A1522" s="350" t="s">
        <v>112</v>
      </c>
      <c r="B1522" s="354"/>
      <c r="C1522" s="354"/>
      <c r="D1522" s="354"/>
      <c r="E1522" s="354"/>
      <c r="F1522" s="354"/>
      <c r="G1522" s="354"/>
      <c r="H1522" s="354"/>
      <c r="I1522" s="354"/>
      <c r="J1522" s="354"/>
      <c r="K1522" s="354"/>
      <c r="L1522" s="354"/>
      <c r="M1522" s="354"/>
      <c r="N1522" s="354"/>
      <c r="O1522" s="354"/>
      <c r="P1522" s="354"/>
      <c r="Q1522" s="354"/>
      <c r="R1522" s="354"/>
      <c r="S1522" s="354"/>
      <c r="T1522" s="354"/>
      <c r="U1522" s="354"/>
      <c r="V1522" s="354"/>
      <c r="W1522" s="354"/>
      <c r="X1522" s="354"/>
      <c r="Y1522" s="354"/>
      <c r="Z1522" s="354"/>
      <c r="AA1522" s="354"/>
      <c r="AB1522" s="346"/>
      <c r="AC1522" s="619">
        <v>475</v>
      </c>
      <c r="AD1522" s="89"/>
      <c r="AE1522" s="588">
        <f t="shared" si="23"/>
        <v>0</v>
      </c>
    </row>
    <row r="1523" spans="1:31">
      <c r="A1523" s="350" t="s">
        <v>66</v>
      </c>
      <c r="B1523" s="354"/>
      <c r="C1523" s="354"/>
      <c r="D1523" s="354"/>
      <c r="E1523" s="354"/>
      <c r="F1523" s="354"/>
      <c r="G1523" s="354"/>
      <c r="H1523" s="354"/>
      <c r="I1523" s="354"/>
      <c r="J1523" s="354"/>
      <c r="K1523" s="354"/>
      <c r="L1523" s="354"/>
      <c r="M1523" s="354"/>
      <c r="N1523" s="354"/>
      <c r="O1523" s="354"/>
      <c r="P1523" s="354"/>
      <c r="Q1523" s="354"/>
      <c r="R1523" s="354"/>
      <c r="S1523" s="354"/>
      <c r="T1523" s="354"/>
      <c r="U1523" s="354"/>
      <c r="V1523" s="354"/>
      <c r="W1523" s="354"/>
      <c r="X1523" s="354"/>
      <c r="Y1523" s="354"/>
      <c r="Z1523" s="354"/>
      <c r="AA1523" s="354"/>
      <c r="AB1523" s="346"/>
      <c r="AC1523" s="619">
        <v>650</v>
      </c>
      <c r="AD1523" s="89"/>
      <c r="AE1523" s="588">
        <f t="shared" si="23"/>
        <v>0</v>
      </c>
    </row>
    <row r="1524" spans="1:31">
      <c r="A1524" s="350" t="s">
        <v>86</v>
      </c>
      <c r="B1524" s="354"/>
      <c r="C1524" s="354"/>
      <c r="D1524" s="354"/>
      <c r="E1524" s="354"/>
      <c r="F1524" s="354"/>
      <c r="G1524" s="354"/>
      <c r="H1524" s="354"/>
      <c r="I1524" s="354"/>
      <c r="J1524" s="354"/>
      <c r="K1524" s="354"/>
      <c r="L1524" s="354"/>
      <c r="M1524" s="354"/>
      <c r="N1524" s="354"/>
      <c r="O1524" s="354"/>
      <c r="P1524" s="354"/>
      <c r="Q1524" s="354"/>
      <c r="R1524" s="354"/>
      <c r="S1524" s="354"/>
      <c r="T1524" s="354"/>
      <c r="U1524" s="354"/>
      <c r="V1524" s="354"/>
      <c r="W1524" s="354"/>
      <c r="X1524" s="354"/>
      <c r="Y1524" s="354"/>
      <c r="Z1524" s="354"/>
      <c r="AA1524" s="354"/>
      <c r="AB1524" s="346"/>
      <c r="AC1524" s="619">
        <v>65</v>
      </c>
      <c r="AD1524" s="89"/>
      <c r="AE1524" s="588">
        <f t="shared" si="23"/>
        <v>0</v>
      </c>
    </row>
    <row r="1525" spans="1:31">
      <c r="A1525" s="350" t="s">
        <v>96</v>
      </c>
      <c r="B1525" s="354">
        <f>AD1525</f>
        <v>0.84</v>
      </c>
      <c r="C1525" s="354"/>
      <c r="D1525" s="354"/>
      <c r="E1525" s="354"/>
      <c r="F1525" s="354"/>
      <c r="G1525" s="354"/>
      <c r="H1525" s="354"/>
      <c r="I1525" s="354"/>
      <c r="J1525" s="354"/>
      <c r="K1525" s="354"/>
      <c r="L1525" s="354"/>
      <c r="M1525" s="354"/>
      <c r="N1525" s="354"/>
      <c r="O1525" s="354"/>
      <c r="P1525" s="354"/>
      <c r="Q1525" s="354"/>
      <c r="R1525" s="354"/>
      <c r="S1525" s="354"/>
      <c r="T1525" s="354"/>
      <c r="U1525" s="354"/>
      <c r="V1525" s="354"/>
      <c r="W1525" s="354"/>
      <c r="X1525" s="354"/>
      <c r="Y1525" s="354"/>
      <c r="Z1525" s="354"/>
      <c r="AA1525" s="354"/>
      <c r="AB1525" s="346">
        <v>5.8000000000000003E-2</v>
      </c>
      <c r="AC1525" s="619">
        <v>45</v>
      </c>
      <c r="AD1525" s="90">
        <v>0.84</v>
      </c>
      <c r="AE1525" s="588">
        <f t="shared" si="23"/>
        <v>37.799999999999997</v>
      </c>
    </row>
    <row r="1526" spans="1:31">
      <c r="A1526" s="350" t="s">
        <v>99</v>
      </c>
      <c r="B1526" s="354"/>
      <c r="C1526" s="354"/>
      <c r="D1526" s="354"/>
      <c r="E1526" s="354"/>
      <c r="F1526" s="354"/>
      <c r="G1526" s="354"/>
      <c r="H1526" s="354"/>
      <c r="I1526" s="354"/>
      <c r="J1526" s="354"/>
      <c r="K1526" s="354"/>
      <c r="L1526" s="354"/>
      <c r="M1526" s="354"/>
      <c r="N1526" s="354"/>
      <c r="O1526" s="354"/>
      <c r="P1526" s="354"/>
      <c r="Q1526" s="354"/>
      <c r="R1526" s="354"/>
      <c r="S1526" s="354"/>
      <c r="T1526" s="354"/>
      <c r="U1526" s="354"/>
      <c r="V1526" s="354"/>
      <c r="W1526" s="354"/>
      <c r="X1526" s="354"/>
      <c r="Y1526" s="354"/>
      <c r="Z1526" s="354"/>
      <c r="AA1526" s="354"/>
      <c r="AB1526" s="346"/>
      <c r="AC1526" s="619">
        <v>95</v>
      </c>
      <c r="AD1526" s="89"/>
      <c r="AE1526" s="588">
        <f t="shared" si="23"/>
        <v>0</v>
      </c>
    </row>
    <row r="1527" spans="1:31">
      <c r="A1527" s="350" t="s">
        <v>65</v>
      </c>
      <c r="B1527" s="354"/>
      <c r="C1527" s="354"/>
      <c r="D1527" s="354"/>
      <c r="E1527" s="354"/>
      <c r="F1527" s="354"/>
      <c r="G1527" s="354"/>
      <c r="H1527" s="354"/>
      <c r="I1527" s="354"/>
      <c r="J1527" s="354"/>
      <c r="K1527" s="354"/>
      <c r="L1527" s="354"/>
      <c r="M1527" s="354"/>
      <c r="N1527" s="354"/>
      <c r="O1527" s="354"/>
      <c r="P1527" s="354"/>
      <c r="Q1527" s="354"/>
      <c r="R1527" s="354"/>
      <c r="S1527" s="354"/>
      <c r="T1527" s="354"/>
      <c r="U1527" s="354"/>
      <c r="V1527" s="354"/>
      <c r="W1527" s="354"/>
      <c r="X1527" s="354"/>
      <c r="Y1527" s="354"/>
      <c r="Z1527" s="354"/>
      <c r="AA1527" s="354"/>
      <c r="AB1527" s="346"/>
      <c r="AC1527" s="619">
        <v>550</v>
      </c>
      <c r="AD1527" s="89"/>
      <c r="AE1527" s="588">
        <f t="shared" si="23"/>
        <v>0</v>
      </c>
    </row>
    <row r="1528" spans="1:31">
      <c r="A1528" s="350" t="s">
        <v>95</v>
      </c>
      <c r="B1528" s="354"/>
      <c r="C1528" s="354"/>
      <c r="D1528" s="354"/>
      <c r="E1528" s="354"/>
      <c r="F1528" s="354"/>
      <c r="G1528" s="354"/>
      <c r="H1528" s="354"/>
      <c r="I1528" s="354"/>
      <c r="J1528" s="354"/>
      <c r="K1528" s="354"/>
      <c r="L1528" s="354"/>
      <c r="M1528" s="354"/>
      <c r="N1528" s="354"/>
      <c r="O1528" s="354"/>
      <c r="P1528" s="354"/>
      <c r="Q1528" s="354"/>
      <c r="R1528" s="354"/>
      <c r="S1528" s="354"/>
      <c r="T1528" s="354"/>
      <c r="U1528" s="354"/>
      <c r="V1528" s="354"/>
      <c r="W1528" s="354"/>
      <c r="X1528" s="354"/>
      <c r="Y1528" s="354"/>
      <c r="Z1528" s="354"/>
      <c r="AA1528" s="354"/>
      <c r="AB1528" s="346"/>
      <c r="AC1528" s="619">
        <v>250</v>
      </c>
      <c r="AD1528" s="89"/>
      <c r="AE1528" s="588">
        <f t="shared" si="23"/>
        <v>0</v>
      </c>
    </row>
    <row r="1529" spans="1:31">
      <c r="A1529" s="350" t="s">
        <v>62</v>
      </c>
      <c r="B1529" s="354"/>
      <c r="C1529" s="354"/>
      <c r="D1529" s="354">
        <f>AD1529</f>
        <v>0.12</v>
      </c>
      <c r="E1529" s="354"/>
      <c r="F1529" s="354"/>
      <c r="G1529" s="354"/>
      <c r="H1529" s="354"/>
      <c r="I1529" s="354"/>
      <c r="J1529" s="354"/>
      <c r="K1529" s="354"/>
      <c r="L1529" s="354"/>
      <c r="M1529" s="354"/>
      <c r="N1529" s="354"/>
      <c r="O1529" s="354"/>
      <c r="P1529" s="354"/>
      <c r="Q1529" s="354"/>
      <c r="R1529" s="354"/>
      <c r="S1529" s="354"/>
      <c r="T1529" s="354"/>
      <c r="U1529" s="354"/>
      <c r="V1529" s="354"/>
      <c r="W1529" s="354"/>
      <c r="X1529" s="354"/>
      <c r="Y1529" s="354"/>
      <c r="Z1529" s="354"/>
      <c r="AA1529" s="354"/>
      <c r="AB1529" s="346">
        <v>8.0000000000000002E-3</v>
      </c>
      <c r="AC1529" s="619">
        <v>250</v>
      </c>
      <c r="AD1529" s="90">
        <v>0.12</v>
      </c>
      <c r="AE1529" s="588">
        <f t="shared" si="23"/>
        <v>30</v>
      </c>
    </row>
    <row r="1530" spans="1:31">
      <c r="A1530" s="350" t="s">
        <v>120</v>
      </c>
      <c r="B1530" s="354"/>
      <c r="C1530" s="354"/>
      <c r="D1530" s="354"/>
      <c r="E1530" s="354"/>
      <c r="F1530" s="354"/>
      <c r="G1530" s="354"/>
      <c r="H1530" s="354"/>
      <c r="I1530" s="354"/>
      <c r="J1530" s="354"/>
      <c r="K1530" s="354"/>
      <c r="L1530" s="354">
        <f>AD1530</f>
        <v>0.08</v>
      </c>
      <c r="M1530" s="354"/>
      <c r="N1530" s="354"/>
      <c r="O1530" s="354"/>
      <c r="P1530" s="354"/>
      <c r="Q1530" s="354"/>
      <c r="R1530" s="354"/>
      <c r="S1530" s="354"/>
      <c r="T1530" s="354"/>
      <c r="U1530" s="354"/>
      <c r="V1530" s="354"/>
      <c r="W1530" s="354"/>
      <c r="X1530" s="354"/>
      <c r="Y1530" s="354"/>
      <c r="Z1530" s="354"/>
      <c r="AA1530" s="354"/>
      <c r="AB1530" s="346">
        <v>4.0000000000000001E-3</v>
      </c>
      <c r="AC1530" s="619">
        <v>45</v>
      </c>
      <c r="AD1530" s="90">
        <v>0.08</v>
      </c>
      <c r="AE1530" s="588">
        <f t="shared" si="23"/>
        <v>3.6</v>
      </c>
    </row>
    <row r="1531" spans="1:31">
      <c r="A1531" s="350" t="s">
        <v>72</v>
      </c>
      <c r="B1531" s="354"/>
      <c r="C1531" s="354"/>
      <c r="D1531" s="354"/>
      <c r="E1531" s="354"/>
      <c r="F1531" s="354"/>
      <c r="G1531" s="354"/>
      <c r="H1531" s="354"/>
      <c r="I1531" s="354"/>
      <c r="J1531" s="354">
        <f>AD1531</f>
        <v>1.3</v>
      </c>
      <c r="K1531" s="354"/>
      <c r="L1531" s="354"/>
      <c r="M1531" s="354"/>
      <c r="N1531" s="354"/>
      <c r="O1531" s="354"/>
      <c r="P1531" s="354"/>
      <c r="Q1531" s="354"/>
      <c r="R1531" s="354"/>
      <c r="S1531" s="354"/>
      <c r="T1531" s="354"/>
      <c r="U1531" s="354"/>
      <c r="V1531" s="354"/>
      <c r="W1531" s="354"/>
      <c r="X1531" s="354"/>
      <c r="Y1531" s="354"/>
      <c r="Z1531" s="354"/>
      <c r="AA1531" s="354"/>
      <c r="AB1531" s="346">
        <v>0.09</v>
      </c>
      <c r="AC1531" s="619">
        <v>55</v>
      </c>
      <c r="AD1531" s="90">
        <v>1.3</v>
      </c>
      <c r="AE1531" s="588">
        <f t="shared" si="23"/>
        <v>71.5</v>
      </c>
    </row>
    <row r="1532" spans="1:31">
      <c r="A1532" s="350" t="s">
        <v>107</v>
      </c>
      <c r="B1532" s="354"/>
      <c r="C1532" s="354"/>
      <c r="D1532" s="354"/>
      <c r="E1532" s="354"/>
      <c r="F1532" s="354"/>
      <c r="G1532" s="354"/>
      <c r="H1532" s="354"/>
      <c r="I1532" s="354"/>
      <c r="J1532" s="354"/>
      <c r="K1532" s="354"/>
      <c r="L1532" s="354">
        <v>0.12</v>
      </c>
      <c r="M1532" s="354"/>
      <c r="N1532" s="354"/>
      <c r="O1532" s="354"/>
      <c r="P1532" s="354"/>
      <c r="Q1532" s="354"/>
      <c r="R1532" s="354">
        <v>0.08</v>
      </c>
      <c r="S1532" s="354"/>
      <c r="T1532" s="354"/>
      <c r="U1532" s="354"/>
      <c r="V1532" s="354"/>
      <c r="W1532" s="354"/>
      <c r="X1532" s="354"/>
      <c r="Y1532" s="354"/>
      <c r="Z1532" s="354"/>
      <c r="AA1532" s="354"/>
      <c r="AB1532" s="346">
        <v>8.0000000000000002E-3</v>
      </c>
      <c r="AC1532" s="619">
        <v>180</v>
      </c>
      <c r="AD1532" s="90">
        <v>0.2</v>
      </c>
      <c r="AE1532" s="588">
        <f t="shared" si="23"/>
        <v>36</v>
      </c>
    </row>
    <row r="1533" spans="1:31">
      <c r="A1533" s="350" t="s">
        <v>69</v>
      </c>
      <c r="B1533" s="354">
        <v>0.114</v>
      </c>
      <c r="C1533" s="354"/>
      <c r="D1533" s="354"/>
      <c r="E1533" s="354"/>
      <c r="F1533" s="354"/>
      <c r="G1533" s="354"/>
      <c r="H1533" s="354"/>
      <c r="I1533" s="354"/>
      <c r="J1533" s="354">
        <v>0.12</v>
      </c>
      <c r="K1533" s="354"/>
      <c r="L1533" s="354"/>
      <c r="M1533" s="354"/>
      <c r="N1533" s="354"/>
      <c r="O1533" s="354"/>
      <c r="P1533" s="354"/>
      <c r="Q1533" s="354"/>
      <c r="R1533" s="354"/>
      <c r="S1533" s="354"/>
      <c r="T1533" s="354"/>
      <c r="U1533" s="354"/>
      <c r="V1533" s="354"/>
      <c r="W1533" s="354"/>
      <c r="X1533" s="354"/>
      <c r="Y1533" s="354"/>
      <c r="Z1533" s="354"/>
      <c r="AA1533" s="354"/>
      <c r="AB1533" s="346">
        <v>6.0000000000000001E-3</v>
      </c>
      <c r="AC1533" s="619">
        <v>750</v>
      </c>
      <c r="AD1533" s="90">
        <v>0.23400000000000001</v>
      </c>
      <c r="AE1533" s="588">
        <f t="shared" si="23"/>
        <v>175.5</v>
      </c>
    </row>
    <row r="1534" spans="1:31">
      <c r="A1534" s="358" t="s">
        <v>70</v>
      </c>
      <c r="B1534" s="354">
        <f>AD1534</f>
        <v>2</v>
      </c>
      <c r="C1534" s="354"/>
      <c r="D1534" s="354"/>
      <c r="E1534" s="354"/>
      <c r="F1534" s="354"/>
      <c r="G1534" s="354"/>
      <c r="H1534" s="354"/>
      <c r="I1534" s="354"/>
      <c r="J1534" s="354"/>
      <c r="K1534" s="354"/>
      <c r="L1534" s="354"/>
      <c r="M1534" s="354"/>
      <c r="N1534" s="354"/>
      <c r="O1534" s="354"/>
      <c r="P1534" s="354"/>
      <c r="Q1534" s="354"/>
      <c r="R1534" s="354"/>
      <c r="S1534" s="354"/>
      <c r="T1534" s="354"/>
      <c r="U1534" s="354"/>
      <c r="V1534" s="354"/>
      <c r="W1534" s="354"/>
      <c r="X1534" s="354"/>
      <c r="Y1534" s="354"/>
      <c r="Z1534" s="354"/>
      <c r="AA1534" s="354"/>
      <c r="AB1534" s="346">
        <v>0.15</v>
      </c>
      <c r="AC1534" s="619">
        <v>66.900000000000006</v>
      </c>
      <c r="AD1534" s="90">
        <v>2</v>
      </c>
      <c r="AE1534" s="588">
        <f t="shared" si="23"/>
        <v>133.80000000000001</v>
      </c>
    </row>
    <row r="1535" spans="1:31">
      <c r="A1535" s="350" t="s">
        <v>109</v>
      </c>
      <c r="B1535" s="354"/>
      <c r="C1535" s="354"/>
      <c r="D1535" s="354"/>
      <c r="E1535" s="354"/>
      <c r="F1535" s="354"/>
      <c r="G1535" s="354"/>
      <c r="H1535" s="354"/>
      <c r="I1535" s="354"/>
      <c r="J1535" s="354"/>
      <c r="K1535" s="354"/>
      <c r="L1535" s="354"/>
      <c r="M1535" s="354"/>
      <c r="N1535" s="354"/>
      <c r="O1535" s="354"/>
      <c r="P1535" s="354"/>
      <c r="Q1535" s="354"/>
      <c r="R1535" s="354"/>
      <c r="S1535" s="354"/>
      <c r="T1535" s="354"/>
      <c r="U1535" s="354"/>
      <c r="V1535" s="354"/>
      <c r="W1535" s="354"/>
      <c r="X1535" s="354"/>
      <c r="Y1535" s="354"/>
      <c r="Z1535" s="354"/>
      <c r="AA1535" s="354"/>
      <c r="AB1535" s="346"/>
      <c r="AC1535" s="619">
        <v>285</v>
      </c>
      <c r="AD1535" s="89"/>
      <c r="AE1535" s="588">
        <f t="shared" si="23"/>
        <v>0</v>
      </c>
    </row>
    <row r="1536" spans="1:31">
      <c r="A1536" s="350" t="s">
        <v>117</v>
      </c>
      <c r="B1536" s="354"/>
      <c r="C1536" s="354"/>
      <c r="D1536" s="354"/>
      <c r="E1536" s="354"/>
      <c r="F1536" s="354"/>
      <c r="G1536" s="354"/>
      <c r="H1536" s="354"/>
      <c r="I1536" s="354"/>
      <c r="J1536" s="354"/>
      <c r="K1536" s="354"/>
      <c r="L1536" s="354"/>
      <c r="M1536" s="354"/>
      <c r="N1536" s="354"/>
      <c r="O1536" s="354"/>
      <c r="P1536" s="354"/>
      <c r="Q1536" s="354"/>
      <c r="R1536" s="354">
        <f>AD1536</f>
        <v>0.40400000000000003</v>
      </c>
      <c r="S1536" s="354"/>
      <c r="T1536" s="354"/>
      <c r="U1536" s="354"/>
      <c r="V1536" s="354"/>
      <c r="W1536" s="354"/>
      <c r="X1536" s="354"/>
      <c r="Y1536" s="354"/>
      <c r="Z1536" s="354"/>
      <c r="AA1536" s="354"/>
      <c r="AB1536" s="346">
        <v>0.04</v>
      </c>
      <c r="AC1536" s="619">
        <v>45</v>
      </c>
      <c r="AD1536" s="90">
        <v>0.40400000000000003</v>
      </c>
      <c r="AE1536" s="588">
        <f t="shared" si="23"/>
        <v>18.18</v>
      </c>
    </row>
    <row r="1537" spans="1:31">
      <c r="A1537" s="350" t="s">
        <v>83</v>
      </c>
      <c r="B1537" s="354"/>
      <c r="C1537" s="354"/>
      <c r="D1537" s="354"/>
      <c r="E1537" s="354"/>
      <c r="F1537" s="354"/>
      <c r="G1537" s="354"/>
      <c r="H1537" s="354"/>
      <c r="I1537" s="354"/>
      <c r="J1537" s="354"/>
      <c r="K1537" s="354"/>
      <c r="L1537" s="354">
        <f>AD1537</f>
        <v>2.4E-2</v>
      </c>
      <c r="M1537" s="354"/>
      <c r="N1537" s="354"/>
      <c r="O1537" s="354"/>
      <c r="P1537" s="354"/>
      <c r="Q1537" s="354"/>
      <c r="R1537" s="354"/>
      <c r="S1537" s="354"/>
      <c r="T1537" s="354"/>
      <c r="U1537" s="354"/>
      <c r="V1537" s="354"/>
      <c r="W1537" s="354"/>
      <c r="X1537" s="354"/>
      <c r="Y1537" s="354"/>
      <c r="Z1537" s="354"/>
      <c r="AA1537" s="354"/>
      <c r="AB1537" s="346">
        <v>2E-3</v>
      </c>
      <c r="AC1537" s="619">
        <v>45</v>
      </c>
      <c r="AD1537" s="89">
        <v>2.4E-2</v>
      </c>
      <c r="AE1537" s="588">
        <f t="shared" si="23"/>
        <v>1.08</v>
      </c>
    </row>
    <row r="1538" spans="1:31">
      <c r="A1538" s="350" t="s">
        <v>100</v>
      </c>
      <c r="B1538" s="354"/>
      <c r="C1538" s="354"/>
      <c r="D1538" s="354"/>
      <c r="E1538" s="354"/>
      <c r="F1538" s="354"/>
      <c r="G1538" s="354"/>
      <c r="H1538" s="354"/>
      <c r="I1538" s="354"/>
      <c r="J1538" s="354"/>
      <c r="K1538" s="354"/>
      <c r="L1538" s="354"/>
      <c r="M1538" s="354"/>
      <c r="N1538" s="354"/>
      <c r="O1538" s="354"/>
      <c r="P1538" s="354"/>
      <c r="Q1538" s="354"/>
      <c r="R1538" s="354"/>
      <c r="S1538" s="354"/>
      <c r="T1538" s="354"/>
      <c r="U1538" s="354"/>
      <c r="V1538" s="354"/>
      <c r="W1538" s="354"/>
      <c r="X1538" s="354"/>
      <c r="Y1538" s="354"/>
      <c r="Z1538" s="354"/>
      <c r="AA1538" s="354"/>
      <c r="AB1538" s="346"/>
      <c r="AC1538" s="619">
        <v>550</v>
      </c>
      <c r="AD1538" s="89"/>
      <c r="AE1538" s="588">
        <f t="shared" si="23"/>
        <v>0</v>
      </c>
    </row>
    <row r="1539" spans="1:31">
      <c r="A1539" s="350" t="s">
        <v>110</v>
      </c>
      <c r="B1539" s="354"/>
      <c r="C1539" s="354"/>
      <c r="D1539" s="354"/>
      <c r="E1539" s="354"/>
      <c r="F1539" s="354"/>
      <c r="G1539" s="354"/>
      <c r="H1539" s="354"/>
      <c r="I1539" s="354"/>
      <c r="J1539" s="354"/>
      <c r="K1539" s="354"/>
      <c r="L1539" s="354"/>
      <c r="M1539" s="354"/>
      <c r="N1539" s="354"/>
      <c r="O1539" s="354"/>
      <c r="P1539" s="354"/>
      <c r="Q1539" s="354"/>
      <c r="R1539" s="354"/>
      <c r="S1539" s="354"/>
      <c r="T1539" s="354"/>
      <c r="U1539" s="354"/>
      <c r="V1539" s="354"/>
      <c r="W1539" s="354"/>
      <c r="X1539" s="354"/>
      <c r="Y1539" s="354"/>
      <c r="Z1539" s="354"/>
      <c r="AA1539" s="354"/>
      <c r="AB1539" s="346"/>
      <c r="AC1539" s="619">
        <v>285</v>
      </c>
      <c r="AD1539" s="89"/>
      <c r="AE1539" s="588">
        <f t="shared" si="23"/>
        <v>0</v>
      </c>
    </row>
    <row r="1540" spans="1:31">
      <c r="A1540" s="350" t="s">
        <v>81</v>
      </c>
      <c r="B1540" s="354"/>
      <c r="C1540" s="354"/>
      <c r="D1540" s="354"/>
      <c r="E1540" s="354"/>
      <c r="F1540" s="354"/>
      <c r="G1540" s="354"/>
      <c r="H1540" s="354"/>
      <c r="I1540" s="354"/>
      <c r="J1540" s="354"/>
      <c r="K1540" s="354"/>
      <c r="L1540" s="354">
        <f>AD1540</f>
        <v>0.09</v>
      </c>
      <c r="M1540" s="354"/>
      <c r="N1540" s="354"/>
      <c r="O1540" s="354"/>
      <c r="P1540" s="354"/>
      <c r="Q1540" s="354"/>
      <c r="R1540" s="354"/>
      <c r="S1540" s="354"/>
      <c r="T1540" s="354"/>
      <c r="U1540" s="354"/>
      <c r="V1540" s="354"/>
      <c r="W1540" s="354"/>
      <c r="X1540" s="354"/>
      <c r="Y1540" s="354"/>
      <c r="Z1540" s="354"/>
      <c r="AA1540" s="354"/>
      <c r="AB1540" s="346">
        <v>3.0000000000000001E-3</v>
      </c>
      <c r="AC1540" s="619">
        <v>250</v>
      </c>
      <c r="AD1540" s="90">
        <v>0.09</v>
      </c>
      <c r="AE1540" s="588">
        <f t="shared" si="23"/>
        <v>22.5</v>
      </c>
    </row>
    <row r="1541" spans="1:31">
      <c r="A1541" s="350" t="s">
        <v>122</v>
      </c>
      <c r="B1541" s="354"/>
      <c r="C1541" s="354"/>
      <c r="D1541" s="354"/>
      <c r="E1541" s="354"/>
      <c r="F1541" s="354"/>
      <c r="G1541" s="354"/>
      <c r="H1541" s="354"/>
      <c r="I1541" s="354"/>
      <c r="J1541" s="354"/>
      <c r="K1541" s="354"/>
      <c r="L1541" s="354"/>
      <c r="M1541" s="354"/>
      <c r="N1541" s="354"/>
      <c r="O1541" s="354"/>
      <c r="P1541" s="354"/>
      <c r="Q1541" s="354"/>
      <c r="R1541" s="354"/>
      <c r="S1541" s="354"/>
      <c r="T1541" s="354"/>
      <c r="U1541" s="354"/>
      <c r="V1541" s="354"/>
      <c r="W1541" s="354"/>
      <c r="X1541" s="354"/>
      <c r="Y1541" s="354"/>
      <c r="Z1541" s="354"/>
      <c r="AA1541" s="354"/>
      <c r="AB1541" s="346"/>
      <c r="AC1541" s="619">
        <v>180</v>
      </c>
      <c r="AD1541" s="89"/>
      <c r="AE1541" s="588">
        <f t="shared" si="23"/>
        <v>0</v>
      </c>
    </row>
    <row r="1542" spans="1:31">
      <c r="A1542" s="350" t="s">
        <v>121</v>
      </c>
      <c r="B1542" s="354"/>
      <c r="C1542" s="354"/>
      <c r="D1542" s="354"/>
      <c r="E1542" s="354"/>
      <c r="F1542" s="354"/>
      <c r="G1542" s="354"/>
      <c r="H1542" s="354"/>
      <c r="I1542" s="354"/>
      <c r="J1542" s="354"/>
      <c r="K1542" s="354"/>
      <c r="L1542" s="354"/>
      <c r="M1542" s="354"/>
      <c r="N1542" s="354"/>
      <c r="O1542" s="354"/>
      <c r="P1542" s="354"/>
      <c r="Q1542" s="354"/>
      <c r="R1542" s="354"/>
      <c r="S1542" s="354"/>
      <c r="T1542" s="354"/>
      <c r="U1542" s="354"/>
      <c r="V1542" s="354"/>
      <c r="W1542" s="354"/>
      <c r="X1542" s="354"/>
      <c r="Y1542" s="354"/>
      <c r="Z1542" s="354"/>
      <c r="AA1542" s="354"/>
      <c r="AB1542" s="346"/>
      <c r="AC1542" s="619">
        <v>230</v>
      </c>
      <c r="AD1542" s="89"/>
      <c r="AE1542" s="588">
        <f t="shared" si="23"/>
        <v>0</v>
      </c>
    </row>
    <row r="1543" spans="1:31">
      <c r="A1543" s="350" t="s">
        <v>73</v>
      </c>
      <c r="B1543" s="354">
        <v>0.12</v>
      </c>
      <c r="C1543" s="354"/>
      <c r="D1543" s="354">
        <v>0.12</v>
      </c>
      <c r="E1543" s="354"/>
      <c r="F1543" s="354"/>
      <c r="G1543" s="354"/>
      <c r="H1543" s="354"/>
      <c r="I1543" s="354"/>
      <c r="J1543" s="354"/>
      <c r="K1543" s="354"/>
      <c r="L1543" s="354"/>
      <c r="M1543" s="354"/>
      <c r="N1543" s="354">
        <v>0.12</v>
      </c>
      <c r="O1543" s="354"/>
      <c r="P1543" s="354"/>
      <c r="Q1543" s="354"/>
      <c r="R1543" s="354"/>
      <c r="S1543" s="354"/>
      <c r="T1543" s="354"/>
      <c r="U1543" s="354"/>
      <c r="V1543" s="354"/>
      <c r="W1543" s="354"/>
      <c r="X1543" s="354"/>
      <c r="Y1543" s="354"/>
      <c r="Z1543" s="354"/>
      <c r="AA1543" s="354"/>
      <c r="AB1543" s="346">
        <v>1.4999999999999999E-2</v>
      </c>
      <c r="AC1543" s="619">
        <v>85</v>
      </c>
      <c r="AD1543" s="90">
        <v>0.36</v>
      </c>
      <c r="AE1543" s="588">
        <f t="shared" si="23"/>
        <v>30.599999999999998</v>
      </c>
    </row>
    <row r="1544" spans="1:31">
      <c r="A1544" s="350" t="s">
        <v>118</v>
      </c>
      <c r="B1544" s="354"/>
      <c r="C1544" s="354"/>
      <c r="D1544" s="354"/>
      <c r="E1544" s="354"/>
      <c r="F1544" s="354"/>
      <c r="G1544" s="354"/>
      <c r="H1544" s="354"/>
      <c r="I1544" s="354"/>
      <c r="J1544" s="354"/>
      <c r="K1544" s="354"/>
      <c r="L1544" s="354"/>
      <c r="M1544" s="354"/>
      <c r="N1544" s="354"/>
      <c r="O1544" s="354"/>
      <c r="P1544" s="354"/>
      <c r="Q1544" s="354"/>
      <c r="R1544" s="354"/>
      <c r="S1544" s="354"/>
      <c r="T1544" s="354"/>
      <c r="U1544" s="354"/>
      <c r="V1544" s="354"/>
      <c r="W1544" s="354"/>
      <c r="X1544" s="354"/>
      <c r="Y1544" s="354"/>
      <c r="Z1544" s="354"/>
      <c r="AA1544" s="354"/>
      <c r="AB1544" s="346"/>
      <c r="AC1544" s="619">
        <v>45</v>
      </c>
      <c r="AD1544" s="89"/>
      <c r="AE1544" s="588">
        <f t="shared" si="23"/>
        <v>0</v>
      </c>
    </row>
    <row r="1545" spans="1:31">
      <c r="A1545" s="350" t="s">
        <v>74</v>
      </c>
      <c r="B1545" s="354">
        <v>0.01</v>
      </c>
      <c r="C1545" s="354"/>
      <c r="D1545" s="354"/>
      <c r="E1545" s="354"/>
      <c r="F1545" s="354"/>
      <c r="G1545" s="354"/>
      <c r="H1545" s="354"/>
      <c r="I1545" s="354"/>
      <c r="J1545" s="354">
        <v>0.01</v>
      </c>
      <c r="K1545" s="354"/>
      <c r="L1545" s="354">
        <v>1.0999999999999999E-2</v>
      </c>
      <c r="M1545" s="354"/>
      <c r="N1545" s="354"/>
      <c r="O1545" s="354"/>
      <c r="P1545" s="354"/>
      <c r="Q1545" s="354"/>
      <c r="R1545" s="354">
        <v>0.01</v>
      </c>
      <c r="S1545" s="354"/>
      <c r="T1545" s="354"/>
      <c r="U1545" s="354"/>
      <c r="V1545" s="354"/>
      <c r="W1545" s="354"/>
      <c r="X1545" s="354"/>
      <c r="Y1545" s="354"/>
      <c r="Z1545" s="354"/>
      <c r="AA1545" s="354"/>
      <c r="AB1545" s="346">
        <v>2E-3</v>
      </c>
      <c r="AC1545" s="619">
        <v>30</v>
      </c>
      <c r="AD1545" s="90">
        <v>4.1000000000000002E-2</v>
      </c>
      <c r="AE1545" s="588">
        <f t="shared" si="23"/>
        <v>1.23</v>
      </c>
    </row>
    <row r="1546" spans="1:31">
      <c r="A1546" s="350" t="s">
        <v>88</v>
      </c>
      <c r="B1546" s="354"/>
      <c r="C1546" s="354"/>
      <c r="D1546" s="354"/>
      <c r="E1546" s="354"/>
      <c r="F1546" s="354"/>
      <c r="G1546" s="354"/>
      <c r="H1546" s="354"/>
      <c r="I1546" s="354"/>
      <c r="J1546" s="354"/>
      <c r="K1546" s="354"/>
      <c r="L1546" s="354"/>
      <c r="M1546" s="354"/>
      <c r="N1546" s="354"/>
      <c r="O1546" s="354"/>
      <c r="P1546" s="354"/>
      <c r="Q1546" s="354"/>
      <c r="R1546" s="354"/>
      <c r="S1546" s="354"/>
      <c r="T1546" s="354"/>
      <c r="U1546" s="354"/>
      <c r="V1546" s="354"/>
      <c r="W1546" s="354"/>
      <c r="X1546" s="354"/>
      <c r="Y1546" s="354"/>
      <c r="Z1546" s="354"/>
      <c r="AA1546" s="354"/>
      <c r="AB1546" s="346"/>
      <c r="AC1546" s="619">
        <v>200</v>
      </c>
      <c r="AD1546" s="89"/>
      <c r="AE1546" s="588">
        <f t="shared" si="23"/>
        <v>0</v>
      </c>
    </row>
    <row r="1547" spans="1:31">
      <c r="A1547" s="350" t="s">
        <v>91</v>
      </c>
      <c r="B1547" s="354"/>
      <c r="C1547" s="354"/>
      <c r="D1547" s="354"/>
      <c r="E1547" s="354"/>
      <c r="F1547" s="354"/>
      <c r="G1547" s="354"/>
      <c r="H1547" s="354"/>
      <c r="I1547" s="354"/>
      <c r="J1547" s="354"/>
      <c r="K1547" s="354"/>
      <c r="L1547" s="354"/>
      <c r="M1547" s="354"/>
      <c r="N1547" s="354"/>
      <c r="O1547" s="354"/>
      <c r="P1547" s="354"/>
      <c r="Q1547" s="354"/>
      <c r="R1547" s="354"/>
      <c r="S1547" s="354"/>
      <c r="T1547" s="354"/>
      <c r="U1547" s="354"/>
      <c r="V1547" s="354"/>
      <c r="W1547" s="354"/>
      <c r="X1547" s="354"/>
      <c r="Y1547" s="354"/>
      <c r="Z1547" s="354"/>
      <c r="AA1547" s="354"/>
      <c r="AB1547" s="346"/>
      <c r="AC1547" s="619">
        <v>750</v>
      </c>
      <c r="AD1547" s="89"/>
      <c r="AE1547" s="588">
        <f t="shared" si="23"/>
        <v>0</v>
      </c>
    </row>
    <row r="1548" spans="1:31">
      <c r="A1548" s="350" t="s">
        <v>97</v>
      </c>
      <c r="B1548" s="354"/>
      <c r="C1548" s="354"/>
      <c r="D1548" s="354"/>
      <c r="E1548" s="354"/>
      <c r="F1548" s="354"/>
      <c r="G1548" s="354"/>
      <c r="H1548" s="354"/>
      <c r="I1548" s="354"/>
      <c r="J1548" s="354"/>
      <c r="K1548" s="354"/>
      <c r="L1548" s="354"/>
      <c r="M1548" s="354"/>
      <c r="N1548" s="354"/>
      <c r="O1548" s="354"/>
      <c r="P1548" s="354"/>
      <c r="Q1548" s="354"/>
      <c r="R1548" s="354"/>
      <c r="S1548" s="354"/>
      <c r="T1548" s="354"/>
      <c r="U1548" s="354"/>
      <c r="V1548" s="354"/>
      <c r="W1548" s="354"/>
      <c r="X1548" s="354"/>
      <c r="Y1548" s="354"/>
      <c r="Z1548" s="354"/>
      <c r="AA1548" s="354"/>
      <c r="AB1548" s="346"/>
      <c r="AC1548" s="619">
        <v>280</v>
      </c>
      <c r="AD1548" s="89"/>
      <c r="AE1548" s="588">
        <f t="shared" si="23"/>
        <v>0</v>
      </c>
    </row>
    <row r="1549" spans="1:31">
      <c r="A1549" s="611" t="s">
        <v>102</v>
      </c>
      <c r="B1549" s="354"/>
      <c r="C1549" s="354"/>
      <c r="D1549" s="354"/>
      <c r="E1549" s="354"/>
      <c r="F1549" s="354">
        <v>0.42</v>
      </c>
      <c r="G1549" s="354"/>
      <c r="H1549" s="354"/>
      <c r="I1549" s="354"/>
      <c r="J1549" s="354"/>
      <c r="K1549" s="354"/>
      <c r="L1549" s="354"/>
      <c r="M1549" s="354"/>
      <c r="N1549" s="354"/>
      <c r="O1549" s="354"/>
      <c r="P1549" s="354">
        <v>1.1200000000000001</v>
      </c>
      <c r="Q1549" s="354"/>
      <c r="R1549" s="354"/>
      <c r="S1549" s="354"/>
      <c r="T1549" s="354"/>
      <c r="U1549" s="354"/>
      <c r="V1549" s="354"/>
      <c r="W1549" s="354"/>
      <c r="X1549" s="354"/>
      <c r="Y1549" s="354"/>
      <c r="Z1549" s="354"/>
      <c r="AA1549" s="354"/>
      <c r="AB1549" s="346">
        <v>0.08</v>
      </c>
      <c r="AC1549" s="619">
        <v>90</v>
      </c>
      <c r="AD1549" s="90">
        <v>1.54</v>
      </c>
      <c r="AE1549" s="588">
        <f t="shared" si="23"/>
        <v>138.6</v>
      </c>
    </row>
    <row r="1550" spans="1:31">
      <c r="A1550" s="612" t="s">
        <v>71</v>
      </c>
      <c r="B1550" s="354"/>
      <c r="C1550" s="354"/>
      <c r="D1550" s="354">
        <f>AD1550</f>
        <v>0.04</v>
      </c>
      <c r="E1550" s="354"/>
      <c r="F1550" s="354"/>
      <c r="G1550" s="354"/>
      <c r="H1550" s="354"/>
      <c r="I1550" s="354"/>
      <c r="J1550" s="354"/>
      <c r="K1550" s="354"/>
      <c r="L1550" s="354"/>
      <c r="M1550" s="354"/>
      <c r="N1550" s="354"/>
      <c r="O1550" s="354"/>
      <c r="P1550" s="354"/>
      <c r="Q1550" s="354"/>
      <c r="R1550" s="354"/>
      <c r="S1550" s="354"/>
      <c r="T1550" s="354"/>
      <c r="U1550" s="354"/>
      <c r="V1550" s="354"/>
      <c r="W1550" s="354"/>
      <c r="X1550" s="354"/>
      <c r="Y1550" s="354"/>
      <c r="Z1550" s="354"/>
      <c r="AA1550" s="354"/>
      <c r="AB1550" s="346">
        <v>4.0000000000000001E-3</v>
      </c>
      <c r="AC1550" s="619">
        <v>650</v>
      </c>
      <c r="AD1550" s="90">
        <v>0.04</v>
      </c>
      <c r="AE1550" s="588">
        <f t="shared" si="23"/>
        <v>26</v>
      </c>
    </row>
    <row r="1551" spans="1:31">
      <c r="A1551" s="612" t="s">
        <v>94</v>
      </c>
      <c r="B1551" s="354"/>
      <c r="C1551" s="354"/>
      <c r="D1551" s="354"/>
      <c r="E1551" s="354"/>
      <c r="F1551" s="354"/>
      <c r="G1551" s="354"/>
      <c r="H1551" s="354"/>
      <c r="I1551" s="354"/>
      <c r="J1551" s="354"/>
      <c r="K1551" s="354"/>
      <c r="L1551" s="354"/>
      <c r="M1551" s="354"/>
      <c r="N1551" s="354"/>
      <c r="O1551" s="354"/>
      <c r="P1551" s="354"/>
      <c r="Q1551" s="354"/>
      <c r="R1551" s="354"/>
      <c r="S1551" s="354"/>
      <c r="T1551" s="354"/>
      <c r="U1551" s="354"/>
      <c r="V1551" s="354"/>
      <c r="W1551" s="354"/>
      <c r="X1551" s="354"/>
      <c r="Y1551" s="354"/>
      <c r="Z1551" s="354"/>
      <c r="AA1551" s="354"/>
      <c r="AB1551" s="346"/>
      <c r="AC1551" s="620">
        <v>285</v>
      </c>
      <c r="AD1551" s="89"/>
      <c r="AE1551" s="588">
        <f t="shared" si="23"/>
        <v>0</v>
      </c>
    </row>
    <row r="1552" spans="1:31">
      <c r="A1552" s="612" t="s">
        <v>84</v>
      </c>
      <c r="B1552" s="354"/>
      <c r="C1552" s="354"/>
      <c r="D1552" s="354"/>
      <c r="E1552" s="354"/>
      <c r="F1552" s="354"/>
      <c r="G1552" s="354"/>
      <c r="H1552" s="354"/>
      <c r="I1552" s="354"/>
      <c r="J1552" s="354"/>
      <c r="K1552" s="354"/>
      <c r="L1552" s="354"/>
      <c r="M1552" s="354"/>
      <c r="N1552" s="354"/>
      <c r="O1552" s="354"/>
      <c r="P1552" s="354"/>
      <c r="Q1552" s="354"/>
      <c r="R1552" s="354"/>
      <c r="S1552" s="354"/>
      <c r="T1552" s="354"/>
      <c r="U1552" s="354"/>
      <c r="V1552" s="354"/>
      <c r="W1552" s="354"/>
      <c r="X1552" s="354"/>
      <c r="Y1552" s="354"/>
      <c r="Z1552" s="354"/>
      <c r="AA1552" s="354"/>
      <c r="AB1552" s="346"/>
      <c r="AC1552" s="619">
        <v>150</v>
      </c>
      <c r="AD1552" s="89"/>
      <c r="AE1552" s="588">
        <f t="shared" si="23"/>
        <v>0</v>
      </c>
    </row>
    <row r="1553" spans="1:32" ht="15.75" thickBot="1">
      <c r="A1553" s="613" t="s">
        <v>82</v>
      </c>
      <c r="B1553" s="376"/>
      <c r="C1553" s="376"/>
      <c r="D1553" s="376"/>
      <c r="E1553" s="376"/>
      <c r="F1553" s="376"/>
      <c r="G1553" s="376"/>
      <c r="H1553" s="376"/>
      <c r="I1553" s="376"/>
      <c r="J1553" s="376"/>
      <c r="K1553" s="376"/>
      <c r="L1553" s="376"/>
      <c r="M1553" s="376"/>
      <c r="N1553" s="376"/>
      <c r="O1553" s="376"/>
      <c r="P1553" s="376"/>
      <c r="Q1553" s="376"/>
      <c r="R1553" s="376"/>
      <c r="S1553" s="376"/>
      <c r="T1553" s="376"/>
      <c r="U1553" s="376"/>
      <c r="V1553" s="376"/>
      <c r="W1553" s="376"/>
      <c r="X1553" s="376"/>
      <c r="Y1553" s="376"/>
      <c r="Z1553" s="376"/>
      <c r="AA1553" s="376"/>
      <c r="AB1553" s="404"/>
      <c r="AC1553" s="624">
        <v>9</v>
      </c>
      <c r="AD1553" s="627"/>
      <c r="AE1553" s="591">
        <f t="shared" si="23"/>
        <v>0</v>
      </c>
    </row>
    <row r="1554" spans="1:32" ht="15.75" thickBot="1">
      <c r="A1554" s="608" t="s">
        <v>305</v>
      </c>
      <c r="B1554" s="614"/>
      <c r="C1554" s="614"/>
      <c r="D1554" s="614"/>
      <c r="E1554" s="614"/>
      <c r="F1554" s="614"/>
      <c r="G1554" s="614"/>
      <c r="H1554" s="614"/>
      <c r="I1554" s="614"/>
      <c r="J1554" s="614"/>
      <c r="K1554" s="614"/>
      <c r="L1554" s="614"/>
      <c r="M1554" s="614"/>
      <c r="N1554" s="614"/>
      <c r="O1554" s="614"/>
      <c r="P1554" s="614"/>
      <c r="Q1554" s="614"/>
      <c r="R1554" s="616"/>
      <c r="S1554" s="614"/>
      <c r="T1554" s="614"/>
      <c r="U1554" s="614"/>
      <c r="V1554" s="614"/>
      <c r="W1554" s="614"/>
      <c r="X1554" s="614"/>
      <c r="Y1554" s="614"/>
      <c r="Z1554" s="614"/>
      <c r="AA1554" s="614"/>
      <c r="AB1554" s="575"/>
      <c r="AC1554" s="576"/>
      <c r="AD1554" s="616"/>
      <c r="AE1554" s="371">
        <f>SUM(AE1506:AE1553)</f>
        <v>1497.9899999999998</v>
      </c>
      <c r="AF1554" s="86">
        <f>I1491-AE1554</f>
        <v>1.0000000000218279E-2</v>
      </c>
    </row>
    <row r="1555" spans="1:32" ht="28.5" customHeight="1">
      <c r="A1555" s="187" t="s">
        <v>49</v>
      </c>
      <c r="B1555" s="189"/>
      <c r="C1555" s="189"/>
      <c r="D1555" s="189"/>
      <c r="E1555" s="189"/>
      <c r="F1555" s="189" t="s">
        <v>131</v>
      </c>
      <c r="G1555" s="478"/>
      <c r="H1555" s="193" t="s">
        <v>130</v>
      </c>
      <c r="I1555" s="189"/>
      <c r="J1555" s="189" t="s">
        <v>75</v>
      </c>
      <c r="K1555" s="189"/>
      <c r="L1555" s="189"/>
      <c r="M1555" s="189"/>
      <c r="N1555" s="835" t="s">
        <v>132</v>
      </c>
      <c r="O1555" s="835"/>
      <c r="P1555" s="835"/>
      <c r="Q1555" s="835"/>
      <c r="R1555" s="192"/>
      <c r="S1555" s="189"/>
      <c r="T1555" s="189"/>
      <c r="U1555" s="189" t="s">
        <v>76</v>
      </c>
      <c r="V1555" s="189"/>
      <c r="W1555" s="189"/>
      <c r="X1555" s="3"/>
      <c r="Y1555" s="188"/>
      <c r="AE1555" s="86"/>
    </row>
    <row r="1556" spans="1:32">
      <c r="A1556" s="25" t="s">
        <v>52</v>
      </c>
      <c r="B1556" s="661"/>
      <c r="C1556" s="661"/>
      <c r="D1556" s="661"/>
      <c r="E1556" s="661"/>
      <c r="F1556" s="661"/>
      <c r="G1556" s="25" t="s">
        <v>53</v>
      </c>
      <c r="H1556" s="661"/>
      <c r="I1556" s="661"/>
      <c r="J1556" s="661"/>
      <c r="K1556" s="661"/>
      <c r="L1556" s="661"/>
      <c r="M1556" s="661"/>
      <c r="P1556" s="26" t="s">
        <v>128</v>
      </c>
      <c r="Q1556" s="87"/>
      <c r="R1556" s="662" t="s">
        <v>129</v>
      </c>
      <c r="S1556" s="25" t="s">
        <v>56</v>
      </c>
    </row>
  </sheetData>
  <mergeCells count="780">
    <mergeCell ref="N1555:Q1555"/>
    <mergeCell ref="Q1490:Y1490"/>
    <mergeCell ref="C1491:E1491"/>
    <mergeCell ref="F1491:H1491"/>
    <mergeCell ref="I1491:K1491"/>
    <mergeCell ref="L1491:N1491"/>
    <mergeCell ref="AB1497:AB1502"/>
    <mergeCell ref="AC1497:AC1502"/>
    <mergeCell ref="AE1497:AE1502"/>
    <mergeCell ref="B1498:I1499"/>
    <mergeCell ref="J1498:S1499"/>
    <mergeCell ref="T1498:W1499"/>
    <mergeCell ref="B1500:C1502"/>
    <mergeCell ref="D1500:E1502"/>
    <mergeCell ref="F1500:G1502"/>
    <mergeCell ref="H1500:I1502"/>
    <mergeCell ref="J1500:K1502"/>
    <mergeCell ref="L1500:M1502"/>
    <mergeCell ref="N1500:O1502"/>
    <mergeCell ref="P1500:Q1502"/>
    <mergeCell ref="R1500:S1502"/>
    <mergeCell ref="T1500:U1502"/>
    <mergeCell ref="V1500:W1502"/>
    <mergeCell ref="X1500:Y1502"/>
    <mergeCell ref="Z1500:AA1502"/>
    <mergeCell ref="N1478:Q1478"/>
    <mergeCell ref="R1484:Y1485"/>
    <mergeCell ref="A1485:B1485"/>
    <mergeCell ref="C1485:E1485"/>
    <mergeCell ref="F1485:H1485"/>
    <mergeCell ref="I1485:K1489"/>
    <mergeCell ref="A1486:B1486"/>
    <mergeCell ref="C1486:E1486"/>
    <mergeCell ref="F1486:H1486"/>
    <mergeCell ref="L1486:N1486"/>
    <mergeCell ref="C1487:E1487"/>
    <mergeCell ref="F1487:H1487"/>
    <mergeCell ref="L1487:N1487"/>
    <mergeCell ref="C1488:E1488"/>
    <mergeCell ref="F1488:H1488"/>
    <mergeCell ref="Q1413:Y1413"/>
    <mergeCell ref="C1414:E1414"/>
    <mergeCell ref="F1414:H1414"/>
    <mergeCell ref="I1414:K1414"/>
    <mergeCell ref="L1414:N1414"/>
    <mergeCell ref="AB1420:AB1425"/>
    <mergeCell ref="AC1420:AC1425"/>
    <mergeCell ref="AE1420:AE1425"/>
    <mergeCell ref="B1421:I1422"/>
    <mergeCell ref="J1421:S1422"/>
    <mergeCell ref="T1421:W1422"/>
    <mergeCell ref="B1423:C1425"/>
    <mergeCell ref="D1423:E1425"/>
    <mergeCell ref="F1423:G1425"/>
    <mergeCell ref="H1423:I1425"/>
    <mergeCell ref="J1423:K1425"/>
    <mergeCell ref="L1423:M1425"/>
    <mergeCell ref="N1423:O1425"/>
    <mergeCell ref="P1423:Q1425"/>
    <mergeCell ref="R1423:S1425"/>
    <mergeCell ref="T1423:U1425"/>
    <mergeCell ref="V1423:W1425"/>
    <mergeCell ref="X1423:Y1425"/>
    <mergeCell ref="Z1423:AA1425"/>
    <mergeCell ref="N1400:Q1400"/>
    <mergeCell ref="R1407:Y1408"/>
    <mergeCell ref="A1408:B1408"/>
    <mergeCell ref="C1408:E1408"/>
    <mergeCell ref="F1408:H1408"/>
    <mergeCell ref="I1408:K1412"/>
    <mergeCell ref="A1409:B1409"/>
    <mergeCell ref="C1409:E1409"/>
    <mergeCell ref="F1409:H1409"/>
    <mergeCell ref="L1409:N1409"/>
    <mergeCell ref="C1410:E1410"/>
    <mergeCell ref="F1410:H1410"/>
    <mergeCell ref="L1410:N1410"/>
    <mergeCell ref="C1411:E1411"/>
    <mergeCell ref="F1411:H1411"/>
    <mergeCell ref="Q1336:Y1336"/>
    <mergeCell ref="C1337:E1337"/>
    <mergeCell ref="F1337:H1337"/>
    <mergeCell ref="I1337:K1337"/>
    <mergeCell ref="L1337:N1337"/>
    <mergeCell ref="AB1342:AB1347"/>
    <mergeCell ref="AC1342:AC1347"/>
    <mergeCell ref="AE1342:AE1347"/>
    <mergeCell ref="B1343:I1344"/>
    <mergeCell ref="J1343:S1344"/>
    <mergeCell ref="T1343:W1344"/>
    <mergeCell ref="B1345:C1347"/>
    <mergeCell ref="D1345:E1347"/>
    <mergeCell ref="F1345:G1347"/>
    <mergeCell ref="H1345:I1347"/>
    <mergeCell ref="J1345:K1347"/>
    <mergeCell ref="L1345:M1347"/>
    <mergeCell ref="N1345:O1347"/>
    <mergeCell ref="P1345:Q1347"/>
    <mergeCell ref="R1345:S1347"/>
    <mergeCell ref="T1345:U1347"/>
    <mergeCell ref="V1345:W1347"/>
    <mergeCell ref="X1345:Y1347"/>
    <mergeCell ref="Z1345:AA1347"/>
    <mergeCell ref="N1322:Q1322"/>
    <mergeCell ref="R1330:Y1331"/>
    <mergeCell ref="A1331:B1331"/>
    <mergeCell ref="C1331:E1331"/>
    <mergeCell ref="F1331:H1331"/>
    <mergeCell ref="I1331:K1335"/>
    <mergeCell ref="A1332:B1332"/>
    <mergeCell ref="C1332:E1332"/>
    <mergeCell ref="F1332:H1332"/>
    <mergeCell ref="L1332:N1332"/>
    <mergeCell ref="C1333:E1333"/>
    <mergeCell ref="F1333:H1333"/>
    <mergeCell ref="L1333:N1333"/>
    <mergeCell ref="C1334:E1334"/>
    <mergeCell ref="F1334:H1334"/>
    <mergeCell ref="Q1257:Y1257"/>
    <mergeCell ref="C1258:E1258"/>
    <mergeCell ref="F1258:H1258"/>
    <mergeCell ref="I1258:K1258"/>
    <mergeCell ref="L1258:N1258"/>
    <mergeCell ref="AB1264:AB1269"/>
    <mergeCell ref="AC1264:AC1269"/>
    <mergeCell ref="AE1264:AE1269"/>
    <mergeCell ref="B1265:I1266"/>
    <mergeCell ref="J1265:S1266"/>
    <mergeCell ref="T1265:W1266"/>
    <mergeCell ref="B1267:C1269"/>
    <mergeCell ref="D1267:E1269"/>
    <mergeCell ref="F1267:G1269"/>
    <mergeCell ref="H1267:I1269"/>
    <mergeCell ref="J1267:K1269"/>
    <mergeCell ref="L1267:M1269"/>
    <mergeCell ref="N1267:O1269"/>
    <mergeCell ref="P1267:Q1269"/>
    <mergeCell ref="R1267:S1269"/>
    <mergeCell ref="T1267:U1269"/>
    <mergeCell ref="V1267:W1269"/>
    <mergeCell ref="X1267:Y1269"/>
    <mergeCell ref="Z1267:AA1269"/>
    <mergeCell ref="N1245:Q1245"/>
    <mergeCell ref="R1251:Y1252"/>
    <mergeCell ref="A1252:B1252"/>
    <mergeCell ref="C1252:E1252"/>
    <mergeCell ref="F1252:H1252"/>
    <mergeCell ref="I1252:K1256"/>
    <mergeCell ref="A1253:B1253"/>
    <mergeCell ref="C1253:E1253"/>
    <mergeCell ref="F1253:H1253"/>
    <mergeCell ref="L1253:N1253"/>
    <mergeCell ref="C1254:E1254"/>
    <mergeCell ref="F1254:H1254"/>
    <mergeCell ref="L1254:N1254"/>
    <mergeCell ref="C1255:E1255"/>
    <mergeCell ref="F1255:H1255"/>
    <mergeCell ref="Q1180:Y1180"/>
    <mergeCell ref="C1181:E1181"/>
    <mergeCell ref="F1181:H1181"/>
    <mergeCell ref="I1181:K1181"/>
    <mergeCell ref="L1181:N1181"/>
    <mergeCell ref="AB1187:AB1192"/>
    <mergeCell ref="AC1187:AC1192"/>
    <mergeCell ref="AE1187:AE1192"/>
    <mergeCell ref="B1188:I1189"/>
    <mergeCell ref="J1188:S1189"/>
    <mergeCell ref="T1188:W1189"/>
    <mergeCell ref="B1190:C1192"/>
    <mergeCell ref="D1190:E1192"/>
    <mergeCell ref="F1190:G1192"/>
    <mergeCell ref="H1190:I1192"/>
    <mergeCell ref="J1190:K1192"/>
    <mergeCell ref="L1190:M1192"/>
    <mergeCell ref="N1190:O1192"/>
    <mergeCell ref="P1190:Q1192"/>
    <mergeCell ref="R1190:S1192"/>
    <mergeCell ref="T1190:U1192"/>
    <mergeCell ref="V1190:W1192"/>
    <mergeCell ref="X1190:Y1192"/>
    <mergeCell ref="Z1190:AA1192"/>
    <mergeCell ref="N1167:Q1167"/>
    <mergeCell ref="R1174:Y1175"/>
    <mergeCell ref="A1175:B1175"/>
    <mergeCell ref="C1175:E1175"/>
    <mergeCell ref="F1175:H1175"/>
    <mergeCell ref="I1175:K1179"/>
    <mergeCell ref="A1176:B1176"/>
    <mergeCell ref="C1176:E1176"/>
    <mergeCell ref="F1176:H1176"/>
    <mergeCell ref="L1176:N1176"/>
    <mergeCell ref="C1177:E1177"/>
    <mergeCell ref="F1177:H1177"/>
    <mergeCell ref="L1177:N1177"/>
    <mergeCell ref="C1178:E1178"/>
    <mergeCell ref="F1178:H1178"/>
    <mergeCell ref="Q1102:Y1102"/>
    <mergeCell ref="C1103:E1103"/>
    <mergeCell ref="F1103:H1103"/>
    <mergeCell ref="I1103:K1103"/>
    <mergeCell ref="L1103:N1103"/>
    <mergeCell ref="AB1109:AB1114"/>
    <mergeCell ref="AC1109:AC1114"/>
    <mergeCell ref="AE1109:AE1114"/>
    <mergeCell ref="B1110:I1111"/>
    <mergeCell ref="J1110:S1111"/>
    <mergeCell ref="T1110:W1111"/>
    <mergeCell ref="B1112:C1114"/>
    <mergeCell ref="D1112:E1114"/>
    <mergeCell ref="F1112:G1114"/>
    <mergeCell ref="H1112:I1114"/>
    <mergeCell ref="J1112:K1114"/>
    <mergeCell ref="L1112:M1114"/>
    <mergeCell ref="N1112:O1114"/>
    <mergeCell ref="P1112:Q1114"/>
    <mergeCell ref="R1112:S1114"/>
    <mergeCell ref="T1112:U1114"/>
    <mergeCell ref="V1112:W1114"/>
    <mergeCell ref="X1112:Y1114"/>
    <mergeCell ref="Z1112:AA1114"/>
    <mergeCell ref="N1089:Q1089"/>
    <mergeCell ref="R1096:Y1097"/>
    <mergeCell ref="A1097:B1097"/>
    <mergeCell ref="C1097:E1097"/>
    <mergeCell ref="F1097:H1097"/>
    <mergeCell ref="I1097:K1101"/>
    <mergeCell ref="A1098:B1098"/>
    <mergeCell ref="C1098:E1098"/>
    <mergeCell ref="F1098:H1098"/>
    <mergeCell ref="L1098:N1098"/>
    <mergeCell ref="C1099:E1099"/>
    <mergeCell ref="F1099:H1099"/>
    <mergeCell ref="L1099:N1099"/>
    <mergeCell ref="C1100:E1100"/>
    <mergeCell ref="F1100:H1100"/>
    <mergeCell ref="Q1024:Y1024"/>
    <mergeCell ref="C1025:E1025"/>
    <mergeCell ref="F1025:H1025"/>
    <mergeCell ref="I1025:K1025"/>
    <mergeCell ref="L1025:N1025"/>
    <mergeCell ref="AB1031:AB1036"/>
    <mergeCell ref="AC1031:AC1036"/>
    <mergeCell ref="AE1031:AE1036"/>
    <mergeCell ref="B1032:I1033"/>
    <mergeCell ref="J1032:S1033"/>
    <mergeCell ref="T1032:W1033"/>
    <mergeCell ref="B1034:C1036"/>
    <mergeCell ref="D1034:E1036"/>
    <mergeCell ref="F1034:G1036"/>
    <mergeCell ref="H1034:I1036"/>
    <mergeCell ref="J1034:K1036"/>
    <mergeCell ref="L1034:M1036"/>
    <mergeCell ref="N1034:O1036"/>
    <mergeCell ref="P1034:Q1036"/>
    <mergeCell ref="R1034:S1036"/>
    <mergeCell ref="T1034:U1036"/>
    <mergeCell ref="V1034:W1036"/>
    <mergeCell ref="X1034:Y1036"/>
    <mergeCell ref="Z1034:AA1036"/>
    <mergeCell ref="N1011:Q1011"/>
    <mergeCell ref="R1018:Y1019"/>
    <mergeCell ref="A1019:B1019"/>
    <mergeCell ref="C1019:E1019"/>
    <mergeCell ref="F1019:H1019"/>
    <mergeCell ref="I1019:K1023"/>
    <mergeCell ref="A1020:B1020"/>
    <mergeCell ref="C1020:E1020"/>
    <mergeCell ref="F1020:H1020"/>
    <mergeCell ref="L1020:N1020"/>
    <mergeCell ref="C1021:E1021"/>
    <mergeCell ref="F1021:H1021"/>
    <mergeCell ref="L1021:N1021"/>
    <mergeCell ref="C1022:E1022"/>
    <mergeCell ref="F1022:H1022"/>
    <mergeCell ref="Q946:Y946"/>
    <mergeCell ref="C947:E947"/>
    <mergeCell ref="F947:H947"/>
    <mergeCell ref="I947:K947"/>
    <mergeCell ref="L947:N947"/>
    <mergeCell ref="AB953:AB958"/>
    <mergeCell ref="AC953:AC958"/>
    <mergeCell ref="AE953:AE958"/>
    <mergeCell ref="B954:I955"/>
    <mergeCell ref="J954:S955"/>
    <mergeCell ref="T954:W955"/>
    <mergeCell ref="B956:C958"/>
    <mergeCell ref="D956:E958"/>
    <mergeCell ref="F956:G958"/>
    <mergeCell ref="H956:I958"/>
    <mergeCell ref="J956:K958"/>
    <mergeCell ref="L956:M958"/>
    <mergeCell ref="N956:O958"/>
    <mergeCell ref="P956:Q958"/>
    <mergeCell ref="R956:S958"/>
    <mergeCell ref="T956:U958"/>
    <mergeCell ref="V956:W958"/>
    <mergeCell ref="X956:Y958"/>
    <mergeCell ref="Z956:AA958"/>
    <mergeCell ref="N933:Q933"/>
    <mergeCell ref="R940:Y941"/>
    <mergeCell ref="A941:B941"/>
    <mergeCell ref="C941:E941"/>
    <mergeCell ref="F941:H941"/>
    <mergeCell ref="I941:K945"/>
    <mergeCell ref="A942:B942"/>
    <mergeCell ref="C942:E942"/>
    <mergeCell ref="F942:H942"/>
    <mergeCell ref="L942:N942"/>
    <mergeCell ref="C943:E943"/>
    <mergeCell ref="F943:H943"/>
    <mergeCell ref="L943:N943"/>
    <mergeCell ref="C944:E944"/>
    <mergeCell ref="F944:H944"/>
    <mergeCell ref="Q868:Y868"/>
    <mergeCell ref="C869:E869"/>
    <mergeCell ref="F869:H869"/>
    <mergeCell ref="I869:K869"/>
    <mergeCell ref="L869:N869"/>
    <mergeCell ref="AB875:AB880"/>
    <mergeCell ref="AC875:AC880"/>
    <mergeCell ref="AE875:AE880"/>
    <mergeCell ref="B876:I877"/>
    <mergeCell ref="J876:S877"/>
    <mergeCell ref="T876:W877"/>
    <mergeCell ref="B878:C880"/>
    <mergeCell ref="D878:E880"/>
    <mergeCell ref="F878:G880"/>
    <mergeCell ref="H878:I880"/>
    <mergeCell ref="J878:K880"/>
    <mergeCell ref="L878:M880"/>
    <mergeCell ref="N878:O880"/>
    <mergeCell ref="P878:Q880"/>
    <mergeCell ref="R878:S880"/>
    <mergeCell ref="T878:U880"/>
    <mergeCell ref="V878:W880"/>
    <mergeCell ref="X878:Y880"/>
    <mergeCell ref="Z878:AA880"/>
    <mergeCell ref="N854:Q854"/>
    <mergeCell ref="R862:Y863"/>
    <mergeCell ref="A863:B863"/>
    <mergeCell ref="C863:E863"/>
    <mergeCell ref="F863:H863"/>
    <mergeCell ref="I863:K867"/>
    <mergeCell ref="A864:B864"/>
    <mergeCell ref="C864:E864"/>
    <mergeCell ref="F864:H864"/>
    <mergeCell ref="L864:N864"/>
    <mergeCell ref="C865:E865"/>
    <mergeCell ref="F865:H865"/>
    <mergeCell ref="L865:N865"/>
    <mergeCell ref="C866:E866"/>
    <mergeCell ref="F866:H866"/>
    <mergeCell ref="Q789:Y789"/>
    <mergeCell ref="C790:E790"/>
    <mergeCell ref="F790:H790"/>
    <mergeCell ref="I790:K790"/>
    <mergeCell ref="L790:N790"/>
    <mergeCell ref="AB796:AB801"/>
    <mergeCell ref="AC796:AC801"/>
    <mergeCell ref="AE796:AE801"/>
    <mergeCell ref="B797:I798"/>
    <mergeCell ref="J797:S798"/>
    <mergeCell ref="T797:W798"/>
    <mergeCell ref="B799:C801"/>
    <mergeCell ref="D799:E801"/>
    <mergeCell ref="F799:G801"/>
    <mergeCell ref="H799:I801"/>
    <mergeCell ref="J799:K801"/>
    <mergeCell ref="L799:M801"/>
    <mergeCell ref="N799:O801"/>
    <mergeCell ref="P799:Q801"/>
    <mergeCell ref="R799:S801"/>
    <mergeCell ref="T799:U801"/>
    <mergeCell ref="V799:W801"/>
    <mergeCell ref="X799:Y801"/>
    <mergeCell ref="Z799:AA801"/>
    <mergeCell ref="R783:Y784"/>
    <mergeCell ref="A784:B784"/>
    <mergeCell ref="C784:E784"/>
    <mergeCell ref="F784:H784"/>
    <mergeCell ref="I784:K788"/>
    <mergeCell ref="A785:B785"/>
    <mergeCell ref="C785:E785"/>
    <mergeCell ref="F785:H785"/>
    <mergeCell ref="L785:N785"/>
    <mergeCell ref="C786:E786"/>
    <mergeCell ref="F786:H786"/>
    <mergeCell ref="L786:N786"/>
    <mergeCell ref="C787:E787"/>
    <mergeCell ref="F787:H787"/>
    <mergeCell ref="N776:Q776"/>
    <mergeCell ref="J721:K723"/>
    <mergeCell ref="L721:M723"/>
    <mergeCell ref="N721:O723"/>
    <mergeCell ref="P721:Q723"/>
    <mergeCell ref="R721:S723"/>
    <mergeCell ref="T721:U723"/>
    <mergeCell ref="AB718:AB723"/>
    <mergeCell ref="AC718:AC723"/>
    <mergeCell ref="AE718:AE723"/>
    <mergeCell ref="B719:I720"/>
    <mergeCell ref="J719:S720"/>
    <mergeCell ref="T719:W720"/>
    <mergeCell ref="B721:C723"/>
    <mergeCell ref="D721:E723"/>
    <mergeCell ref="F721:G723"/>
    <mergeCell ref="H721:I723"/>
    <mergeCell ref="V721:W723"/>
    <mergeCell ref="X721:Y723"/>
    <mergeCell ref="Z721:AA723"/>
    <mergeCell ref="Q711:Y711"/>
    <mergeCell ref="C712:E712"/>
    <mergeCell ref="F712:H712"/>
    <mergeCell ref="I712:K712"/>
    <mergeCell ref="L712:N712"/>
    <mergeCell ref="C707:E707"/>
    <mergeCell ref="F707:H707"/>
    <mergeCell ref="L707:N707"/>
    <mergeCell ref="C708:E708"/>
    <mergeCell ref="F708:H708"/>
    <mergeCell ref="L708:N708"/>
    <mergeCell ref="N699:Q699"/>
    <mergeCell ref="R705:Y706"/>
    <mergeCell ref="A706:B706"/>
    <mergeCell ref="C706:E706"/>
    <mergeCell ref="F706:H706"/>
    <mergeCell ref="I706:K710"/>
    <mergeCell ref="A707:B707"/>
    <mergeCell ref="J644:K646"/>
    <mergeCell ref="L644:M646"/>
    <mergeCell ref="N644:O646"/>
    <mergeCell ref="P644:Q646"/>
    <mergeCell ref="R644:S646"/>
    <mergeCell ref="T644:U646"/>
    <mergeCell ref="C709:E709"/>
    <mergeCell ref="F709:H709"/>
    <mergeCell ref="AB641:AB646"/>
    <mergeCell ref="AC641:AC646"/>
    <mergeCell ref="AE641:AE646"/>
    <mergeCell ref="B642:I643"/>
    <mergeCell ref="J642:S643"/>
    <mergeCell ref="T642:W643"/>
    <mergeCell ref="B644:C646"/>
    <mergeCell ref="D644:E646"/>
    <mergeCell ref="F644:G646"/>
    <mergeCell ref="H644:I646"/>
    <mergeCell ref="V644:W646"/>
    <mergeCell ref="X644:Y646"/>
    <mergeCell ref="Z644:AA646"/>
    <mergeCell ref="Q634:Y634"/>
    <mergeCell ref="C635:E635"/>
    <mergeCell ref="F635:H635"/>
    <mergeCell ref="I635:K635"/>
    <mergeCell ref="L635:N635"/>
    <mergeCell ref="C630:E630"/>
    <mergeCell ref="F630:H630"/>
    <mergeCell ref="L630:N630"/>
    <mergeCell ref="C631:E631"/>
    <mergeCell ref="F631:H631"/>
    <mergeCell ref="L631:N631"/>
    <mergeCell ref="N621:Q621"/>
    <mergeCell ref="R628:Y629"/>
    <mergeCell ref="A629:B629"/>
    <mergeCell ref="C629:E629"/>
    <mergeCell ref="F629:H629"/>
    <mergeCell ref="I629:K633"/>
    <mergeCell ref="A630:B630"/>
    <mergeCell ref="J566:K568"/>
    <mergeCell ref="L566:M568"/>
    <mergeCell ref="N566:O568"/>
    <mergeCell ref="P566:Q568"/>
    <mergeCell ref="R566:S568"/>
    <mergeCell ref="T566:U568"/>
    <mergeCell ref="C632:E632"/>
    <mergeCell ref="F632:H632"/>
    <mergeCell ref="AB563:AB568"/>
    <mergeCell ref="AC563:AC568"/>
    <mergeCell ref="AE563:AE568"/>
    <mergeCell ref="B564:I565"/>
    <mergeCell ref="J564:S565"/>
    <mergeCell ref="T564:W565"/>
    <mergeCell ref="B566:C568"/>
    <mergeCell ref="D566:E568"/>
    <mergeCell ref="F566:G568"/>
    <mergeCell ref="H566:I568"/>
    <mergeCell ref="V566:W568"/>
    <mergeCell ref="X566:Y568"/>
    <mergeCell ref="Z566:AA568"/>
    <mergeCell ref="Q557:Y557"/>
    <mergeCell ref="C558:E558"/>
    <mergeCell ref="F558:H558"/>
    <mergeCell ref="I558:K558"/>
    <mergeCell ref="L558:N558"/>
    <mergeCell ref="C553:E553"/>
    <mergeCell ref="F553:H553"/>
    <mergeCell ref="L553:N553"/>
    <mergeCell ref="C554:E554"/>
    <mergeCell ref="F554:H554"/>
    <mergeCell ref="L554:N554"/>
    <mergeCell ref="N543:Q543"/>
    <mergeCell ref="R551:Y552"/>
    <mergeCell ref="A552:B552"/>
    <mergeCell ref="C552:E552"/>
    <mergeCell ref="F552:H552"/>
    <mergeCell ref="I552:K556"/>
    <mergeCell ref="A553:B553"/>
    <mergeCell ref="J488:K490"/>
    <mergeCell ref="L488:M490"/>
    <mergeCell ref="N488:O490"/>
    <mergeCell ref="P488:Q490"/>
    <mergeCell ref="R488:S490"/>
    <mergeCell ref="T488:U490"/>
    <mergeCell ref="C555:E555"/>
    <mergeCell ref="F555:H555"/>
    <mergeCell ref="AB485:AB490"/>
    <mergeCell ref="AC485:AC490"/>
    <mergeCell ref="AE485:AE490"/>
    <mergeCell ref="B486:I487"/>
    <mergeCell ref="J486:S487"/>
    <mergeCell ref="T486:W487"/>
    <mergeCell ref="B488:C490"/>
    <mergeCell ref="D488:E490"/>
    <mergeCell ref="F488:G490"/>
    <mergeCell ref="H488:I490"/>
    <mergeCell ref="V488:W490"/>
    <mergeCell ref="X488:Y490"/>
    <mergeCell ref="Z488:AA490"/>
    <mergeCell ref="Q478:Y478"/>
    <mergeCell ref="C479:E479"/>
    <mergeCell ref="F479:H479"/>
    <mergeCell ref="I479:K479"/>
    <mergeCell ref="L479:N479"/>
    <mergeCell ref="C474:E474"/>
    <mergeCell ref="F474:H474"/>
    <mergeCell ref="L474:N474"/>
    <mergeCell ref="C475:E475"/>
    <mergeCell ref="F475:H475"/>
    <mergeCell ref="L475:N475"/>
    <mergeCell ref="N466:Q466"/>
    <mergeCell ref="R472:Y473"/>
    <mergeCell ref="A473:B473"/>
    <mergeCell ref="C473:E473"/>
    <mergeCell ref="F473:H473"/>
    <mergeCell ref="I473:K477"/>
    <mergeCell ref="A474:B474"/>
    <mergeCell ref="J411:K413"/>
    <mergeCell ref="L411:M413"/>
    <mergeCell ref="N411:O413"/>
    <mergeCell ref="P411:Q413"/>
    <mergeCell ref="R411:S413"/>
    <mergeCell ref="T411:U413"/>
    <mergeCell ref="C476:E476"/>
    <mergeCell ref="F476:H476"/>
    <mergeCell ref="AB408:AB413"/>
    <mergeCell ref="AC408:AC413"/>
    <mergeCell ref="AE408:AE413"/>
    <mergeCell ref="B409:I410"/>
    <mergeCell ref="J409:S410"/>
    <mergeCell ref="T409:W410"/>
    <mergeCell ref="B411:C413"/>
    <mergeCell ref="D411:E413"/>
    <mergeCell ref="F411:G413"/>
    <mergeCell ref="H411:I413"/>
    <mergeCell ref="V411:W413"/>
    <mergeCell ref="X411:Y413"/>
    <mergeCell ref="Z411:AA413"/>
    <mergeCell ref="Q401:Y401"/>
    <mergeCell ref="C402:E402"/>
    <mergeCell ref="F402:H402"/>
    <mergeCell ref="I402:K402"/>
    <mergeCell ref="L402:N402"/>
    <mergeCell ref="C397:E397"/>
    <mergeCell ref="F397:H397"/>
    <mergeCell ref="L397:N397"/>
    <mergeCell ref="C398:E398"/>
    <mergeCell ref="F398:H398"/>
    <mergeCell ref="L398:N398"/>
    <mergeCell ref="N388:Q388"/>
    <mergeCell ref="R395:Y396"/>
    <mergeCell ref="A396:B396"/>
    <mergeCell ref="C396:E396"/>
    <mergeCell ref="F396:H396"/>
    <mergeCell ref="I396:K400"/>
    <mergeCell ref="A397:B397"/>
    <mergeCell ref="J333:K335"/>
    <mergeCell ref="L333:M335"/>
    <mergeCell ref="N333:O335"/>
    <mergeCell ref="P333:Q335"/>
    <mergeCell ref="R333:S335"/>
    <mergeCell ref="T333:U335"/>
    <mergeCell ref="C399:E399"/>
    <mergeCell ref="F399:H399"/>
    <mergeCell ref="AB330:AB335"/>
    <mergeCell ref="AC330:AC335"/>
    <mergeCell ref="AE330:AE335"/>
    <mergeCell ref="B331:I332"/>
    <mergeCell ref="J331:S332"/>
    <mergeCell ref="T331:W332"/>
    <mergeCell ref="B333:C335"/>
    <mergeCell ref="D333:E335"/>
    <mergeCell ref="F333:G335"/>
    <mergeCell ref="H333:I335"/>
    <mergeCell ref="V333:W335"/>
    <mergeCell ref="X333:Y335"/>
    <mergeCell ref="Z333:AA335"/>
    <mergeCell ref="Q323:Y323"/>
    <mergeCell ref="C324:E324"/>
    <mergeCell ref="F324:H324"/>
    <mergeCell ref="I324:K324"/>
    <mergeCell ref="L324:N324"/>
    <mergeCell ref="C319:E319"/>
    <mergeCell ref="F319:H319"/>
    <mergeCell ref="L319:N319"/>
    <mergeCell ref="C320:E320"/>
    <mergeCell ref="F320:H320"/>
    <mergeCell ref="L320:N320"/>
    <mergeCell ref="N310:Q310"/>
    <mergeCell ref="R317:Y318"/>
    <mergeCell ref="A318:B318"/>
    <mergeCell ref="C318:E318"/>
    <mergeCell ref="F318:H318"/>
    <mergeCell ref="I318:K322"/>
    <mergeCell ref="A319:B319"/>
    <mergeCell ref="J255:K257"/>
    <mergeCell ref="L255:M257"/>
    <mergeCell ref="N255:O257"/>
    <mergeCell ref="P255:Q257"/>
    <mergeCell ref="R255:S257"/>
    <mergeCell ref="T255:U257"/>
    <mergeCell ref="C321:E321"/>
    <mergeCell ref="F321:H321"/>
    <mergeCell ref="AB252:AB257"/>
    <mergeCell ref="AC252:AC257"/>
    <mergeCell ref="AE252:AE257"/>
    <mergeCell ref="B253:I254"/>
    <mergeCell ref="J253:S254"/>
    <mergeCell ref="T253:W254"/>
    <mergeCell ref="B255:C257"/>
    <mergeCell ref="D255:E257"/>
    <mergeCell ref="F255:G257"/>
    <mergeCell ref="H255:I257"/>
    <mergeCell ref="V255:W257"/>
    <mergeCell ref="X255:Y257"/>
    <mergeCell ref="Z255:AA257"/>
    <mergeCell ref="Q245:Y245"/>
    <mergeCell ref="C246:E246"/>
    <mergeCell ref="F246:H246"/>
    <mergeCell ref="I246:K246"/>
    <mergeCell ref="L246:N246"/>
    <mergeCell ref="C241:E241"/>
    <mergeCell ref="F241:H241"/>
    <mergeCell ref="L241:N241"/>
    <mergeCell ref="C242:E242"/>
    <mergeCell ref="F242:H242"/>
    <mergeCell ref="L242:N242"/>
    <mergeCell ref="N232:Q232"/>
    <mergeCell ref="R239:Y240"/>
    <mergeCell ref="A240:B240"/>
    <mergeCell ref="C240:E240"/>
    <mergeCell ref="F240:H240"/>
    <mergeCell ref="I240:K244"/>
    <mergeCell ref="A241:B241"/>
    <mergeCell ref="J177:K179"/>
    <mergeCell ref="L177:M179"/>
    <mergeCell ref="N177:O179"/>
    <mergeCell ref="P177:Q179"/>
    <mergeCell ref="R177:S179"/>
    <mergeCell ref="T177:U179"/>
    <mergeCell ref="C243:E243"/>
    <mergeCell ref="F243:H243"/>
    <mergeCell ref="AB174:AB179"/>
    <mergeCell ref="AC174:AC179"/>
    <mergeCell ref="AE174:AE179"/>
    <mergeCell ref="B175:I176"/>
    <mergeCell ref="J175:S176"/>
    <mergeCell ref="T175:W176"/>
    <mergeCell ref="B177:C179"/>
    <mergeCell ref="D177:E179"/>
    <mergeCell ref="F177:G179"/>
    <mergeCell ref="H177:I179"/>
    <mergeCell ref="V177:W179"/>
    <mergeCell ref="X177:Y179"/>
    <mergeCell ref="Z177:AA179"/>
    <mergeCell ref="Q167:Y167"/>
    <mergeCell ref="C168:E168"/>
    <mergeCell ref="F168:H168"/>
    <mergeCell ref="I168:K168"/>
    <mergeCell ref="L168:N168"/>
    <mergeCell ref="C163:E163"/>
    <mergeCell ref="F163:H163"/>
    <mergeCell ref="L163:N163"/>
    <mergeCell ref="C164:E164"/>
    <mergeCell ref="F164:H164"/>
    <mergeCell ref="L164:N164"/>
    <mergeCell ref="N154:Q154"/>
    <mergeCell ref="R161:Y162"/>
    <mergeCell ref="A162:B162"/>
    <mergeCell ref="C162:E162"/>
    <mergeCell ref="F162:H162"/>
    <mergeCell ref="I162:K166"/>
    <mergeCell ref="A163:B163"/>
    <mergeCell ref="J99:K101"/>
    <mergeCell ref="L99:M101"/>
    <mergeCell ref="N99:O101"/>
    <mergeCell ref="P99:Q101"/>
    <mergeCell ref="R99:S101"/>
    <mergeCell ref="T99:U101"/>
    <mergeCell ref="C165:E165"/>
    <mergeCell ref="F165:H165"/>
    <mergeCell ref="AB96:AB101"/>
    <mergeCell ref="AC96:AC101"/>
    <mergeCell ref="AE96:AE101"/>
    <mergeCell ref="B97:I98"/>
    <mergeCell ref="J97:S98"/>
    <mergeCell ref="T97:W98"/>
    <mergeCell ref="B99:C101"/>
    <mergeCell ref="D99:E101"/>
    <mergeCell ref="F99:G101"/>
    <mergeCell ref="H99:I101"/>
    <mergeCell ref="V99:W101"/>
    <mergeCell ref="X99:Y101"/>
    <mergeCell ref="Z99:AA101"/>
    <mergeCell ref="Q89:Y89"/>
    <mergeCell ref="C90:E90"/>
    <mergeCell ref="F90:H90"/>
    <mergeCell ref="I90:K90"/>
    <mergeCell ref="L90:N90"/>
    <mergeCell ref="C85:E85"/>
    <mergeCell ref="F85:H85"/>
    <mergeCell ref="L85:N85"/>
    <mergeCell ref="C86:E86"/>
    <mergeCell ref="F86:H86"/>
    <mergeCell ref="L86:N86"/>
    <mergeCell ref="N75:Q75"/>
    <mergeCell ref="R83:Y84"/>
    <mergeCell ref="A84:B84"/>
    <mergeCell ref="C84:E84"/>
    <mergeCell ref="F84:H84"/>
    <mergeCell ref="I84:K88"/>
    <mergeCell ref="A85:B85"/>
    <mergeCell ref="J20:K22"/>
    <mergeCell ref="L20:M22"/>
    <mergeCell ref="N20:O22"/>
    <mergeCell ref="P20:Q22"/>
    <mergeCell ref="R20:S22"/>
    <mergeCell ref="T20:U22"/>
    <mergeCell ref="C87:E87"/>
    <mergeCell ref="F87:H87"/>
    <mergeCell ref="Q10:Y10"/>
    <mergeCell ref="C11:E11"/>
    <mergeCell ref="F11:H11"/>
    <mergeCell ref="I11:K11"/>
    <mergeCell ref="L11:N11"/>
    <mergeCell ref="AB17:AB22"/>
    <mergeCell ref="AC17:AC22"/>
    <mergeCell ref="AE17:AE22"/>
    <mergeCell ref="B18:I19"/>
    <mergeCell ref="J18:S19"/>
    <mergeCell ref="T18:W19"/>
    <mergeCell ref="B20:C22"/>
    <mergeCell ref="D20:E22"/>
    <mergeCell ref="F20:G22"/>
    <mergeCell ref="H20:I22"/>
    <mergeCell ref="V20:W22"/>
    <mergeCell ref="X20:Y22"/>
    <mergeCell ref="Z20:AA22"/>
    <mergeCell ref="R4:Y5"/>
    <mergeCell ref="A5:B5"/>
    <mergeCell ref="C5:E5"/>
    <mergeCell ref="F5:H5"/>
    <mergeCell ref="I5:K9"/>
    <mergeCell ref="A6:B6"/>
    <mergeCell ref="C6:E6"/>
    <mergeCell ref="F6:H6"/>
    <mergeCell ref="L6:N6"/>
    <mergeCell ref="C7:E7"/>
    <mergeCell ref="F7:H7"/>
    <mergeCell ref="L7:N7"/>
    <mergeCell ref="C8:E8"/>
    <mergeCell ref="F8:H8"/>
  </mergeCells>
  <pageMargins left="0.28999999999999998" right="0.24" top="0.17" bottom="0.18" header="0.17" footer="0.17"/>
  <pageSetup paperSize="9" scale="72" fitToHeight="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AF1402"/>
  <sheetViews>
    <sheetView tabSelected="1" topLeftCell="A717" workbookViewId="0">
      <selection activeCell="AD728" sqref="AD728:AD775"/>
    </sheetView>
  </sheetViews>
  <sheetFormatPr defaultRowHeight="15"/>
  <cols>
    <col min="1" max="1" width="20.28515625" customWidth="1"/>
    <col min="2" max="2" width="7.5703125" customWidth="1"/>
    <col min="3" max="3" width="1.85546875" customWidth="1"/>
    <col min="4" max="4" width="7.5703125" customWidth="1"/>
    <col min="5" max="5" width="2" customWidth="1"/>
    <col min="6" max="6" width="7.7109375" customWidth="1"/>
    <col min="7" max="7" width="1.5703125" customWidth="1"/>
    <col min="8" max="8" width="7.42578125" customWidth="1"/>
    <col min="9" max="9" width="2" customWidth="1"/>
    <col min="10" max="10" width="7.85546875" customWidth="1"/>
    <col min="11" max="11" width="2.28515625" customWidth="1"/>
    <col min="13" max="13" width="1.5703125" customWidth="1"/>
    <col min="14" max="14" width="8.7109375" customWidth="1"/>
    <col min="15" max="15" width="4.42578125" customWidth="1"/>
    <col min="16" max="16" width="7.85546875" customWidth="1"/>
    <col min="17" max="17" width="2.7109375" customWidth="1"/>
    <col min="18" max="18" width="7.140625" customWidth="1"/>
    <col min="19" max="19" width="1.7109375" customWidth="1"/>
    <col min="20" max="20" width="7.140625" customWidth="1"/>
    <col min="21" max="21" width="3" customWidth="1"/>
    <col min="22" max="22" width="6.85546875" customWidth="1"/>
    <col min="23" max="23" width="2.5703125" customWidth="1"/>
    <col min="24" max="24" width="7.5703125" customWidth="1"/>
    <col min="25" max="25" width="3.42578125" customWidth="1"/>
    <col min="26" max="26" width="7.5703125" customWidth="1"/>
    <col min="27" max="27" width="2.140625" customWidth="1"/>
    <col min="30" max="30" width="9.140625" style="331" customWidth="1"/>
  </cols>
  <sheetData>
    <row r="3" spans="1:31">
      <c r="A3" s="498" t="s">
        <v>0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729"/>
      <c r="S3" s="498"/>
      <c r="T3" s="498"/>
      <c r="U3" s="498"/>
      <c r="V3" s="500"/>
      <c r="W3" s="500"/>
      <c r="X3" s="500"/>
      <c r="Y3" s="500"/>
      <c r="Z3" s="729"/>
      <c r="AA3" s="729"/>
      <c r="AB3" s="498"/>
      <c r="AC3" s="727"/>
      <c r="AD3" s="727"/>
      <c r="AE3" s="503"/>
    </row>
    <row r="4" spans="1:31">
      <c r="A4" s="498" t="s">
        <v>1</v>
      </c>
      <c r="B4" s="498"/>
      <c r="C4" s="498" t="s">
        <v>273</v>
      </c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729"/>
      <c r="S4" s="498"/>
      <c r="T4" s="498"/>
      <c r="U4" s="500"/>
      <c r="V4" s="500"/>
      <c r="W4" s="500"/>
      <c r="X4" s="500"/>
      <c r="Y4" s="500"/>
      <c r="Z4" s="500"/>
      <c r="AA4" s="500"/>
      <c r="AB4" s="498"/>
      <c r="AC4" s="727"/>
      <c r="AD4" s="727"/>
      <c r="AE4" s="503"/>
    </row>
    <row r="5" spans="1:31">
      <c r="A5" s="500" t="s">
        <v>2</v>
      </c>
      <c r="B5" s="498"/>
      <c r="C5" s="498"/>
      <c r="D5" s="498"/>
      <c r="E5" s="498"/>
      <c r="F5" s="727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 t="s">
        <v>272</v>
      </c>
      <c r="S5" s="729"/>
      <c r="T5" s="498"/>
      <c r="U5" s="500"/>
      <c r="V5" s="500"/>
      <c r="W5" s="500"/>
      <c r="X5" s="500"/>
      <c r="Y5" s="500"/>
      <c r="Z5" s="500"/>
      <c r="AA5" s="500"/>
      <c r="AB5" s="498"/>
      <c r="AC5" s="727"/>
      <c r="AD5" s="727"/>
      <c r="AE5" s="503"/>
    </row>
    <row r="6" spans="1:31">
      <c r="A6" s="475" t="s">
        <v>345</v>
      </c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862"/>
      <c r="S6" s="862"/>
      <c r="T6" s="862"/>
      <c r="U6" s="862"/>
      <c r="V6" s="862"/>
      <c r="W6" s="862"/>
      <c r="X6" s="862"/>
      <c r="Y6" s="862"/>
      <c r="Z6" s="498"/>
      <c r="AA6" s="498"/>
      <c r="AB6" s="498"/>
      <c r="AC6" s="498"/>
      <c r="AD6" s="498"/>
      <c r="AE6" s="505"/>
    </row>
    <row r="7" spans="1:31" ht="15.75" thickBot="1">
      <c r="A7" s="863" t="s">
        <v>3</v>
      </c>
      <c r="B7" s="864"/>
      <c r="C7" s="865" t="s">
        <v>4</v>
      </c>
      <c r="D7" s="863"/>
      <c r="E7" s="864"/>
      <c r="F7" s="865" t="s">
        <v>5</v>
      </c>
      <c r="G7" s="866"/>
      <c r="H7" s="867"/>
      <c r="I7" s="868" t="s">
        <v>6</v>
      </c>
      <c r="J7" s="869"/>
      <c r="K7" s="870"/>
      <c r="L7" s="506"/>
      <c r="M7" s="507"/>
      <c r="N7" s="508"/>
      <c r="O7" s="506"/>
      <c r="P7" s="498"/>
      <c r="Q7" s="498"/>
      <c r="R7" s="862"/>
      <c r="S7" s="862"/>
      <c r="T7" s="862"/>
      <c r="U7" s="862"/>
      <c r="V7" s="862"/>
      <c r="W7" s="862"/>
      <c r="X7" s="862"/>
      <c r="Y7" s="862"/>
      <c r="Z7" s="729"/>
      <c r="AA7" s="729"/>
      <c r="AB7" s="729"/>
      <c r="AC7" s="729"/>
      <c r="AD7" s="697" t="s">
        <v>7</v>
      </c>
      <c r="AE7" s="510"/>
    </row>
    <row r="8" spans="1:31">
      <c r="A8" s="860" t="s">
        <v>8</v>
      </c>
      <c r="B8" s="861"/>
      <c r="C8" s="855" t="s">
        <v>9</v>
      </c>
      <c r="D8" s="856"/>
      <c r="E8" s="857"/>
      <c r="F8" s="855" t="s">
        <v>10</v>
      </c>
      <c r="G8" s="858"/>
      <c r="H8" s="859"/>
      <c r="I8" s="871"/>
      <c r="J8" s="872"/>
      <c r="K8" s="873"/>
      <c r="L8" s="855" t="s">
        <v>12</v>
      </c>
      <c r="M8" s="856"/>
      <c r="N8" s="857"/>
      <c r="O8" s="726" t="s">
        <v>13</v>
      </c>
      <c r="P8" s="729"/>
      <c r="Q8" s="729"/>
      <c r="R8" s="729"/>
      <c r="S8" s="729"/>
      <c r="T8" s="729"/>
      <c r="U8" s="729"/>
      <c r="V8" s="729"/>
      <c r="W8" s="729"/>
      <c r="X8" s="727" t="s">
        <v>14</v>
      </c>
      <c r="Y8" s="729"/>
      <c r="Z8" s="729"/>
      <c r="AA8" s="729"/>
      <c r="AB8" s="729"/>
      <c r="AC8" s="729"/>
      <c r="AD8" s="698" t="s">
        <v>15</v>
      </c>
      <c r="AE8" s="510"/>
    </row>
    <row r="9" spans="1:31">
      <c r="A9" s="722" t="s">
        <v>16</v>
      </c>
      <c r="B9" s="722"/>
      <c r="C9" s="855" t="s">
        <v>17</v>
      </c>
      <c r="D9" s="856"/>
      <c r="E9" s="857"/>
      <c r="F9" s="855" t="s">
        <v>18</v>
      </c>
      <c r="G9" s="858"/>
      <c r="H9" s="859"/>
      <c r="I9" s="871"/>
      <c r="J9" s="872"/>
      <c r="K9" s="873"/>
      <c r="L9" s="855" t="s">
        <v>20</v>
      </c>
      <c r="M9" s="856"/>
      <c r="N9" s="857"/>
      <c r="O9" s="726" t="s">
        <v>21</v>
      </c>
      <c r="P9" s="729"/>
      <c r="Q9" s="729"/>
      <c r="R9" s="729"/>
      <c r="S9" s="729"/>
      <c r="T9" s="729"/>
      <c r="U9" s="729"/>
      <c r="V9" s="729"/>
      <c r="W9" s="729"/>
      <c r="X9" s="729"/>
      <c r="Y9" s="729"/>
      <c r="Z9" s="729"/>
      <c r="AA9" s="729"/>
      <c r="AB9" s="729"/>
      <c r="AC9" s="729"/>
      <c r="AD9" s="699"/>
      <c r="AE9" s="510"/>
    </row>
    <row r="10" spans="1:31">
      <c r="A10" s="728" t="s">
        <v>22</v>
      </c>
      <c r="B10" s="728"/>
      <c r="C10" s="855" t="s">
        <v>23</v>
      </c>
      <c r="D10" s="856"/>
      <c r="E10" s="857"/>
      <c r="F10" s="855" t="s">
        <v>24</v>
      </c>
      <c r="G10" s="858"/>
      <c r="H10" s="859"/>
      <c r="I10" s="871"/>
      <c r="J10" s="872"/>
      <c r="K10" s="873"/>
      <c r="L10" s="516"/>
      <c r="M10" s="498" t="s">
        <v>23</v>
      </c>
      <c r="N10" s="498"/>
      <c r="O10" s="726" t="s">
        <v>25</v>
      </c>
      <c r="P10" s="729"/>
      <c r="Q10" s="729"/>
      <c r="R10" s="498"/>
      <c r="S10" s="498"/>
      <c r="T10" s="517"/>
      <c r="U10" s="498"/>
      <c r="V10" s="498"/>
      <c r="W10" s="498"/>
      <c r="X10" s="498"/>
      <c r="Y10" s="498"/>
      <c r="Z10" s="498"/>
      <c r="AA10" s="498"/>
      <c r="AB10" s="517"/>
      <c r="AC10" s="498"/>
      <c r="AD10" s="700"/>
      <c r="AE10" s="510"/>
    </row>
    <row r="11" spans="1:31">
      <c r="A11" s="519"/>
      <c r="B11" s="725"/>
      <c r="C11" s="498"/>
      <c r="D11" s="498"/>
      <c r="E11" s="730"/>
      <c r="F11" s="498"/>
      <c r="G11" s="498"/>
      <c r="H11" s="730"/>
      <c r="I11" s="874"/>
      <c r="J11" s="875"/>
      <c r="K11" s="876"/>
      <c r="L11" s="516"/>
      <c r="M11" s="498"/>
      <c r="N11" s="498"/>
      <c r="O11" s="516"/>
      <c r="P11" s="729"/>
      <c r="Q11" s="498"/>
      <c r="R11" s="475" t="s">
        <v>345</v>
      </c>
      <c r="S11" s="476"/>
      <c r="T11" s="476"/>
      <c r="U11" s="729"/>
      <c r="V11" s="729"/>
      <c r="W11" s="729"/>
      <c r="X11" s="729"/>
      <c r="Y11" s="729"/>
      <c r="Z11" s="729"/>
      <c r="AA11" s="729"/>
      <c r="AB11" s="729"/>
      <c r="AC11" s="729"/>
      <c r="AD11" s="701"/>
      <c r="AE11" s="510"/>
    </row>
    <row r="12" spans="1:31" ht="15.75" thickBot="1">
      <c r="A12" s="523">
        <v>1</v>
      </c>
      <c r="B12" s="524"/>
      <c r="C12" s="525"/>
      <c r="D12" s="525">
        <v>3</v>
      </c>
      <c r="E12" s="523"/>
      <c r="F12" s="525"/>
      <c r="G12" s="525">
        <v>4</v>
      </c>
      <c r="H12" s="523"/>
      <c r="I12" s="525"/>
      <c r="J12" s="525">
        <v>5</v>
      </c>
      <c r="K12" s="523"/>
      <c r="L12" s="526"/>
      <c r="M12" s="525">
        <v>6</v>
      </c>
      <c r="N12" s="525"/>
      <c r="O12" s="527">
        <v>7</v>
      </c>
      <c r="P12" s="498" t="s">
        <v>28</v>
      </c>
      <c r="Q12" s="856" t="s">
        <v>61</v>
      </c>
      <c r="R12" s="856"/>
      <c r="S12" s="856"/>
      <c r="T12" s="856"/>
      <c r="U12" s="856"/>
      <c r="V12" s="856"/>
      <c r="W12" s="856"/>
      <c r="X12" s="856"/>
      <c r="Y12" s="856"/>
      <c r="Z12" s="498" t="s">
        <v>29</v>
      </c>
      <c r="AA12" s="729"/>
      <c r="AB12" s="729"/>
      <c r="AC12" s="729"/>
      <c r="AD12" s="700"/>
      <c r="AE12" s="510"/>
    </row>
    <row r="13" spans="1:31" ht="15.75" thickBot="1">
      <c r="A13" s="607" t="s">
        <v>307</v>
      </c>
      <c r="B13" s="529"/>
      <c r="C13" s="877">
        <v>107</v>
      </c>
      <c r="D13" s="878"/>
      <c r="E13" s="879"/>
      <c r="F13" s="880">
        <v>15</v>
      </c>
      <c r="G13" s="881"/>
      <c r="H13" s="882"/>
      <c r="I13" s="877">
        <f>C13*F13</f>
        <v>1605</v>
      </c>
      <c r="J13" s="878"/>
      <c r="K13" s="879"/>
      <c r="L13" s="877">
        <f>F13*C13</f>
        <v>1605</v>
      </c>
      <c r="M13" s="878"/>
      <c r="N13" s="879"/>
      <c r="O13" s="530"/>
      <c r="P13" s="729"/>
      <c r="Q13" s="729"/>
      <c r="R13" s="729"/>
      <c r="S13" s="729"/>
      <c r="T13" s="729"/>
      <c r="U13" s="729"/>
      <c r="V13" s="729"/>
      <c r="W13" s="729"/>
      <c r="X13" s="729"/>
      <c r="Y13" s="729"/>
      <c r="Z13" s="729"/>
      <c r="AA13" s="729"/>
      <c r="AB13" s="729"/>
      <c r="AC13" s="729"/>
      <c r="AD13" s="699"/>
      <c r="AE13" s="510"/>
    </row>
    <row r="14" spans="1:31">
      <c r="A14" s="531"/>
      <c r="B14" s="532"/>
      <c r="C14" s="533"/>
      <c r="D14" s="533"/>
      <c r="E14" s="532"/>
      <c r="F14" s="533"/>
      <c r="G14" s="533"/>
      <c r="H14" s="532"/>
      <c r="I14" s="533"/>
      <c r="J14" s="533"/>
      <c r="K14" s="533"/>
      <c r="L14" s="534"/>
      <c r="M14" s="533"/>
      <c r="N14" s="532"/>
      <c r="O14" s="535"/>
      <c r="P14" s="498" t="s">
        <v>30</v>
      </c>
      <c r="Q14" s="498"/>
      <c r="R14" s="498"/>
      <c r="S14" s="498"/>
      <c r="T14" s="498"/>
      <c r="U14" s="498"/>
      <c r="V14" s="498"/>
      <c r="W14" s="498"/>
      <c r="X14" s="498"/>
      <c r="Y14" s="498"/>
      <c r="Z14" s="536"/>
      <c r="AA14" s="729"/>
      <c r="AB14" s="729"/>
      <c r="AC14" s="729"/>
      <c r="AD14" s="700"/>
      <c r="AE14" s="510"/>
    </row>
    <row r="15" spans="1:31">
      <c r="A15" s="537"/>
      <c r="B15" s="532"/>
      <c r="C15" s="533"/>
      <c r="D15" s="533"/>
      <c r="E15" s="532"/>
      <c r="F15" s="533"/>
      <c r="G15" s="533"/>
      <c r="H15" s="532"/>
      <c r="I15" s="533"/>
      <c r="J15" s="533"/>
      <c r="K15" s="533"/>
      <c r="L15" s="534"/>
      <c r="M15" s="533"/>
      <c r="N15" s="538"/>
      <c r="O15" s="535"/>
      <c r="P15" s="729"/>
      <c r="Q15" s="729"/>
      <c r="R15" s="729"/>
      <c r="S15" s="729"/>
      <c r="T15" s="729"/>
      <c r="U15" s="729"/>
      <c r="V15" s="729"/>
      <c r="W15" s="729"/>
      <c r="X15" s="729"/>
      <c r="Y15" s="729"/>
      <c r="Z15" s="729"/>
      <c r="AA15" s="729"/>
      <c r="AB15" s="729"/>
      <c r="AC15" s="729"/>
      <c r="AD15" s="699"/>
      <c r="AE15" s="510"/>
    </row>
    <row r="16" spans="1:31" ht="15.75" thickBot="1">
      <c r="A16" s="539"/>
      <c r="B16" s="540"/>
      <c r="C16" s="541"/>
      <c r="D16" s="541"/>
      <c r="E16" s="540"/>
      <c r="F16" s="541"/>
      <c r="G16" s="541"/>
      <c r="H16" s="540"/>
      <c r="I16" s="498"/>
      <c r="J16" s="498"/>
      <c r="K16" s="498"/>
      <c r="L16" s="516"/>
      <c r="M16" s="498"/>
      <c r="N16" s="519"/>
      <c r="O16" s="729"/>
      <c r="P16" s="498" t="s">
        <v>31</v>
      </c>
      <c r="Q16" s="729"/>
      <c r="R16" s="729"/>
      <c r="S16" s="729" t="s">
        <v>76</v>
      </c>
      <c r="T16" s="729"/>
      <c r="U16" s="729"/>
      <c r="V16" s="729"/>
      <c r="W16" s="729"/>
      <c r="X16" s="729"/>
      <c r="Y16" s="729"/>
      <c r="Z16" s="536"/>
      <c r="AA16" s="729"/>
      <c r="AB16" s="729"/>
      <c r="AC16" s="729"/>
      <c r="AD16" s="702"/>
      <c r="AE16" s="510"/>
    </row>
    <row r="17" spans="1:32" ht="15.75" thickBot="1">
      <c r="A17" s="498"/>
      <c r="B17" s="498"/>
      <c r="C17" s="498"/>
      <c r="D17" s="498"/>
      <c r="E17" s="498"/>
      <c r="F17" s="498" t="s">
        <v>32</v>
      </c>
      <c r="G17" s="517"/>
      <c r="H17" s="498">
        <f>SUM(F13)</f>
        <v>15</v>
      </c>
      <c r="I17" s="543"/>
      <c r="J17" s="544"/>
      <c r="K17" s="544"/>
      <c r="L17" s="545"/>
      <c r="M17" s="544"/>
      <c r="N17" s="546"/>
      <c r="O17" s="547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29"/>
      <c r="AC17" s="729"/>
      <c r="AD17" s="729"/>
      <c r="AE17" s="510"/>
    </row>
    <row r="18" spans="1:32">
      <c r="A18" s="498"/>
      <c r="B18" s="498"/>
      <c r="C18" s="498"/>
      <c r="D18" s="49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  <c r="Z18" s="498"/>
      <c r="AA18" s="498"/>
      <c r="AB18" s="498"/>
      <c r="AC18" s="498"/>
      <c r="AD18" s="498"/>
      <c r="AE18" s="510"/>
    </row>
    <row r="19" spans="1:32">
      <c r="A19" s="549" t="s">
        <v>33</v>
      </c>
      <c r="B19" s="550"/>
      <c r="C19" s="535"/>
      <c r="D19" s="535"/>
      <c r="E19" s="535"/>
      <c r="F19" s="535"/>
      <c r="G19" s="535"/>
      <c r="H19" s="535"/>
      <c r="I19" s="535"/>
      <c r="J19" s="535"/>
      <c r="K19" s="535"/>
      <c r="L19" s="535" t="s">
        <v>34</v>
      </c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8"/>
      <c r="AB19" s="899" t="s">
        <v>57</v>
      </c>
      <c r="AC19" s="899" t="s">
        <v>59</v>
      </c>
      <c r="AD19" s="733" t="s">
        <v>35</v>
      </c>
      <c r="AE19" s="903" t="s">
        <v>60</v>
      </c>
    </row>
    <row r="20" spans="1:32">
      <c r="A20" s="734"/>
      <c r="B20" s="906" t="s">
        <v>36</v>
      </c>
      <c r="C20" s="907"/>
      <c r="D20" s="907"/>
      <c r="E20" s="907"/>
      <c r="F20" s="907"/>
      <c r="G20" s="907"/>
      <c r="H20" s="907"/>
      <c r="I20" s="908"/>
      <c r="J20" s="906" t="s">
        <v>37</v>
      </c>
      <c r="K20" s="907"/>
      <c r="L20" s="907"/>
      <c r="M20" s="907"/>
      <c r="N20" s="907"/>
      <c r="O20" s="907"/>
      <c r="P20" s="907"/>
      <c r="Q20" s="907"/>
      <c r="R20" s="907"/>
      <c r="S20" s="908"/>
      <c r="T20" s="906" t="s">
        <v>39</v>
      </c>
      <c r="U20" s="907"/>
      <c r="V20" s="907"/>
      <c r="W20" s="907"/>
      <c r="X20" s="731" t="s">
        <v>40</v>
      </c>
      <c r="Y20" s="723"/>
      <c r="Z20" s="723"/>
      <c r="AA20" s="724"/>
      <c r="AB20" s="900"/>
      <c r="AC20" s="901"/>
      <c r="AD20" s="736" t="s">
        <v>41</v>
      </c>
      <c r="AE20" s="904"/>
    </row>
    <row r="21" spans="1:32">
      <c r="A21" s="735"/>
      <c r="B21" s="909"/>
      <c r="C21" s="910"/>
      <c r="D21" s="910"/>
      <c r="E21" s="910"/>
      <c r="F21" s="910"/>
      <c r="G21" s="910"/>
      <c r="H21" s="910"/>
      <c r="I21" s="911"/>
      <c r="J21" s="909"/>
      <c r="K21" s="910"/>
      <c r="L21" s="910"/>
      <c r="M21" s="910"/>
      <c r="N21" s="910"/>
      <c r="O21" s="910"/>
      <c r="P21" s="910"/>
      <c r="Q21" s="910"/>
      <c r="R21" s="910"/>
      <c r="S21" s="911"/>
      <c r="T21" s="909"/>
      <c r="U21" s="910"/>
      <c r="V21" s="910"/>
      <c r="W21" s="910"/>
      <c r="X21" s="732" t="s">
        <v>42</v>
      </c>
      <c r="Y21" s="559"/>
      <c r="Z21" s="559"/>
      <c r="AA21" s="737"/>
      <c r="AB21" s="900"/>
      <c r="AC21" s="901"/>
      <c r="AD21" s="733" t="s">
        <v>43</v>
      </c>
      <c r="AE21" s="904"/>
    </row>
    <row r="22" spans="1:32">
      <c r="A22" s="735" t="s">
        <v>44</v>
      </c>
      <c r="B22" s="883" t="s">
        <v>198</v>
      </c>
      <c r="C22" s="884"/>
      <c r="D22" s="883" t="s">
        <v>277</v>
      </c>
      <c r="E22" s="884"/>
      <c r="F22" s="883"/>
      <c r="G22" s="884"/>
      <c r="H22" s="912"/>
      <c r="I22" s="913"/>
      <c r="J22" s="883" t="s">
        <v>278</v>
      </c>
      <c r="K22" s="884"/>
      <c r="L22" s="883" t="s">
        <v>206</v>
      </c>
      <c r="M22" s="884"/>
      <c r="N22" s="883" t="s">
        <v>217</v>
      </c>
      <c r="O22" s="884"/>
      <c r="P22" s="883" t="s">
        <v>212</v>
      </c>
      <c r="Q22" s="884"/>
      <c r="R22" s="889"/>
      <c r="S22" s="890"/>
      <c r="T22" s="895"/>
      <c r="U22" s="867"/>
      <c r="V22" s="895"/>
      <c r="W22" s="867"/>
      <c r="X22" s="895"/>
      <c r="Y22" s="867"/>
      <c r="Z22" s="895"/>
      <c r="AA22" s="867"/>
      <c r="AB22" s="901"/>
      <c r="AC22" s="901"/>
      <c r="AD22" s="561"/>
      <c r="AE22" s="904"/>
    </row>
    <row r="23" spans="1:32">
      <c r="A23" s="735"/>
      <c r="B23" s="885"/>
      <c r="C23" s="886"/>
      <c r="D23" s="885"/>
      <c r="E23" s="886"/>
      <c r="F23" s="885"/>
      <c r="G23" s="886"/>
      <c r="H23" s="914"/>
      <c r="I23" s="915"/>
      <c r="J23" s="885"/>
      <c r="K23" s="886"/>
      <c r="L23" s="885"/>
      <c r="M23" s="886"/>
      <c r="N23" s="885"/>
      <c r="O23" s="886"/>
      <c r="P23" s="885"/>
      <c r="Q23" s="886"/>
      <c r="R23" s="891"/>
      <c r="S23" s="892"/>
      <c r="T23" s="896"/>
      <c r="U23" s="859"/>
      <c r="V23" s="896"/>
      <c r="W23" s="859"/>
      <c r="X23" s="896"/>
      <c r="Y23" s="859"/>
      <c r="Z23" s="896"/>
      <c r="AA23" s="859"/>
      <c r="AB23" s="901"/>
      <c r="AC23" s="901"/>
      <c r="AD23" s="562" t="s">
        <v>45</v>
      </c>
      <c r="AE23" s="904"/>
    </row>
    <row r="24" spans="1:32">
      <c r="A24" s="737"/>
      <c r="B24" s="887"/>
      <c r="C24" s="888"/>
      <c r="D24" s="887"/>
      <c r="E24" s="888"/>
      <c r="F24" s="887"/>
      <c r="G24" s="888"/>
      <c r="H24" s="916"/>
      <c r="I24" s="917"/>
      <c r="J24" s="887"/>
      <c r="K24" s="888"/>
      <c r="L24" s="887"/>
      <c r="M24" s="888"/>
      <c r="N24" s="887"/>
      <c r="O24" s="888"/>
      <c r="P24" s="887"/>
      <c r="Q24" s="888"/>
      <c r="R24" s="893"/>
      <c r="S24" s="894"/>
      <c r="T24" s="897"/>
      <c r="U24" s="898"/>
      <c r="V24" s="897"/>
      <c r="W24" s="898"/>
      <c r="X24" s="897"/>
      <c r="Y24" s="898"/>
      <c r="Z24" s="897"/>
      <c r="AA24" s="898"/>
      <c r="AB24" s="902"/>
      <c r="AC24" s="902"/>
      <c r="AD24" s="563" t="s">
        <v>46</v>
      </c>
      <c r="AE24" s="905"/>
    </row>
    <row r="25" spans="1:32">
      <c r="A25" s="564">
        <v>1</v>
      </c>
      <c r="B25" s="564">
        <v>4</v>
      </c>
      <c r="C25" s="564">
        <v>5</v>
      </c>
      <c r="D25" s="564">
        <v>6</v>
      </c>
      <c r="E25" s="564">
        <v>7</v>
      </c>
      <c r="F25" s="564">
        <v>8</v>
      </c>
      <c r="G25" s="564">
        <v>9</v>
      </c>
      <c r="H25" s="564">
        <v>10</v>
      </c>
      <c r="I25" s="564">
        <v>11</v>
      </c>
      <c r="J25" s="564">
        <v>12</v>
      </c>
      <c r="K25" s="564">
        <v>13</v>
      </c>
      <c r="L25" s="564">
        <v>14</v>
      </c>
      <c r="M25" s="564">
        <v>15</v>
      </c>
      <c r="N25" s="564">
        <v>16</v>
      </c>
      <c r="O25" s="564">
        <v>17</v>
      </c>
      <c r="P25" s="564">
        <v>20</v>
      </c>
      <c r="Q25" s="564">
        <v>21</v>
      </c>
      <c r="R25" s="564">
        <v>22</v>
      </c>
      <c r="S25" s="564">
        <v>23</v>
      </c>
      <c r="T25" s="564">
        <v>24</v>
      </c>
      <c r="U25" s="564">
        <v>25</v>
      </c>
      <c r="V25" s="564">
        <v>26</v>
      </c>
      <c r="W25" s="564">
        <v>27</v>
      </c>
      <c r="X25" s="564">
        <v>28</v>
      </c>
      <c r="Y25" s="564">
        <v>29</v>
      </c>
      <c r="Z25" s="564">
        <v>30</v>
      </c>
      <c r="AA25" s="565">
        <v>31</v>
      </c>
      <c r="AB25" s="565">
        <v>32</v>
      </c>
      <c r="AC25" s="565">
        <v>33</v>
      </c>
      <c r="AD25" s="565">
        <v>34</v>
      </c>
      <c r="AE25" s="566"/>
    </row>
    <row r="26" spans="1:32">
      <c r="A26" s="567" t="s">
        <v>47</v>
      </c>
      <c r="B26" s="730">
        <f>SUM(F13)</f>
        <v>15</v>
      </c>
      <c r="C26" s="730"/>
      <c r="D26" s="730">
        <f>SUM(F13)</f>
        <v>15</v>
      </c>
      <c r="E26" s="730"/>
      <c r="F26" s="730">
        <f>SUM(F13)</f>
        <v>15</v>
      </c>
      <c r="G26" s="730"/>
      <c r="H26" s="730">
        <f>SUM(F13)</f>
        <v>15</v>
      </c>
      <c r="I26" s="730"/>
      <c r="J26" s="730">
        <f>SUM(F13)</f>
        <v>15</v>
      </c>
      <c r="K26" s="730"/>
      <c r="L26" s="730">
        <f>SUM(F13)</f>
        <v>15</v>
      </c>
      <c r="M26" s="730"/>
      <c r="N26" s="730">
        <f>SUM(F13)</f>
        <v>15</v>
      </c>
      <c r="O26" s="730"/>
      <c r="P26" s="730">
        <f>SUM(F13)</f>
        <v>15</v>
      </c>
      <c r="Q26" s="730"/>
      <c r="R26" s="730">
        <f>SUM(F13)</f>
        <v>15</v>
      </c>
      <c r="S26" s="730"/>
      <c r="T26" s="730"/>
      <c r="U26" s="730"/>
      <c r="V26" s="730"/>
      <c r="W26" s="730"/>
      <c r="X26" s="730"/>
      <c r="Y26" s="730"/>
      <c r="Z26" s="730"/>
      <c r="AA26" s="730"/>
      <c r="AB26" s="568"/>
      <c r="AC26" s="730"/>
      <c r="AD26" s="569"/>
      <c r="AE26" s="566"/>
    </row>
    <row r="27" spans="1:32" ht="15.75" thickBot="1">
      <c r="A27" s="570" t="s">
        <v>48</v>
      </c>
      <c r="B27" s="571">
        <v>0.2</v>
      </c>
      <c r="C27" s="571"/>
      <c r="D27" s="571">
        <v>0.1</v>
      </c>
      <c r="E27" s="571"/>
      <c r="F27" s="571"/>
      <c r="G27" s="571"/>
      <c r="H27" s="571"/>
      <c r="I27" s="571"/>
      <c r="J27" s="571">
        <v>0.35</v>
      </c>
      <c r="K27" s="571"/>
      <c r="L27" s="571">
        <v>0.2</v>
      </c>
      <c r="M27" s="571"/>
      <c r="N27" s="571">
        <v>0.03</v>
      </c>
      <c r="O27" s="571"/>
      <c r="P27" s="571">
        <v>0.05</v>
      </c>
      <c r="Q27" s="571"/>
      <c r="R27" s="571"/>
      <c r="S27" s="572"/>
      <c r="T27" s="572"/>
      <c r="U27" s="572"/>
      <c r="V27" s="572"/>
      <c r="W27" s="572"/>
      <c r="X27" s="572"/>
      <c r="Y27" s="572"/>
      <c r="Z27" s="572"/>
      <c r="AA27" s="572"/>
      <c r="AB27" s="571"/>
      <c r="AC27" s="572"/>
      <c r="AD27" s="572"/>
      <c r="AE27" s="587"/>
    </row>
    <row r="28" spans="1:32" ht="15.75" thickTop="1">
      <c r="A28" s="609" t="s">
        <v>103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346"/>
      <c r="AC28" s="622">
        <v>150</v>
      </c>
      <c r="AD28" s="168"/>
      <c r="AE28" s="588">
        <f t="shared" ref="AE28:AE35" si="0">AC28*AD28</f>
        <v>0</v>
      </c>
      <c r="AF28" s="579"/>
    </row>
    <row r="29" spans="1:32">
      <c r="A29" s="610" t="s">
        <v>108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46"/>
      <c r="AC29" s="619">
        <v>160</v>
      </c>
      <c r="AD29" s="90"/>
      <c r="AE29" s="588">
        <f t="shared" si="0"/>
        <v>0</v>
      </c>
      <c r="AF29" s="579"/>
    </row>
    <row r="30" spans="1:32">
      <c r="A30" s="350" t="s">
        <v>78</v>
      </c>
      <c r="B30" s="354"/>
      <c r="C30" s="354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46"/>
      <c r="AC30" s="619">
        <v>125</v>
      </c>
      <c r="AD30" s="90"/>
      <c r="AE30" s="588">
        <f t="shared" si="0"/>
        <v>0</v>
      </c>
      <c r="AF30" s="579"/>
    </row>
    <row r="31" spans="1:32">
      <c r="A31" s="350" t="s">
        <v>111</v>
      </c>
      <c r="B31" s="355"/>
      <c r="C31" s="355"/>
      <c r="D31" s="355"/>
      <c r="E31" s="355"/>
      <c r="F31" s="354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46"/>
      <c r="AC31" s="619">
        <v>480</v>
      </c>
      <c r="AD31" s="90"/>
      <c r="AE31" s="588">
        <f t="shared" si="0"/>
        <v>0</v>
      </c>
      <c r="AF31" s="579"/>
    </row>
    <row r="32" spans="1:32">
      <c r="A32" s="350" t="s">
        <v>303</v>
      </c>
      <c r="B32" s="355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46"/>
      <c r="AC32" s="619">
        <v>285</v>
      </c>
      <c r="AD32" s="90"/>
      <c r="AE32" s="588">
        <f t="shared" si="0"/>
        <v>0</v>
      </c>
      <c r="AF32" s="579"/>
    </row>
    <row r="33" spans="1:32">
      <c r="A33" s="350" t="s">
        <v>306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46"/>
      <c r="AC33" s="619">
        <v>180</v>
      </c>
      <c r="AD33" s="90"/>
      <c r="AE33" s="588">
        <f t="shared" si="0"/>
        <v>0</v>
      </c>
      <c r="AF33" s="579"/>
    </row>
    <row r="34" spans="1:32">
      <c r="A34" s="350" t="s">
        <v>85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46"/>
      <c r="AC34" s="619">
        <v>1500</v>
      </c>
      <c r="AD34" s="90"/>
      <c r="AE34" s="588">
        <f t="shared" si="0"/>
        <v>0</v>
      </c>
      <c r="AF34" s="579"/>
    </row>
    <row r="35" spans="1:32">
      <c r="A35" s="350" t="s">
        <v>143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46"/>
      <c r="AC35" s="619">
        <v>350</v>
      </c>
      <c r="AD35" s="90"/>
      <c r="AE35" s="588">
        <f t="shared" si="0"/>
        <v>0</v>
      </c>
      <c r="AF35" s="579"/>
    </row>
    <row r="36" spans="1:32">
      <c r="A36" s="350" t="s">
        <v>89</v>
      </c>
      <c r="B36" s="355">
        <v>0.06</v>
      </c>
      <c r="C36" s="355"/>
      <c r="D36" s="355"/>
      <c r="E36" s="355"/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46">
        <v>4.0000000000000001E-3</v>
      </c>
      <c r="AC36" s="619">
        <v>850</v>
      </c>
      <c r="AD36" s="90">
        <v>0.06</v>
      </c>
      <c r="AE36" s="588">
        <f>AC36*AD36</f>
        <v>51</v>
      </c>
      <c r="AF36" s="579"/>
    </row>
    <row r="37" spans="1:32">
      <c r="A37" s="350" t="s">
        <v>304</v>
      </c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46"/>
      <c r="AC37" s="619">
        <v>45</v>
      </c>
      <c r="AD37" s="168"/>
      <c r="AE37" s="588">
        <f t="shared" ref="AE37:AE75" si="1">AC37*AD37</f>
        <v>0</v>
      </c>
      <c r="AF37" s="579"/>
    </row>
    <row r="38" spans="1:32">
      <c r="A38" s="350" t="s">
        <v>77</v>
      </c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46"/>
      <c r="AC38" s="619">
        <v>45</v>
      </c>
      <c r="AD38" s="90"/>
      <c r="AE38" s="588">
        <f t="shared" si="1"/>
        <v>0</v>
      </c>
      <c r="AF38" s="579"/>
    </row>
    <row r="39" spans="1:32">
      <c r="A39" s="350" t="s">
        <v>123</v>
      </c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>
        <v>0.3</v>
      </c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46">
        <v>0.02</v>
      </c>
      <c r="AC39" s="619">
        <v>230</v>
      </c>
      <c r="AD39" s="90">
        <v>0.3</v>
      </c>
      <c r="AE39" s="588">
        <f t="shared" si="1"/>
        <v>69</v>
      </c>
      <c r="AF39" s="579"/>
    </row>
    <row r="40" spans="1:32">
      <c r="A40" s="350" t="s">
        <v>114</v>
      </c>
      <c r="B40" s="355"/>
      <c r="C40" s="355"/>
      <c r="D40" s="355"/>
      <c r="E40" s="355"/>
      <c r="F40" s="355"/>
      <c r="G40" s="355"/>
      <c r="H40" s="354"/>
      <c r="I40" s="355"/>
      <c r="J40" s="355"/>
      <c r="K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46"/>
      <c r="AC40" s="619">
        <v>330</v>
      </c>
      <c r="AD40" s="90"/>
      <c r="AE40" s="588">
        <f t="shared" si="1"/>
        <v>0</v>
      </c>
      <c r="AF40" s="579"/>
    </row>
    <row r="41" spans="1:32">
      <c r="A41" s="350" t="s">
        <v>113</v>
      </c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46"/>
      <c r="AC41" s="619">
        <v>285</v>
      </c>
      <c r="AD41" s="90"/>
      <c r="AE41" s="588">
        <f t="shared" si="1"/>
        <v>0</v>
      </c>
      <c r="AF41" s="579"/>
    </row>
    <row r="42" spans="1:32">
      <c r="A42" s="350" t="s">
        <v>93</v>
      </c>
      <c r="B42" s="355"/>
      <c r="C42" s="354"/>
      <c r="D42" s="354"/>
      <c r="E42" s="354"/>
      <c r="F42" s="354"/>
      <c r="G42" s="354"/>
      <c r="H42" s="354"/>
      <c r="I42" s="354"/>
      <c r="J42" s="354"/>
      <c r="K42" s="355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4"/>
      <c r="Y42" s="354"/>
      <c r="Z42" s="354"/>
      <c r="AA42" s="354"/>
      <c r="AB42" s="346"/>
      <c r="AC42" s="619">
        <v>385</v>
      </c>
      <c r="AD42" s="90"/>
      <c r="AE42" s="588">
        <f t="shared" si="1"/>
        <v>0</v>
      </c>
      <c r="AF42" s="579"/>
    </row>
    <row r="43" spans="1:32">
      <c r="A43" s="358" t="s">
        <v>68</v>
      </c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4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46"/>
      <c r="AC43" s="619">
        <v>320</v>
      </c>
      <c r="AD43" s="90"/>
      <c r="AE43" s="588">
        <f t="shared" si="1"/>
        <v>0</v>
      </c>
      <c r="AF43" s="579"/>
    </row>
    <row r="44" spans="1:32">
      <c r="A44" s="350" t="s">
        <v>112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46"/>
      <c r="AC44" s="619">
        <v>475</v>
      </c>
      <c r="AD44" s="90"/>
      <c r="AE44" s="588">
        <f t="shared" si="1"/>
        <v>0</v>
      </c>
      <c r="AF44" s="579"/>
    </row>
    <row r="45" spans="1:32">
      <c r="A45" s="350" t="s">
        <v>66</v>
      </c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46"/>
      <c r="AC45" s="619">
        <v>650</v>
      </c>
      <c r="AD45" s="90"/>
      <c r="AE45" s="588">
        <f t="shared" si="1"/>
        <v>0</v>
      </c>
      <c r="AF45" s="579"/>
    </row>
    <row r="46" spans="1:32">
      <c r="A46" s="350" t="s">
        <v>86</v>
      </c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46"/>
      <c r="AC46" s="619">
        <v>65</v>
      </c>
      <c r="AD46" s="90"/>
      <c r="AE46" s="588">
        <f t="shared" si="1"/>
        <v>0</v>
      </c>
      <c r="AF46" s="579"/>
    </row>
    <row r="47" spans="1:32">
      <c r="A47" s="350" t="s">
        <v>96</v>
      </c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46"/>
      <c r="AC47" s="619">
        <v>45</v>
      </c>
      <c r="AD47" s="90"/>
      <c r="AE47" s="588">
        <f t="shared" si="1"/>
        <v>0</v>
      </c>
      <c r="AF47" s="579"/>
    </row>
    <row r="48" spans="1:32">
      <c r="A48" s="350" t="s">
        <v>99</v>
      </c>
      <c r="B48" s="355"/>
      <c r="C48" s="355"/>
      <c r="D48" s="355"/>
      <c r="E48" s="355"/>
      <c r="F48" s="355"/>
      <c r="G48" s="355"/>
      <c r="H48" s="355"/>
      <c r="I48" s="355"/>
      <c r="J48" s="355">
        <v>1.29</v>
      </c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46">
        <v>8.5999999999999993E-2</v>
      </c>
      <c r="AC48" s="619">
        <v>95</v>
      </c>
      <c r="AD48" s="90">
        <v>1.29</v>
      </c>
      <c r="AE48" s="588">
        <f t="shared" si="1"/>
        <v>122.55</v>
      </c>
      <c r="AF48" s="579"/>
    </row>
    <row r="49" spans="1:32">
      <c r="A49" s="350" t="s">
        <v>65</v>
      </c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4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46"/>
      <c r="AC49" s="619">
        <v>550</v>
      </c>
      <c r="AD49" s="90"/>
      <c r="AE49" s="588">
        <f t="shared" si="1"/>
        <v>0</v>
      </c>
      <c r="AF49" s="579"/>
    </row>
    <row r="50" spans="1:32">
      <c r="A50" s="350" t="s">
        <v>95</v>
      </c>
      <c r="B50" s="355"/>
      <c r="C50" s="354"/>
      <c r="D50" s="354"/>
      <c r="E50" s="354"/>
      <c r="F50" s="354"/>
      <c r="G50" s="354"/>
      <c r="H50" s="354"/>
      <c r="I50" s="354"/>
      <c r="J50" s="354"/>
      <c r="K50" s="355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46"/>
      <c r="AC50" s="619">
        <v>250</v>
      </c>
      <c r="AD50" s="90"/>
      <c r="AE50" s="588">
        <f t="shared" si="1"/>
        <v>0</v>
      </c>
      <c r="AF50" s="579"/>
    </row>
    <row r="51" spans="1:32">
      <c r="A51" s="350" t="s">
        <v>62</v>
      </c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46"/>
      <c r="AC51" s="619">
        <v>250</v>
      </c>
      <c r="AD51" s="90"/>
      <c r="AE51" s="588">
        <f t="shared" si="1"/>
        <v>0</v>
      </c>
      <c r="AF51" s="579"/>
    </row>
    <row r="52" spans="1:32">
      <c r="A52" s="350" t="s">
        <v>120</v>
      </c>
      <c r="B52" s="355"/>
      <c r="C52" s="355"/>
      <c r="D52" s="355"/>
      <c r="E52" s="355"/>
      <c r="F52" s="355"/>
      <c r="G52" s="355"/>
      <c r="H52" s="355"/>
      <c r="I52" s="355"/>
      <c r="J52" s="355">
        <v>0.28999999999999998</v>
      </c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46">
        <v>1.4999999999999999E-2</v>
      </c>
      <c r="AC52" s="619">
        <v>45</v>
      </c>
      <c r="AD52" s="90">
        <v>0.28999999999999998</v>
      </c>
      <c r="AE52" s="588">
        <f t="shared" si="1"/>
        <v>13.049999999999999</v>
      </c>
      <c r="AF52" s="579"/>
    </row>
    <row r="53" spans="1:32">
      <c r="A53" s="350" t="s">
        <v>72</v>
      </c>
      <c r="B53" s="355"/>
      <c r="C53" s="354"/>
      <c r="D53" s="354"/>
      <c r="E53" s="354"/>
      <c r="F53" s="354"/>
      <c r="G53" s="354"/>
      <c r="H53" s="354"/>
      <c r="I53" s="354"/>
      <c r="J53" s="354"/>
      <c r="K53" s="355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46"/>
      <c r="AC53" s="619">
        <v>55</v>
      </c>
      <c r="AD53" s="90"/>
      <c r="AE53" s="588">
        <f t="shared" si="1"/>
        <v>0</v>
      </c>
      <c r="AF53" s="579"/>
    </row>
    <row r="54" spans="1:32">
      <c r="A54" s="350" t="s">
        <v>107</v>
      </c>
      <c r="B54" s="355"/>
      <c r="C54" s="355"/>
      <c r="D54" s="355"/>
      <c r="E54" s="355"/>
      <c r="F54" s="355"/>
      <c r="G54" s="355"/>
      <c r="H54" s="355"/>
      <c r="I54" s="355"/>
      <c r="J54" s="355">
        <v>0.27600000000000002</v>
      </c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46">
        <v>2.3E-2</v>
      </c>
      <c r="AC54" s="619">
        <v>180</v>
      </c>
      <c r="AD54" s="90">
        <v>0.27600000000000002</v>
      </c>
      <c r="AE54" s="588">
        <f t="shared" si="1"/>
        <v>49.680000000000007</v>
      </c>
      <c r="AF54" s="579"/>
    </row>
    <row r="55" spans="1:32" ht="15.75" customHeight="1">
      <c r="A55" s="350" t="s">
        <v>69</v>
      </c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46"/>
      <c r="AC55" s="619">
        <v>750</v>
      </c>
      <c r="AD55" s="90"/>
      <c r="AE55" s="588">
        <f t="shared" si="1"/>
        <v>0</v>
      </c>
      <c r="AF55" s="579"/>
    </row>
    <row r="56" spans="1:32">
      <c r="A56" s="358" t="s">
        <v>70</v>
      </c>
      <c r="B56" s="355">
        <v>1.2</v>
      </c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46">
        <v>8.5000000000000006E-2</v>
      </c>
      <c r="AC56" s="619">
        <v>66.900000000000006</v>
      </c>
      <c r="AD56" s="90">
        <v>1.2</v>
      </c>
      <c r="AE56" s="588">
        <f t="shared" si="1"/>
        <v>80.28</v>
      </c>
      <c r="AF56" s="579"/>
    </row>
    <row r="57" spans="1:32">
      <c r="A57" s="350" t="s">
        <v>109</v>
      </c>
      <c r="B57" s="355"/>
      <c r="C57" s="355"/>
      <c r="D57" s="355"/>
      <c r="E57" s="355"/>
      <c r="F57" s="355"/>
      <c r="G57" s="355"/>
      <c r="H57" s="355"/>
      <c r="I57" s="355"/>
      <c r="J57" s="355"/>
      <c r="K57" s="355"/>
      <c r="L57" s="354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46"/>
      <c r="AC57" s="619">
        <v>285</v>
      </c>
      <c r="AD57" s="90"/>
      <c r="AE57" s="588">
        <f t="shared" si="1"/>
        <v>0</v>
      </c>
      <c r="AF57" s="579"/>
    </row>
    <row r="58" spans="1:32">
      <c r="A58" s="350" t="s">
        <v>117</v>
      </c>
      <c r="B58" s="355"/>
      <c r="C58" s="355"/>
      <c r="D58" s="355"/>
      <c r="E58" s="355"/>
      <c r="F58" s="355"/>
      <c r="G58" s="355"/>
      <c r="H58" s="355"/>
      <c r="I58" s="355"/>
      <c r="J58" s="355">
        <v>0.432</v>
      </c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46">
        <v>3.5999999999999997E-2</v>
      </c>
      <c r="AC58" s="619">
        <v>45</v>
      </c>
      <c r="AD58" s="90">
        <v>0.432</v>
      </c>
      <c r="AE58" s="588">
        <f t="shared" si="1"/>
        <v>19.440000000000001</v>
      </c>
      <c r="AF58" s="579"/>
    </row>
    <row r="59" spans="1:32">
      <c r="A59" s="350" t="s">
        <v>83</v>
      </c>
      <c r="B59" s="355"/>
      <c r="C59" s="355"/>
      <c r="D59" s="355"/>
      <c r="E59" s="355"/>
      <c r="F59" s="354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46"/>
      <c r="AC59" s="619">
        <v>45</v>
      </c>
      <c r="AD59" s="657"/>
      <c r="AE59" s="588">
        <f t="shared" si="1"/>
        <v>0</v>
      </c>
      <c r="AF59" s="579"/>
    </row>
    <row r="60" spans="1:32">
      <c r="A60" s="350" t="s">
        <v>100</v>
      </c>
      <c r="B60" s="355"/>
      <c r="C60" s="355"/>
      <c r="D60" s="355"/>
      <c r="E60" s="355"/>
      <c r="F60" s="355"/>
      <c r="G60" s="355"/>
      <c r="H60" s="355"/>
      <c r="I60" s="355"/>
      <c r="J60" s="355">
        <v>1.518</v>
      </c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46">
        <v>9.5000000000000001E-2</v>
      </c>
      <c r="AC60" s="619">
        <v>550</v>
      </c>
      <c r="AD60" s="90">
        <v>1.518</v>
      </c>
      <c r="AE60" s="588">
        <f t="shared" si="1"/>
        <v>834.9</v>
      </c>
      <c r="AF60" s="579"/>
    </row>
    <row r="61" spans="1:32">
      <c r="A61" s="350" t="s">
        <v>110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>
        <v>0.53</v>
      </c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46">
        <v>0.03</v>
      </c>
      <c r="AC61" s="619">
        <v>285</v>
      </c>
      <c r="AD61" s="90">
        <v>0.53</v>
      </c>
      <c r="AE61" s="588">
        <f t="shared" si="1"/>
        <v>151.05000000000001</v>
      </c>
      <c r="AF61" s="579"/>
    </row>
    <row r="62" spans="1:32">
      <c r="A62" s="350" t="s">
        <v>81</v>
      </c>
      <c r="B62" s="355"/>
      <c r="C62" s="355"/>
      <c r="D62" s="355"/>
      <c r="E62" s="355"/>
      <c r="F62" s="355"/>
      <c r="G62" s="355"/>
      <c r="H62" s="355"/>
      <c r="I62" s="355"/>
      <c r="J62" s="355">
        <v>7.1999999999999995E-2</v>
      </c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46">
        <v>4.0000000000000001E-3</v>
      </c>
      <c r="AC62" s="619">
        <v>250</v>
      </c>
      <c r="AD62" s="90">
        <v>7.1999999999999995E-2</v>
      </c>
      <c r="AE62" s="588">
        <f t="shared" si="1"/>
        <v>18</v>
      </c>
      <c r="AF62" s="579"/>
    </row>
    <row r="63" spans="1:32">
      <c r="A63" s="350" t="s">
        <v>122</v>
      </c>
      <c r="B63" s="355"/>
      <c r="C63" s="355"/>
      <c r="D63" s="355">
        <v>0.6</v>
      </c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46">
        <v>0.04</v>
      </c>
      <c r="AC63" s="619">
        <v>180</v>
      </c>
      <c r="AD63" s="90">
        <v>0.6</v>
      </c>
      <c r="AE63" s="588">
        <f t="shared" si="1"/>
        <v>108</v>
      </c>
      <c r="AF63" s="579"/>
    </row>
    <row r="64" spans="1:32">
      <c r="A64" s="350" t="s">
        <v>121</v>
      </c>
      <c r="B64" s="355"/>
      <c r="C64" s="355"/>
      <c r="D64" s="355"/>
      <c r="E64" s="355"/>
      <c r="F64" s="354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46"/>
      <c r="AC64" s="619">
        <v>230</v>
      </c>
      <c r="AD64" s="90"/>
      <c r="AE64" s="588">
        <f t="shared" si="1"/>
        <v>0</v>
      </c>
      <c r="AF64" s="579"/>
    </row>
    <row r="65" spans="1:32">
      <c r="A65" s="350" t="s">
        <v>73</v>
      </c>
      <c r="B65" s="355">
        <v>0.16</v>
      </c>
      <c r="C65" s="355"/>
      <c r="D65" s="355"/>
      <c r="E65" s="355"/>
      <c r="F65" s="355"/>
      <c r="G65" s="355"/>
      <c r="H65" s="355"/>
      <c r="I65" s="355"/>
      <c r="J65" s="355"/>
      <c r="K65" s="355"/>
      <c r="L65" s="355">
        <v>7.0000000000000007E-2</v>
      </c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46">
        <v>1.4999999999999999E-2</v>
      </c>
      <c r="AC65" s="619">
        <v>85</v>
      </c>
      <c r="AD65" s="90">
        <v>0.23</v>
      </c>
      <c r="AE65" s="588">
        <f t="shared" si="1"/>
        <v>19.55</v>
      </c>
      <c r="AF65" s="579"/>
    </row>
    <row r="66" spans="1:32">
      <c r="A66" s="350" t="s">
        <v>118</v>
      </c>
      <c r="B66" s="355"/>
      <c r="C66" s="355"/>
      <c r="D66" s="354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46"/>
      <c r="AC66" s="619">
        <v>45</v>
      </c>
      <c r="AD66" s="90"/>
      <c r="AE66" s="588">
        <f t="shared" si="1"/>
        <v>0</v>
      </c>
      <c r="AF66" s="579"/>
    </row>
    <row r="67" spans="1:32">
      <c r="A67" s="350" t="s">
        <v>74</v>
      </c>
      <c r="B67" s="355"/>
      <c r="C67" s="355"/>
      <c r="D67" s="355"/>
      <c r="E67" s="355"/>
      <c r="F67" s="355"/>
      <c r="G67" s="355"/>
      <c r="H67" s="355"/>
      <c r="I67" s="355"/>
      <c r="J67" s="355">
        <v>3.4000000000000002E-2</v>
      </c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46">
        <v>2E-3</v>
      </c>
      <c r="AC67" s="619">
        <v>30</v>
      </c>
      <c r="AD67" s="90">
        <v>3.4000000000000002E-2</v>
      </c>
      <c r="AE67" s="588">
        <f t="shared" si="1"/>
        <v>1.02</v>
      </c>
      <c r="AF67" s="579"/>
    </row>
    <row r="68" spans="1:32">
      <c r="A68" s="350" t="s">
        <v>88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46"/>
      <c r="AC68" s="619">
        <v>200</v>
      </c>
      <c r="AD68" s="90"/>
      <c r="AE68" s="588">
        <f t="shared" si="1"/>
        <v>0</v>
      </c>
      <c r="AF68" s="579"/>
    </row>
    <row r="69" spans="1:32">
      <c r="A69" s="350" t="s">
        <v>91</v>
      </c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46"/>
      <c r="AC69" s="619">
        <v>750</v>
      </c>
      <c r="AD69" s="90"/>
      <c r="AE69" s="588">
        <f t="shared" si="1"/>
        <v>0</v>
      </c>
      <c r="AF69" s="579"/>
    </row>
    <row r="70" spans="1:32">
      <c r="A70" s="350" t="s">
        <v>97</v>
      </c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46"/>
      <c r="AC70" s="619">
        <v>280</v>
      </c>
      <c r="AD70" s="90"/>
      <c r="AE70" s="588">
        <f t="shared" si="1"/>
        <v>0</v>
      </c>
      <c r="AF70" s="579"/>
    </row>
    <row r="71" spans="1:32">
      <c r="A71" s="611" t="s">
        <v>102</v>
      </c>
      <c r="B71" s="355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>
        <v>0.75</v>
      </c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46">
        <v>0.05</v>
      </c>
      <c r="AC71" s="619">
        <v>90</v>
      </c>
      <c r="AD71" s="90">
        <v>0.75</v>
      </c>
      <c r="AE71" s="588">
        <f t="shared" si="1"/>
        <v>67.5</v>
      </c>
      <c r="AF71" s="579"/>
    </row>
    <row r="72" spans="1:32">
      <c r="A72" s="612" t="s">
        <v>71</v>
      </c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46"/>
      <c r="AC72" s="619">
        <v>650</v>
      </c>
      <c r="AD72" s="90"/>
      <c r="AE72" s="588">
        <f t="shared" si="1"/>
        <v>0</v>
      </c>
      <c r="AF72" s="579"/>
    </row>
    <row r="73" spans="1:32">
      <c r="A73" s="612" t="s">
        <v>94</v>
      </c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46"/>
      <c r="AC73" s="620">
        <v>285</v>
      </c>
      <c r="AD73" s="90"/>
      <c r="AE73" s="588">
        <f t="shared" si="1"/>
        <v>0</v>
      </c>
      <c r="AF73" s="579"/>
    </row>
    <row r="74" spans="1:32">
      <c r="A74" s="612" t="s">
        <v>84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46"/>
      <c r="AC74" s="619">
        <v>150</v>
      </c>
      <c r="AD74" s="90"/>
      <c r="AE74" s="588">
        <f t="shared" si="1"/>
        <v>0</v>
      </c>
      <c r="AF74" s="579"/>
    </row>
    <row r="75" spans="1:32" ht="15.75" thickBot="1">
      <c r="A75" s="613" t="s">
        <v>82</v>
      </c>
      <c r="B75" s="362"/>
      <c r="C75" s="362"/>
      <c r="D75" s="362"/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404"/>
      <c r="AC75" s="624">
        <v>9</v>
      </c>
      <c r="AD75" s="627"/>
      <c r="AE75" s="588">
        <f t="shared" si="1"/>
        <v>0</v>
      </c>
      <c r="AF75" s="579"/>
    </row>
    <row r="76" spans="1:32" ht="15.75" thickBot="1">
      <c r="A76" s="608" t="s">
        <v>305</v>
      </c>
      <c r="B76" s="472"/>
      <c r="C76" s="472"/>
      <c r="D76" s="472"/>
      <c r="E76" s="472"/>
      <c r="F76" s="472"/>
      <c r="G76" s="472"/>
      <c r="H76" s="472"/>
      <c r="I76" s="472"/>
      <c r="J76" s="472"/>
      <c r="K76" s="472"/>
      <c r="L76" s="472"/>
      <c r="M76" s="472"/>
      <c r="N76" s="472"/>
      <c r="O76" s="472"/>
      <c r="P76" s="472"/>
      <c r="Q76" s="472"/>
      <c r="R76" s="472"/>
      <c r="S76" s="472"/>
      <c r="T76" s="617"/>
      <c r="U76" s="472"/>
      <c r="V76" s="472"/>
      <c r="W76" s="472"/>
      <c r="X76" s="472"/>
      <c r="Y76" s="472"/>
      <c r="Z76" s="472"/>
      <c r="AA76" s="472"/>
      <c r="AB76" s="615"/>
      <c r="AC76" s="576"/>
      <c r="AD76" s="614"/>
      <c r="AE76" s="371">
        <f>SUM(AE28:AE75)</f>
        <v>1605.02</v>
      </c>
      <c r="AF76" s="584">
        <f>L13-AE76</f>
        <v>-1.999999999998181E-2</v>
      </c>
    </row>
    <row r="77" spans="1:32" ht="30" customHeight="1">
      <c r="A77" s="578" t="s">
        <v>49</v>
      </c>
      <c r="B77" s="579"/>
      <c r="C77" s="579"/>
      <c r="D77" s="579"/>
      <c r="E77" s="579"/>
      <c r="F77" s="579" t="s">
        <v>131</v>
      </c>
      <c r="G77" s="580"/>
      <c r="H77" s="581" t="s">
        <v>130</v>
      </c>
      <c r="I77" s="579"/>
      <c r="J77" s="579" t="s">
        <v>75</v>
      </c>
      <c r="K77" s="579"/>
      <c r="L77" s="579"/>
      <c r="M77" s="579"/>
      <c r="N77" s="918" t="s">
        <v>132</v>
      </c>
      <c r="O77" s="918"/>
      <c r="P77" s="918"/>
      <c r="Q77" s="918"/>
      <c r="R77" s="582"/>
      <c r="S77" s="579"/>
      <c r="T77" s="579"/>
      <c r="U77" s="579" t="s">
        <v>76</v>
      </c>
      <c r="V77" s="579"/>
      <c r="W77" s="579"/>
      <c r="X77" s="583"/>
      <c r="Y77" s="581"/>
      <c r="Z77" s="579"/>
      <c r="AA77" s="579"/>
      <c r="AB77" s="579"/>
      <c r="AC77" s="579"/>
      <c r="AD77" s="703"/>
      <c r="AE77" s="584"/>
    </row>
    <row r="78" spans="1:32">
      <c r="A78" s="578" t="s">
        <v>52</v>
      </c>
      <c r="B78" s="579"/>
      <c r="C78" s="579"/>
      <c r="D78" s="579"/>
      <c r="E78" s="579"/>
      <c r="F78" s="579"/>
      <c r="G78" s="578" t="s">
        <v>53</v>
      </c>
      <c r="H78" s="579"/>
      <c r="I78" s="579"/>
      <c r="J78" s="579"/>
      <c r="K78" s="579"/>
      <c r="L78" s="579"/>
      <c r="M78" s="579"/>
      <c r="N78" s="579"/>
      <c r="O78" s="579"/>
      <c r="P78" s="585" t="s">
        <v>128</v>
      </c>
      <c r="Q78" s="580"/>
      <c r="R78" s="586" t="s">
        <v>129</v>
      </c>
      <c r="S78" s="578" t="s">
        <v>56</v>
      </c>
      <c r="T78" s="579"/>
      <c r="U78" s="579"/>
      <c r="V78" s="579"/>
      <c r="W78" s="579"/>
      <c r="X78" s="579"/>
      <c r="Y78" s="579"/>
      <c r="Z78" s="579"/>
      <c r="AA78" s="579"/>
      <c r="AB78" s="579"/>
      <c r="AC78" s="579"/>
      <c r="AD78" s="703"/>
      <c r="AE78" s="579"/>
    </row>
    <row r="81" spans="1:31">
      <c r="A81" s="130" t="s">
        <v>0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715"/>
      <c r="S81" s="130"/>
      <c r="T81" s="130"/>
      <c r="U81" s="130"/>
      <c r="V81" s="589"/>
      <c r="W81" s="589"/>
      <c r="X81" s="589"/>
      <c r="Y81" s="589"/>
      <c r="Z81" s="715"/>
      <c r="AA81" s="715"/>
      <c r="AB81" s="130"/>
      <c r="AC81" s="716"/>
      <c r="AD81" s="716"/>
      <c r="AE81" s="84"/>
    </row>
    <row r="82" spans="1:31">
      <c r="A82" s="130" t="s">
        <v>1</v>
      </c>
      <c r="B82" s="130"/>
      <c r="C82" s="130" t="s">
        <v>273</v>
      </c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715"/>
      <c r="S82" s="130"/>
      <c r="T82" s="130"/>
      <c r="U82" s="589"/>
      <c r="V82" s="589"/>
      <c r="W82" s="589"/>
      <c r="X82" s="589"/>
      <c r="Y82" s="589"/>
      <c r="Z82" s="589"/>
      <c r="AA82" s="589"/>
      <c r="AB82" s="130"/>
      <c r="AC82" s="716"/>
      <c r="AD82" s="716"/>
      <c r="AE82" s="84"/>
    </row>
    <row r="83" spans="1:31">
      <c r="A83" s="589" t="s">
        <v>2</v>
      </c>
      <c r="B83" s="130"/>
      <c r="C83" s="130"/>
      <c r="D83" s="130"/>
      <c r="E83" s="130"/>
      <c r="F83" s="716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29" t="s">
        <v>58</v>
      </c>
      <c r="S83" s="715"/>
      <c r="T83" s="130"/>
      <c r="U83" s="589"/>
      <c r="V83" s="589"/>
      <c r="W83" s="589"/>
      <c r="X83" s="589"/>
      <c r="Y83" s="589"/>
      <c r="Z83" s="589"/>
      <c r="AA83" s="589"/>
      <c r="AB83" s="130"/>
      <c r="AC83" s="716"/>
      <c r="AD83" s="716"/>
      <c r="AE83" s="84"/>
    </row>
    <row r="84" spans="1:31">
      <c r="A84" s="174" t="s">
        <v>346</v>
      </c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828"/>
      <c r="S84" s="828"/>
      <c r="T84" s="828"/>
      <c r="U84" s="828"/>
      <c r="V84" s="828"/>
      <c r="W84" s="828"/>
      <c r="X84" s="828"/>
      <c r="Y84" s="828"/>
      <c r="Z84" s="130"/>
      <c r="AA84" s="130"/>
      <c r="AB84" s="130"/>
      <c r="AC84" s="130"/>
      <c r="AD84" s="130"/>
      <c r="AE84" s="85"/>
    </row>
    <row r="85" spans="1:31" ht="15.75" thickBot="1">
      <c r="A85" s="829" t="s">
        <v>3</v>
      </c>
      <c r="B85" s="830"/>
      <c r="C85" s="831" t="s">
        <v>4</v>
      </c>
      <c r="D85" s="829"/>
      <c r="E85" s="830"/>
      <c r="F85" s="831" t="s">
        <v>5</v>
      </c>
      <c r="G85" s="832"/>
      <c r="H85" s="775"/>
      <c r="I85" s="943" t="s">
        <v>6</v>
      </c>
      <c r="J85" s="944"/>
      <c r="K85" s="945"/>
      <c r="L85" s="131"/>
      <c r="M85" s="132"/>
      <c r="N85" s="133"/>
      <c r="O85" s="131"/>
      <c r="P85" s="130"/>
      <c r="Q85" s="130"/>
      <c r="R85" s="828"/>
      <c r="S85" s="828"/>
      <c r="T85" s="828"/>
      <c r="U85" s="828"/>
      <c r="V85" s="828"/>
      <c r="W85" s="828"/>
      <c r="X85" s="828"/>
      <c r="Y85" s="828"/>
      <c r="Z85" s="715"/>
      <c r="AA85" s="715"/>
      <c r="AB85" s="715"/>
      <c r="AC85" s="715"/>
      <c r="AD85" s="134" t="s">
        <v>7</v>
      </c>
      <c r="AE85" s="86"/>
    </row>
    <row r="86" spans="1:31">
      <c r="A86" s="806" t="s">
        <v>8</v>
      </c>
      <c r="B86" s="807"/>
      <c r="C86" s="824" t="s">
        <v>9</v>
      </c>
      <c r="D86" s="833"/>
      <c r="E86" s="826"/>
      <c r="F86" s="824" t="s">
        <v>10</v>
      </c>
      <c r="G86" s="827"/>
      <c r="H86" s="777"/>
      <c r="I86" s="946"/>
      <c r="J86" s="947"/>
      <c r="K86" s="948"/>
      <c r="L86" s="824" t="s">
        <v>12</v>
      </c>
      <c r="M86" s="833"/>
      <c r="N86" s="826"/>
      <c r="O86" s="713" t="s">
        <v>13</v>
      </c>
      <c r="P86" s="715"/>
      <c r="Q86" s="715"/>
      <c r="R86" s="715"/>
      <c r="S86" s="715"/>
      <c r="T86" s="715"/>
      <c r="U86" s="715"/>
      <c r="V86" s="715"/>
      <c r="W86" s="715"/>
      <c r="X86" s="716" t="s">
        <v>14</v>
      </c>
      <c r="Y86" s="715"/>
      <c r="Z86" s="715"/>
      <c r="AA86" s="715"/>
      <c r="AB86" s="715"/>
      <c r="AC86" s="715"/>
      <c r="AD86" s="135" t="s">
        <v>15</v>
      </c>
      <c r="AE86" s="86"/>
    </row>
    <row r="87" spans="1:31">
      <c r="A87" s="710" t="s">
        <v>16</v>
      </c>
      <c r="B87" s="710"/>
      <c r="C87" s="824" t="s">
        <v>17</v>
      </c>
      <c r="D87" s="833"/>
      <c r="E87" s="826"/>
      <c r="F87" s="824" t="s">
        <v>18</v>
      </c>
      <c r="G87" s="827"/>
      <c r="H87" s="777"/>
      <c r="I87" s="946"/>
      <c r="J87" s="947"/>
      <c r="K87" s="948"/>
      <c r="L87" s="824" t="s">
        <v>20</v>
      </c>
      <c r="M87" s="833"/>
      <c r="N87" s="826"/>
      <c r="O87" s="713" t="s">
        <v>21</v>
      </c>
      <c r="P87" s="715"/>
      <c r="Q87" s="715"/>
      <c r="R87" s="715"/>
      <c r="S87" s="715"/>
      <c r="T87" s="715"/>
      <c r="U87" s="715"/>
      <c r="V87" s="715"/>
      <c r="W87" s="715"/>
      <c r="X87" s="715"/>
      <c r="Y87" s="715"/>
      <c r="Z87" s="715"/>
      <c r="AA87" s="715"/>
      <c r="AB87" s="715"/>
      <c r="AC87" s="715"/>
      <c r="AD87" s="136"/>
      <c r="AE87" s="86"/>
    </row>
    <row r="88" spans="1:31">
      <c r="A88" s="714" t="s">
        <v>22</v>
      </c>
      <c r="B88" s="714"/>
      <c r="C88" s="824" t="s">
        <v>23</v>
      </c>
      <c r="D88" s="833"/>
      <c r="E88" s="826"/>
      <c r="F88" s="824" t="s">
        <v>24</v>
      </c>
      <c r="G88" s="827"/>
      <c r="H88" s="777"/>
      <c r="I88" s="946"/>
      <c r="J88" s="947"/>
      <c r="K88" s="948"/>
      <c r="L88" s="137"/>
      <c r="M88" s="130" t="s">
        <v>23</v>
      </c>
      <c r="N88" s="130"/>
      <c r="O88" s="713" t="s">
        <v>25</v>
      </c>
      <c r="P88" s="715"/>
      <c r="Q88" s="715"/>
      <c r="R88" s="174"/>
      <c r="S88" s="174"/>
      <c r="T88" s="257"/>
      <c r="U88" s="174"/>
      <c r="V88" s="174"/>
      <c r="W88" s="174"/>
      <c r="X88" s="174"/>
      <c r="Y88" s="211"/>
      <c r="Z88" s="130"/>
      <c r="AA88" s="130"/>
      <c r="AB88" s="717"/>
      <c r="AC88" s="130"/>
      <c r="AD88" s="138"/>
      <c r="AE88" s="86"/>
    </row>
    <row r="89" spans="1:31">
      <c r="A89" s="139"/>
      <c r="B89" s="712"/>
      <c r="C89" s="130"/>
      <c r="D89" s="130"/>
      <c r="E89" s="706"/>
      <c r="F89" s="130"/>
      <c r="G89" s="130"/>
      <c r="H89" s="706"/>
      <c r="I89" s="949"/>
      <c r="J89" s="950"/>
      <c r="K89" s="951"/>
      <c r="L89" s="137"/>
      <c r="M89" s="130"/>
      <c r="N89" s="130"/>
      <c r="O89" s="137"/>
      <c r="P89" s="715"/>
      <c r="Q89" s="174"/>
      <c r="R89" s="174" t="s">
        <v>346</v>
      </c>
      <c r="S89" s="715"/>
      <c r="T89" s="715"/>
      <c r="U89" s="715"/>
      <c r="V89" s="715"/>
      <c r="W89" s="715"/>
      <c r="X89" s="715"/>
      <c r="Y89" s="715"/>
      <c r="Z89" s="715"/>
      <c r="AA89" s="715"/>
      <c r="AB89" s="715"/>
      <c r="AC89" s="715"/>
      <c r="AD89" s="141"/>
      <c r="AE89" s="86"/>
    </row>
    <row r="90" spans="1:31" ht="15.75" thickBot="1">
      <c r="A90" s="142">
        <v>1</v>
      </c>
      <c r="B90" s="143"/>
      <c r="C90" s="144"/>
      <c r="D90" s="144">
        <v>3</v>
      </c>
      <c r="E90" s="145"/>
      <c r="F90" s="144"/>
      <c r="G90" s="144">
        <v>4</v>
      </c>
      <c r="H90" s="145"/>
      <c r="I90" s="144"/>
      <c r="J90" s="144">
        <v>5</v>
      </c>
      <c r="K90" s="145"/>
      <c r="L90" s="146"/>
      <c r="M90" s="144">
        <v>6</v>
      </c>
      <c r="N90" s="144"/>
      <c r="O90" s="147">
        <v>7</v>
      </c>
      <c r="P90" s="130" t="s">
        <v>28</v>
      </c>
      <c r="Q90" s="942" t="s">
        <v>61</v>
      </c>
      <c r="R90" s="942"/>
      <c r="S90" s="942"/>
      <c r="T90" s="942"/>
      <c r="U90" s="942"/>
      <c r="V90" s="942"/>
      <c r="W90" s="942"/>
      <c r="X90" s="942"/>
      <c r="Y90" s="942"/>
      <c r="Z90" s="130" t="s">
        <v>29</v>
      </c>
      <c r="AA90" s="715"/>
      <c r="AB90" s="715"/>
      <c r="AC90" s="715"/>
      <c r="AD90" s="138"/>
      <c r="AE90" s="86"/>
    </row>
    <row r="91" spans="1:31" ht="15.75" thickBot="1">
      <c r="A91" s="590" t="s">
        <v>308</v>
      </c>
      <c r="B91" s="148"/>
      <c r="C91" s="919">
        <v>107</v>
      </c>
      <c r="D91" s="920"/>
      <c r="E91" s="921"/>
      <c r="F91" s="880">
        <v>15</v>
      </c>
      <c r="G91" s="881"/>
      <c r="H91" s="882"/>
      <c r="I91" s="919">
        <f>F91*C91</f>
        <v>1605</v>
      </c>
      <c r="J91" s="920"/>
      <c r="K91" s="921"/>
      <c r="L91" s="919">
        <f>F91*C91</f>
        <v>1605</v>
      </c>
      <c r="M91" s="920"/>
      <c r="N91" s="921"/>
      <c r="O91" s="149"/>
      <c r="P91" s="715"/>
      <c r="Q91" s="715"/>
      <c r="R91" s="715"/>
      <c r="S91" s="715"/>
      <c r="T91" s="715"/>
      <c r="U91" s="715"/>
      <c r="V91" s="715"/>
      <c r="W91" s="715"/>
      <c r="X91" s="715"/>
      <c r="Y91" s="715"/>
      <c r="Z91" s="715"/>
      <c r="AA91" s="715"/>
      <c r="AB91" s="715"/>
      <c r="AC91" s="715"/>
      <c r="AD91" s="136"/>
      <c r="AE91" s="86"/>
    </row>
    <row r="92" spans="1:31">
      <c r="A92" s="169"/>
      <c r="B92" s="151"/>
      <c r="C92" s="152"/>
      <c r="D92" s="152"/>
      <c r="E92" s="151"/>
      <c r="F92" s="152"/>
      <c r="G92" s="152"/>
      <c r="H92" s="151"/>
      <c r="I92" s="152"/>
      <c r="J92" s="152"/>
      <c r="K92" s="152"/>
      <c r="L92" s="153"/>
      <c r="M92" s="152"/>
      <c r="N92" s="151"/>
      <c r="O92" s="48"/>
      <c r="P92" s="130" t="s">
        <v>30</v>
      </c>
      <c r="Q92" s="130"/>
      <c r="R92" s="130"/>
      <c r="S92" s="130"/>
      <c r="T92" s="130"/>
      <c r="U92" s="130"/>
      <c r="V92" s="130"/>
      <c r="W92" s="130"/>
      <c r="X92" s="130"/>
      <c r="Y92" s="130"/>
      <c r="Z92" s="154"/>
      <c r="AA92" s="715"/>
      <c r="AB92" s="715"/>
      <c r="AC92" s="715"/>
      <c r="AD92" s="138"/>
      <c r="AE92" s="86"/>
    </row>
    <row r="93" spans="1:31">
      <c r="A93" s="150"/>
      <c r="B93" s="151"/>
      <c r="C93" s="152"/>
      <c r="D93" s="152"/>
      <c r="E93" s="151"/>
      <c r="F93" s="152"/>
      <c r="G93" s="152"/>
      <c r="H93" s="151"/>
      <c r="I93" s="152"/>
      <c r="J93" s="152"/>
      <c r="K93" s="152"/>
      <c r="L93" s="153"/>
      <c r="M93" s="152"/>
      <c r="N93" s="49"/>
      <c r="O93" s="48"/>
      <c r="P93" s="715"/>
      <c r="Q93" s="715"/>
      <c r="R93" s="715"/>
      <c r="S93" s="715"/>
      <c r="T93" s="715"/>
      <c r="U93" s="715"/>
      <c r="V93" s="715"/>
      <c r="W93" s="715"/>
      <c r="X93" s="715"/>
      <c r="Y93" s="715"/>
      <c r="Z93" s="715"/>
      <c r="AA93" s="715"/>
      <c r="AB93" s="715"/>
      <c r="AC93" s="715"/>
      <c r="AD93" s="136"/>
      <c r="AE93" s="86"/>
    </row>
    <row r="94" spans="1:31" ht="15.75" thickBot="1">
      <c r="A94" s="155"/>
      <c r="B94" s="156"/>
      <c r="C94" s="157"/>
      <c r="D94" s="157"/>
      <c r="E94" s="156"/>
      <c r="F94" s="157"/>
      <c r="G94" s="157"/>
      <c r="H94" s="156"/>
      <c r="I94" s="130"/>
      <c r="J94" s="130"/>
      <c r="K94" s="130"/>
      <c r="L94" s="137"/>
      <c r="M94" s="130"/>
      <c r="N94" s="139"/>
      <c r="O94" s="715"/>
      <c r="P94" s="130" t="s">
        <v>31</v>
      </c>
      <c r="Q94" s="715"/>
      <c r="R94" s="715"/>
      <c r="S94" s="715" t="s">
        <v>76</v>
      </c>
      <c r="T94" s="715"/>
      <c r="U94" s="715"/>
      <c r="V94" s="715"/>
      <c r="W94" s="715"/>
      <c r="X94" s="715"/>
      <c r="Y94" s="715"/>
      <c r="Z94" s="154"/>
      <c r="AA94" s="715"/>
      <c r="AB94" s="715"/>
      <c r="AC94" s="715"/>
      <c r="AD94" s="159"/>
      <c r="AE94" s="86"/>
    </row>
    <row r="95" spans="1:31" ht="15.75" thickBot="1">
      <c r="A95" s="130"/>
      <c r="B95" s="130"/>
      <c r="C95" s="130"/>
      <c r="D95" s="130"/>
      <c r="E95" s="130"/>
      <c r="F95" s="130" t="s">
        <v>32</v>
      </c>
      <c r="G95" s="717"/>
      <c r="H95" s="130">
        <f>SUM(F91)</f>
        <v>15</v>
      </c>
      <c r="I95" s="161"/>
      <c r="J95" s="162"/>
      <c r="K95" s="162"/>
      <c r="L95" s="163"/>
      <c r="M95" s="162"/>
      <c r="N95" s="164"/>
      <c r="O95" s="165"/>
      <c r="P95" s="715"/>
      <c r="Q95" s="715"/>
      <c r="R95" s="715"/>
      <c r="S95" s="715"/>
      <c r="T95" s="715"/>
      <c r="U95" s="715"/>
      <c r="V95" s="715"/>
      <c r="W95" s="715"/>
      <c r="X95" s="715"/>
      <c r="Y95" s="715"/>
      <c r="Z95" s="715"/>
      <c r="AA95" s="715"/>
      <c r="AB95" s="715"/>
      <c r="AC95" s="715"/>
      <c r="AD95" s="715"/>
      <c r="AE95" s="86"/>
    </row>
    <row r="96" spans="1:3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86"/>
    </row>
    <row r="97" spans="1:32">
      <c r="A97" s="50" t="s">
        <v>33</v>
      </c>
      <c r="B97" s="51"/>
      <c r="C97" s="48"/>
      <c r="D97" s="48"/>
      <c r="E97" s="48"/>
      <c r="F97" s="48"/>
      <c r="G97" s="48"/>
      <c r="H97" s="48"/>
      <c r="I97" s="48"/>
      <c r="J97" s="48"/>
      <c r="K97" s="48"/>
      <c r="L97" s="52" t="s">
        <v>34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9"/>
      <c r="AB97" s="792" t="s">
        <v>57</v>
      </c>
      <c r="AC97" s="792" t="s">
        <v>59</v>
      </c>
      <c r="AD97" s="707" t="s">
        <v>35</v>
      </c>
      <c r="AE97" s="798" t="s">
        <v>60</v>
      </c>
    </row>
    <row r="98" spans="1:32">
      <c r="A98" s="718"/>
      <c r="B98" s="762" t="s">
        <v>36</v>
      </c>
      <c r="C98" s="763"/>
      <c r="D98" s="763"/>
      <c r="E98" s="763"/>
      <c r="F98" s="763"/>
      <c r="G98" s="763"/>
      <c r="H98" s="763"/>
      <c r="I98" s="764"/>
      <c r="J98" s="922" t="s">
        <v>37</v>
      </c>
      <c r="K98" s="923"/>
      <c r="L98" s="923"/>
      <c r="M98" s="923"/>
      <c r="N98" s="923"/>
      <c r="O98" s="923"/>
      <c r="P98" s="923"/>
      <c r="Q98" s="923"/>
      <c r="R98" s="923"/>
      <c r="S98" s="924"/>
      <c r="T98" s="762" t="s">
        <v>39</v>
      </c>
      <c r="U98" s="763"/>
      <c r="V98" s="763"/>
      <c r="W98" s="763"/>
      <c r="X98" s="705" t="s">
        <v>40</v>
      </c>
      <c r="Y98" s="54"/>
      <c r="Z98" s="54"/>
      <c r="AA98" s="55"/>
      <c r="AB98" s="793"/>
      <c r="AC98" s="796"/>
      <c r="AD98" s="720" t="s">
        <v>41</v>
      </c>
      <c r="AE98" s="799"/>
    </row>
    <row r="99" spans="1:32">
      <c r="A99" s="719"/>
      <c r="B99" s="765"/>
      <c r="C99" s="766"/>
      <c r="D99" s="766"/>
      <c r="E99" s="766"/>
      <c r="F99" s="766"/>
      <c r="G99" s="766"/>
      <c r="H99" s="766"/>
      <c r="I99" s="767"/>
      <c r="J99" s="925"/>
      <c r="K99" s="926"/>
      <c r="L99" s="926"/>
      <c r="M99" s="926"/>
      <c r="N99" s="926"/>
      <c r="O99" s="926"/>
      <c r="P99" s="926"/>
      <c r="Q99" s="926"/>
      <c r="R99" s="926"/>
      <c r="S99" s="927"/>
      <c r="T99" s="765"/>
      <c r="U99" s="766"/>
      <c r="V99" s="766"/>
      <c r="W99" s="766"/>
      <c r="X99" s="58" t="s">
        <v>42</v>
      </c>
      <c r="Y99" s="59"/>
      <c r="Z99" s="59"/>
      <c r="AA99" s="721"/>
      <c r="AB99" s="793"/>
      <c r="AC99" s="796"/>
      <c r="AD99" s="707" t="s">
        <v>43</v>
      </c>
      <c r="AE99" s="799"/>
    </row>
    <row r="100" spans="1:32">
      <c r="A100" s="719" t="s">
        <v>44</v>
      </c>
      <c r="B100" s="768" t="s">
        <v>279</v>
      </c>
      <c r="C100" s="769"/>
      <c r="D100" s="768" t="s">
        <v>219</v>
      </c>
      <c r="E100" s="769"/>
      <c r="F100" s="768" t="s">
        <v>212</v>
      </c>
      <c r="G100" s="769"/>
      <c r="H100" s="786"/>
      <c r="I100" s="787"/>
      <c r="J100" s="768" t="s">
        <v>280</v>
      </c>
      <c r="K100" s="769"/>
      <c r="L100" s="768" t="s">
        <v>281</v>
      </c>
      <c r="M100" s="769"/>
      <c r="N100" s="768" t="s">
        <v>282</v>
      </c>
      <c r="O100" s="769"/>
      <c r="P100" s="768" t="s">
        <v>223</v>
      </c>
      <c r="Q100" s="769"/>
      <c r="R100" s="786" t="s">
        <v>212</v>
      </c>
      <c r="S100" s="787"/>
      <c r="T100" s="774"/>
      <c r="U100" s="775"/>
      <c r="V100" s="774"/>
      <c r="W100" s="775"/>
      <c r="X100" s="774"/>
      <c r="Y100" s="775"/>
      <c r="Z100" s="774"/>
      <c r="AA100" s="775"/>
      <c r="AB100" s="794"/>
      <c r="AC100" s="796"/>
      <c r="AD100" s="61"/>
      <c r="AE100" s="799"/>
    </row>
    <row r="101" spans="1:32">
      <c r="A101" s="719"/>
      <c r="B101" s="770"/>
      <c r="C101" s="771"/>
      <c r="D101" s="770"/>
      <c r="E101" s="771"/>
      <c r="F101" s="770"/>
      <c r="G101" s="771"/>
      <c r="H101" s="788"/>
      <c r="I101" s="789"/>
      <c r="J101" s="770"/>
      <c r="K101" s="771"/>
      <c r="L101" s="770"/>
      <c r="M101" s="771"/>
      <c r="N101" s="770"/>
      <c r="O101" s="771"/>
      <c r="P101" s="770"/>
      <c r="Q101" s="771"/>
      <c r="R101" s="788"/>
      <c r="S101" s="789"/>
      <c r="T101" s="776"/>
      <c r="U101" s="777"/>
      <c r="V101" s="776"/>
      <c r="W101" s="777"/>
      <c r="X101" s="776"/>
      <c r="Y101" s="777"/>
      <c r="Z101" s="776"/>
      <c r="AA101" s="777"/>
      <c r="AB101" s="794"/>
      <c r="AC101" s="796"/>
      <c r="AD101" s="62" t="s">
        <v>45</v>
      </c>
      <c r="AE101" s="799"/>
    </row>
    <row r="102" spans="1:32">
      <c r="A102" s="721"/>
      <c r="B102" s="772"/>
      <c r="C102" s="773"/>
      <c r="D102" s="772"/>
      <c r="E102" s="773"/>
      <c r="F102" s="772"/>
      <c r="G102" s="773"/>
      <c r="H102" s="790"/>
      <c r="I102" s="791"/>
      <c r="J102" s="772"/>
      <c r="K102" s="773"/>
      <c r="L102" s="772"/>
      <c r="M102" s="773"/>
      <c r="N102" s="772"/>
      <c r="O102" s="773"/>
      <c r="P102" s="772"/>
      <c r="Q102" s="773"/>
      <c r="R102" s="790"/>
      <c r="S102" s="791"/>
      <c r="T102" s="778"/>
      <c r="U102" s="779"/>
      <c r="V102" s="778"/>
      <c r="W102" s="779"/>
      <c r="X102" s="778"/>
      <c r="Y102" s="779"/>
      <c r="Z102" s="778"/>
      <c r="AA102" s="779"/>
      <c r="AB102" s="795"/>
      <c r="AC102" s="797"/>
      <c r="AD102" s="63" t="s">
        <v>46</v>
      </c>
      <c r="AE102" s="800"/>
    </row>
    <row r="103" spans="1:32">
      <c r="A103" s="64">
        <v>1</v>
      </c>
      <c r="B103" s="65">
        <v>4</v>
      </c>
      <c r="C103" s="65">
        <v>5</v>
      </c>
      <c r="D103" s="65">
        <v>6</v>
      </c>
      <c r="E103" s="65">
        <v>7</v>
      </c>
      <c r="F103" s="65">
        <v>8</v>
      </c>
      <c r="G103" s="65">
        <v>9</v>
      </c>
      <c r="H103" s="65">
        <v>10</v>
      </c>
      <c r="I103" s="65">
        <v>11</v>
      </c>
      <c r="J103" s="65">
        <v>12</v>
      </c>
      <c r="K103" s="65">
        <v>13</v>
      </c>
      <c r="L103" s="65">
        <v>14</v>
      </c>
      <c r="M103" s="65">
        <v>15</v>
      </c>
      <c r="N103" s="65">
        <v>16</v>
      </c>
      <c r="O103" s="65">
        <v>17</v>
      </c>
      <c r="P103" s="65">
        <v>20</v>
      </c>
      <c r="Q103" s="65">
        <v>21</v>
      </c>
      <c r="R103" s="65">
        <v>22</v>
      </c>
      <c r="S103" s="65">
        <v>23</v>
      </c>
      <c r="T103" s="65">
        <v>24</v>
      </c>
      <c r="U103" s="65">
        <v>25</v>
      </c>
      <c r="V103" s="65">
        <v>26</v>
      </c>
      <c r="W103" s="65">
        <v>27</v>
      </c>
      <c r="X103" s="65">
        <v>28</v>
      </c>
      <c r="Y103" s="65">
        <v>29</v>
      </c>
      <c r="Z103" s="65">
        <v>30</v>
      </c>
      <c r="AA103" s="66">
        <v>31</v>
      </c>
      <c r="AB103" s="66">
        <v>32</v>
      </c>
      <c r="AC103" s="66">
        <v>33</v>
      </c>
      <c r="AD103" s="66">
        <v>34</v>
      </c>
      <c r="AE103" s="67"/>
    </row>
    <row r="104" spans="1:32">
      <c r="A104" s="68" t="s">
        <v>47</v>
      </c>
      <c r="B104" s="69">
        <f>SUM(F91)</f>
        <v>15</v>
      </c>
      <c r="C104" s="69"/>
      <c r="D104" s="69">
        <f>SUM(F91)</f>
        <v>15</v>
      </c>
      <c r="E104" s="69"/>
      <c r="F104" s="69">
        <f>SUM(F91)</f>
        <v>15</v>
      </c>
      <c r="G104" s="69"/>
      <c r="H104" s="69">
        <f>SUM(F91)</f>
        <v>15</v>
      </c>
      <c r="I104" s="69"/>
      <c r="J104" s="69">
        <f>SUM(F91)</f>
        <v>15</v>
      </c>
      <c r="K104" s="69"/>
      <c r="L104" s="69">
        <f>SUM(F91)</f>
        <v>15</v>
      </c>
      <c r="M104" s="69"/>
      <c r="N104" s="69">
        <f>SUM(F91)</f>
        <v>15</v>
      </c>
      <c r="O104" s="69"/>
      <c r="P104" s="69">
        <f>SUM(F91)</f>
        <v>15</v>
      </c>
      <c r="Q104" s="69"/>
      <c r="R104" s="69">
        <f>SUM(F91)</f>
        <v>15</v>
      </c>
      <c r="S104" s="69"/>
      <c r="T104" s="69"/>
      <c r="U104" s="69"/>
      <c r="V104" s="69"/>
      <c r="W104" s="69"/>
      <c r="X104" s="69"/>
      <c r="Y104" s="69"/>
      <c r="Z104" s="69"/>
      <c r="AA104" s="69"/>
      <c r="AB104" s="70"/>
      <c r="AC104" s="69"/>
      <c r="AD104" s="71"/>
      <c r="AE104" s="72"/>
    </row>
    <row r="105" spans="1:32" ht="15.75" thickBot="1">
      <c r="A105" s="81" t="s">
        <v>48</v>
      </c>
      <c r="B105" s="571">
        <v>0.3</v>
      </c>
      <c r="C105" s="571"/>
      <c r="D105" s="571">
        <v>0.2</v>
      </c>
      <c r="E105" s="571"/>
      <c r="F105" s="571">
        <v>0.03</v>
      </c>
      <c r="G105" s="571"/>
      <c r="H105" s="571">
        <v>0.12</v>
      </c>
      <c r="I105" s="571"/>
      <c r="J105" s="571">
        <v>0.25</v>
      </c>
      <c r="K105" s="571"/>
      <c r="L105" s="571">
        <v>0.13</v>
      </c>
      <c r="M105" s="571"/>
      <c r="N105" s="571">
        <v>0.1</v>
      </c>
      <c r="O105" s="571"/>
      <c r="P105" s="571">
        <v>0.2</v>
      </c>
      <c r="Q105" s="571"/>
      <c r="R105" s="571">
        <v>0.05</v>
      </c>
      <c r="S105" s="73"/>
      <c r="T105" s="73"/>
      <c r="U105" s="73"/>
      <c r="V105" s="73"/>
      <c r="W105" s="73"/>
      <c r="X105" s="73"/>
      <c r="Y105" s="73"/>
      <c r="Z105" s="73"/>
      <c r="AA105" s="73"/>
      <c r="AB105" s="74"/>
      <c r="AC105" s="73"/>
      <c r="AD105" s="73"/>
      <c r="AE105" s="75"/>
    </row>
    <row r="106" spans="1:32" ht="15.75" thickTop="1">
      <c r="A106" s="609" t="s">
        <v>103</v>
      </c>
      <c r="B106" s="356"/>
      <c r="C106" s="356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356"/>
      <c r="AA106" s="356"/>
      <c r="AB106" s="346"/>
      <c r="AC106" s="622">
        <v>150</v>
      </c>
      <c r="AD106" s="167"/>
      <c r="AE106" s="588">
        <f t="shared" ref="AE106:AE153" si="2">AC106*AD106</f>
        <v>0</v>
      </c>
      <c r="AF106" s="579"/>
    </row>
    <row r="107" spans="1:32">
      <c r="A107" s="610" t="s">
        <v>108</v>
      </c>
      <c r="B107" s="354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7"/>
      <c r="X107" s="357"/>
      <c r="Y107" s="357"/>
      <c r="Z107" s="357"/>
      <c r="AA107" s="357"/>
      <c r="AB107" s="346"/>
      <c r="AC107" s="619">
        <v>160</v>
      </c>
      <c r="AD107" s="89"/>
      <c r="AE107" s="588">
        <f t="shared" si="2"/>
        <v>0</v>
      </c>
      <c r="AF107" s="579"/>
    </row>
    <row r="108" spans="1:32">
      <c r="A108" s="350" t="s">
        <v>78</v>
      </c>
      <c r="B108" s="354"/>
      <c r="C108" s="357"/>
      <c r="D108" s="357"/>
      <c r="E108" s="357"/>
      <c r="F108" s="354"/>
      <c r="G108" s="357"/>
      <c r="H108" s="357"/>
      <c r="I108" s="357"/>
      <c r="J108" s="357"/>
      <c r="K108" s="357"/>
      <c r="L108" s="357"/>
      <c r="M108" s="357"/>
      <c r="N108" s="354"/>
      <c r="O108" s="357"/>
      <c r="P108" s="357"/>
      <c r="Q108" s="357"/>
      <c r="R108" s="357"/>
      <c r="S108" s="357"/>
      <c r="T108" s="357"/>
      <c r="U108" s="357"/>
      <c r="V108" s="357"/>
      <c r="W108" s="357"/>
      <c r="X108" s="357"/>
      <c r="Y108" s="357"/>
      <c r="Z108" s="357"/>
      <c r="AA108" s="357"/>
      <c r="AB108" s="346"/>
      <c r="AC108" s="619">
        <v>125</v>
      </c>
      <c r="AD108" s="89"/>
      <c r="AE108" s="588">
        <f t="shared" si="2"/>
        <v>0</v>
      </c>
      <c r="AF108" s="579"/>
    </row>
    <row r="109" spans="1:32">
      <c r="A109" s="350" t="s">
        <v>111</v>
      </c>
      <c r="B109" s="357"/>
      <c r="C109" s="357"/>
      <c r="D109" s="357"/>
      <c r="E109" s="357"/>
      <c r="F109" s="354"/>
      <c r="G109" s="357"/>
      <c r="H109" s="354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7"/>
      <c r="Z109" s="357"/>
      <c r="AA109" s="357"/>
      <c r="AB109" s="346"/>
      <c r="AC109" s="619">
        <v>480</v>
      </c>
      <c r="AD109" s="89"/>
      <c r="AE109" s="588">
        <f t="shared" si="2"/>
        <v>0</v>
      </c>
      <c r="AF109" s="579"/>
    </row>
    <row r="110" spans="1:32">
      <c r="A110" s="350" t="s">
        <v>303</v>
      </c>
      <c r="B110" s="357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7"/>
      <c r="X110" s="357"/>
      <c r="Y110" s="357"/>
      <c r="Z110" s="357"/>
      <c r="AA110" s="357"/>
      <c r="AB110" s="346"/>
      <c r="AC110" s="619">
        <v>285</v>
      </c>
      <c r="AD110" s="89"/>
      <c r="AE110" s="588">
        <f t="shared" si="2"/>
        <v>0</v>
      </c>
      <c r="AF110" s="579"/>
    </row>
    <row r="111" spans="1:32">
      <c r="A111" s="350" t="s">
        <v>306</v>
      </c>
      <c r="B111" s="357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46"/>
      <c r="AC111" s="619">
        <v>180</v>
      </c>
      <c r="AD111" s="89"/>
      <c r="AE111" s="588">
        <f t="shared" si="2"/>
        <v>0</v>
      </c>
      <c r="AF111" s="579"/>
    </row>
    <row r="112" spans="1:32">
      <c r="A112" s="350" t="s">
        <v>85</v>
      </c>
      <c r="B112" s="357"/>
      <c r="C112" s="357"/>
      <c r="D112" s="357"/>
      <c r="E112" s="357"/>
      <c r="F112" s="357"/>
      <c r="G112" s="357"/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7"/>
      <c r="X112" s="357"/>
      <c r="Y112" s="357"/>
      <c r="Z112" s="357"/>
      <c r="AA112" s="357"/>
      <c r="AB112" s="346"/>
      <c r="AC112" s="619">
        <v>1500</v>
      </c>
      <c r="AD112" s="89"/>
      <c r="AE112" s="588">
        <f t="shared" si="2"/>
        <v>0</v>
      </c>
      <c r="AF112" s="579"/>
    </row>
    <row r="113" spans="1:32">
      <c r="A113" s="350" t="s">
        <v>143</v>
      </c>
      <c r="B113" s="357"/>
      <c r="C113" s="357"/>
      <c r="D113" s="357"/>
      <c r="E113" s="357"/>
      <c r="F113" s="357"/>
      <c r="G113" s="357"/>
      <c r="H113" s="357"/>
      <c r="I113" s="357"/>
      <c r="J113" s="354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  <c r="AA113" s="357"/>
      <c r="AB113" s="346"/>
      <c r="AC113" s="619">
        <v>350</v>
      </c>
      <c r="AD113" s="89"/>
      <c r="AE113" s="588">
        <f t="shared" si="2"/>
        <v>0</v>
      </c>
      <c r="AF113" s="579"/>
    </row>
    <row r="114" spans="1:32">
      <c r="A114" s="350" t="s">
        <v>89</v>
      </c>
      <c r="B114" s="354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  <c r="AA114" s="357"/>
      <c r="AB114" s="346"/>
      <c r="AC114" s="619">
        <v>850</v>
      </c>
      <c r="AD114" s="89"/>
      <c r="AE114" s="588">
        <f t="shared" si="2"/>
        <v>0</v>
      </c>
      <c r="AF114" s="579"/>
    </row>
    <row r="115" spans="1:32">
      <c r="A115" s="350" t="s">
        <v>304</v>
      </c>
      <c r="B115" s="354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4">
        <v>0.5</v>
      </c>
      <c r="O115" s="357"/>
      <c r="P115" s="357"/>
      <c r="Q115" s="357"/>
      <c r="R115" s="357"/>
      <c r="S115" s="357"/>
      <c r="T115" s="357"/>
      <c r="U115" s="357"/>
      <c r="V115" s="357"/>
      <c r="W115" s="357"/>
      <c r="X115" s="357"/>
      <c r="Y115" s="357"/>
      <c r="Z115" s="357"/>
      <c r="AA115" s="357"/>
      <c r="AB115" s="346">
        <v>0.03</v>
      </c>
      <c r="AC115" s="619">
        <v>45</v>
      </c>
      <c r="AD115" s="168">
        <v>0.5</v>
      </c>
      <c r="AE115" s="588">
        <f t="shared" si="2"/>
        <v>22.5</v>
      </c>
      <c r="AF115" s="579"/>
    </row>
    <row r="116" spans="1:32">
      <c r="A116" s="350" t="s">
        <v>77</v>
      </c>
      <c r="B116" s="354"/>
      <c r="C116" s="354"/>
      <c r="D116" s="354"/>
      <c r="E116" s="354"/>
      <c r="F116" s="354"/>
      <c r="G116" s="354"/>
      <c r="H116" s="354"/>
      <c r="I116" s="354"/>
      <c r="J116" s="354"/>
      <c r="K116" s="354"/>
      <c r="L116" s="354"/>
      <c r="M116" s="354"/>
      <c r="N116" s="354">
        <v>0.33</v>
      </c>
      <c r="O116" s="354"/>
      <c r="P116" s="354"/>
      <c r="Q116" s="354"/>
      <c r="R116" s="354"/>
      <c r="S116" s="357"/>
      <c r="T116" s="357"/>
      <c r="U116" s="357"/>
      <c r="V116" s="357"/>
      <c r="W116" s="357"/>
      <c r="X116" s="357"/>
      <c r="Y116" s="357"/>
      <c r="Z116" s="357"/>
      <c r="AA116" s="357"/>
      <c r="AB116" s="346">
        <v>0.02</v>
      </c>
      <c r="AC116" s="619">
        <v>45</v>
      </c>
      <c r="AD116" s="90">
        <v>0.33</v>
      </c>
      <c r="AE116" s="588">
        <f t="shared" si="2"/>
        <v>14.850000000000001</v>
      </c>
      <c r="AF116" s="579"/>
    </row>
    <row r="117" spans="1:32">
      <c r="A117" s="350" t="s">
        <v>123</v>
      </c>
      <c r="B117" s="354"/>
      <c r="C117" s="354"/>
      <c r="D117" s="354"/>
      <c r="E117" s="354"/>
      <c r="F117" s="354"/>
      <c r="G117" s="354"/>
      <c r="H117" s="354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7"/>
      <c r="T117" s="357"/>
      <c r="U117" s="357"/>
      <c r="V117" s="357"/>
      <c r="W117" s="357"/>
      <c r="X117" s="357"/>
      <c r="Y117" s="357"/>
      <c r="Z117" s="357"/>
      <c r="AA117" s="357"/>
      <c r="AB117" s="346"/>
      <c r="AC117" s="619">
        <v>230</v>
      </c>
      <c r="AD117" s="90"/>
      <c r="AE117" s="588">
        <f t="shared" si="2"/>
        <v>0</v>
      </c>
      <c r="AF117" s="579"/>
    </row>
    <row r="118" spans="1:32">
      <c r="A118" s="350" t="s">
        <v>114</v>
      </c>
      <c r="B118" s="354"/>
      <c r="C118" s="354"/>
      <c r="D118" s="354"/>
      <c r="E118" s="354"/>
      <c r="F118" s="354"/>
      <c r="G118" s="354"/>
      <c r="H118" s="354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7"/>
      <c r="T118" s="357"/>
      <c r="U118" s="357"/>
      <c r="V118" s="357"/>
      <c r="W118" s="357"/>
      <c r="X118" s="357"/>
      <c r="Y118" s="357"/>
      <c r="Z118" s="357"/>
      <c r="AA118" s="357"/>
      <c r="AB118" s="346"/>
      <c r="AC118" s="619">
        <v>330</v>
      </c>
      <c r="AD118" s="90"/>
      <c r="AE118" s="588">
        <f t="shared" si="2"/>
        <v>0</v>
      </c>
      <c r="AF118" s="579"/>
    </row>
    <row r="119" spans="1:32">
      <c r="A119" s="350" t="s">
        <v>113</v>
      </c>
      <c r="B119" s="354"/>
      <c r="C119" s="354"/>
      <c r="D119" s="354"/>
      <c r="E119" s="354"/>
      <c r="F119" s="354"/>
      <c r="G119" s="354"/>
      <c r="H119" s="354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46"/>
      <c r="AC119" s="619">
        <v>285</v>
      </c>
      <c r="AD119" s="90"/>
      <c r="AE119" s="588">
        <f t="shared" si="2"/>
        <v>0</v>
      </c>
      <c r="AF119" s="579"/>
    </row>
    <row r="120" spans="1:32">
      <c r="A120" s="350" t="s">
        <v>93</v>
      </c>
      <c r="B120" s="354"/>
      <c r="C120" s="354"/>
      <c r="D120" s="354"/>
      <c r="E120" s="354"/>
      <c r="F120" s="354"/>
      <c r="G120" s="354"/>
      <c r="H120" s="354"/>
      <c r="I120" s="354"/>
      <c r="J120" s="354"/>
      <c r="K120" s="354"/>
      <c r="L120" s="354"/>
      <c r="M120" s="354"/>
      <c r="N120" s="354"/>
      <c r="O120" s="354"/>
      <c r="P120" s="354"/>
      <c r="Q120" s="354"/>
      <c r="R120" s="354"/>
      <c r="S120" s="357"/>
      <c r="T120" s="357"/>
      <c r="U120" s="357"/>
      <c r="V120" s="357"/>
      <c r="W120" s="357"/>
      <c r="X120" s="357"/>
      <c r="Y120" s="357"/>
      <c r="Z120" s="357"/>
      <c r="AA120" s="357"/>
      <c r="AB120" s="346"/>
      <c r="AC120" s="619">
        <v>385</v>
      </c>
      <c r="AD120" s="90"/>
      <c r="AE120" s="588">
        <f t="shared" si="2"/>
        <v>0</v>
      </c>
      <c r="AF120" s="579"/>
    </row>
    <row r="121" spans="1:32">
      <c r="A121" s="358" t="s">
        <v>68</v>
      </c>
      <c r="B121" s="354"/>
      <c r="C121" s="354"/>
      <c r="D121" s="354"/>
      <c r="E121" s="354"/>
      <c r="F121" s="354"/>
      <c r="G121" s="354"/>
      <c r="H121" s="354"/>
      <c r="I121" s="354"/>
      <c r="J121" s="354"/>
      <c r="K121" s="354"/>
      <c r="L121" s="354"/>
      <c r="M121" s="354"/>
      <c r="N121" s="354"/>
      <c r="O121" s="354"/>
      <c r="P121" s="354"/>
      <c r="Q121" s="354"/>
      <c r="R121" s="354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46"/>
      <c r="AC121" s="619">
        <v>320</v>
      </c>
      <c r="AD121" s="90"/>
      <c r="AE121" s="588">
        <f t="shared" si="2"/>
        <v>0</v>
      </c>
      <c r="AF121" s="579"/>
    </row>
    <row r="122" spans="1:32">
      <c r="A122" s="350" t="s">
        <v>112</v>
      </c>
      <c r="B122" s="354"/>
      <c r="C122" s="354"/>
      <c r="D122" s="354"/>
      <c r="E122" s="354"/>
      <c r="F122" s="354"/>
      <c r="G122" s="354"/>
      <c r="H122" s="354"/>
      <c r="I122" s="354"/>
      <c r="J122" s="354"/>
      <c r="K122" s="354"/>
      <c r="L122" s="354">
        <v>1.5940000000000001</v>
      </c>
      <c r="M122" s="354"/>
      <c r="N122" s="354"/>
      <c r="O122" s="354"/>
      <c r="P122" s="354"/>
      <c r="Q122" s="354"/>
      <c r="R122" s="354"/>
      <c r="S122" s="357"/>
      <c r="T122" s="357"/>
      <c r="U122" s="357"/>
      <c r="V122" s="357"/>
      <c r="W122" s="357"/>
      <c r="X122" s="357"/>
      <c r="Y122" s="357"/>
      <c r="Z122" s="357"/>
      <c r="AA122" s="357"/>
      <c r="AB122" s="346">
        <v>0.11</v>
      </c>
      <c r="AC122" s="619">
        <v>475</v>
      </c>
      <c r="AD122" s="90">
        <v>1.5940000000000001</v>
      </c>
      <c r="AE122" s="588">
        <f t="shared" si="2"/>
        <v>757.15000000000009</v>
      </c>
      <c r="AF122" s="579"/>
    </row>
    <row r="123" spans="1:32">
      <c r="A123" s="350" t="s">
        <v>66</v>
      </c>
      <c r="B123" s="354"/>
      <c r="C123" s="354"/>
      <c r="D123" s="354"/>
      <c r="E123" s="354"/>
      <c r="F123" s="354"/>
      <c r="G123" s="354"/>
      <c r="H123" s="354"/>
      <c r="I123" s="354"/>
      <c r="J123" s="354"/>
      <c r="K123" s="354"/>
      <c r="L123" s="354"/>
      <c r="M123" s="354"/>
      <c r="N123" s="354"/>
      <c r="O123" s="354"/>
      <c r="P123" s="354"/>
      <c r="Q123" s="354"/>
      <c r="R123" s="354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46"/>
      <c r="AC123" s="619">
        <v>650</v>
      </c>
      <c r="AD123" s="90"/>
      <c r="AE123" s="588">
        <f t="shared" si="2"/>
        <v>0</v>
      </c>
      <c r="AF123" s="579"/>
    </row>
    <row r="124" spans="1:32">
      <c r="A124" s="350" t="s">
        <v>86</v>
      </c>
      <c r="B124" s="354"/>
      <c r="C124" s="354"/>
      <c r="D124" s="354"/>
      <c r="E124" s="354"/>
      <c r="F124" s="354"/>
      <c r="G124" s="354"/>
      <c r="H124" s="354"/>
      <c r="I124" s="354"/>
      <c r="J124" s="354">
        <v>1.78</v>
      </c>
      <c r="K124" s="354"/>
      <c r="L124" s="354"/>
      <c r="M124" s="354"/>
      <c r="N124" s="354"/>
      <c r="O124" s="354"/>
      <c r="P124" s="354"/>
      <c r="Q124" s="354"/>
      <c r="R124" s="354"/>
      <c r="S124" s="357"/>
      <c r="T124" s="357"/>
      <c r="U124" s="357"/>
      <c r="V124" s="357"/>
      <c r="W124" s="357"/>
      <c r="X124" s="357"/>
      <c r="Y124" s="357"/>
      <c r="Z124" s="357"/>
      <c r="AA124" s="357"/>
      <c r="AB124" s="346">
        <v>0.11899999999999999</v>
      </c>
      <c r="AC124" s="619">
        <v>65</v>
      </c>
      <c r="AD124" s="90">
        <v>1.78</v>
      </c>
      <c r="AE124" s="588">
        <f t="shared" si="2"/>
        <v>115.7</v>
      </c>
      <c r="AF124" s="579"/>
    </row>
    <row r="125" spans="1:32">
      <c r="A125" s="350" t="s">
        <v>96</v>
      </c>
      <c r="B125" s="354"/>
      <c r="C125" s="354"/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46"/>
      <c r="AC125" s="619">
        <v>45</v>
      </c>
      <c r="AD125" s="90"/>
      <c r="AE125" s="588">
        <f t="shared" si="2"/>
        <v>0</v>
      </c>
      <c r="AF125" s="579"/>
    </row>
    <row r="126" spans="1:32">
      <c r="A126" s="350" t="s">
        <v>99</v>
      </c>
      <c r="B126" s="354"/>
      <c r="C126" s="354"/>
      <c r="D126" s="354"/>
      <c r="E126" s="354"/>
      <c r="F126" s="354"/>
      <c r="G126" s="354"/>
      <c r="H126" s="354"/>
      <c r="I126" s="354"/>
      <c r="J126" s="354"/>
      <c r="K126" s="354"/>
      <c r="L126" s="354"/>
      <c r="M126" s="354"/>
      <c r="N126" s="354"/>
      <c r="O126" s="354"/>
      <c r="P126" s="354"/>
      <c r="Q126" s="354"/>
      <c r="R126" s="354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46"/>
      <c r="AC126" s="619">
        <v>95</v>
      </c>
      <c r="AD126" s="90"/>
      <c r="AE126" s="588">
        <f t="shared" si="2"/>
        <v>0</v>
      </c>
      <c r="AF126" s="579"/>
    </row>
    <row r="127" spans="1:32">
      <c r="A127" s="350" t="s">
        <v>65</v>
      </c>
      <c r="B127" s="354"/>
      <c r="C127" s="354"/>
      <c r="D127" s="354"/>
      <c r="E127" s="354"/>
      <c r="F127" s="354"/>
      <c r="G127" s="354"/>
      <c r="H127" s="354"/>
      <c r="I127" s="354"/>
      <c r="J127" s="354"/>
      <c r="K127" s="354"/>
      <c r="L127" s="354"/>
      <c r="M127" s="354"/>
      <c r="N127" s="354"/>
      <c r="O127" s="354"/>
      <c r="P127" s="354">
        <v>0.3</v>
      </c>
      <c r="Q127" s="354"/>
      <c r="R127" s="354"/>
      <c r="S127" s="357"/>
      <c r="T127" s="357"/>
      <c r="U127" s="357"/>
      <c r="V127" s="357"/>
      <c r="W127" s="357"/>
      <c r="X127" s="357"/>
      <c r="Y127" s="357"/>
      <c r="Z127" s="357"/>
      <c r="AA127" s="357"/>
      <c r="AB127" s="346">
        <v>0.02</v>
      </c>
      <c r="AC127" s="619">
        <v>550</v>
      </c>
      <c r="AD127" s="90">
        <v>0.3</v>
      </c>
      <c r="AE127" s="588">
        <f t="shared" si="2"/>
        <v>165</v>
      </c>
      <c r="AF127" s="579"/>
    </row>
    <row r="128" spans="1:32">
      <c r="A128" s="350" t="s">
        <v>95</v>
      </c>
      <c r="B128" s="354"/>
      <c r="C128" s="354"/>
      <c r="D128" s="354"/>
      <c r="E128" s="354"/>
      <c r="F128" s="354"/>
      <c r="G128" s="354"/>
      <c r="H128" s="354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7"/>
      <c r="T128" s="357"/>
      <c r="U128" s="357"/>
      <c r="V128" s="357"/>
      <c r="W128" s="357"/>
      <c r="X128" s="357"/>
      <c r="Y128" s="357"/>
      <c r="Z128" s="357"/>
      <c r="AA128" s="357"/>
      <c r="AB128" s="346"/>
      <c r="AC128" s="619">
        <v>250</v>
      </c>
      <c r="AD128" s="90"/>
      <c r="AE128" s="588">
        <f t="shared" si="2"/>
        <v>0</v>
      </c>
      <c r="AF128" s="579"/>
    </row>
    <row r="129" spans="1:32">
      <c r="A129" s="350" t="s">
        <v>62</v>
      </c>
      <c r="B129" s="354"/>
      <c r="C129" s="354"/>
      <c r="D129" s="354">
        <v>0.11</v>
      </c>
      <c r="E129" s="354"/>
      <c r="F129" s="354"/>
      <c r="G129" s="354"/>
      <c r="H129" s="354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7"/>
      <c r="T129" s="357"/>
      <c r="U129" s="357"/>
      <c r="V129" s="357"/>
      <c r="W129" s="357"/>
      <c r="X129" s="357"/>
      <c r="Y129" s="357"/>
      <c r="Z129" s="357"/>
      <c r="AA129" s="357"/>
      <c r="AB129" s="346">
        <v>7.0000000000000001E-3</v>
      </c>
      <c r="AC129" s="619">
        <v>250</v>
      </c>
      <c r="AD129" s="90">
        <v>0.11</v>
      </c>
      <c r="AE129" s="588">
        <f t="shared" si="2"/>
        <v>27.5</v>
      </c>
      <c r="AF129" s="579"/>
    </row>
    <row r="130" spans="1:32">
      <c r="A130" s="350" t="s">
        <v>120</v>
      </c>
      <c r="B130" s="354"/>
      <c r="C130" s="354"/>
      <c r="D130" s="354"/>
      <c r="E130" s="354"/>
      <c r="F130" s="354"/>
      <c r="G130" s="354"/>
      <c r="H130" s="354"/>
      <c r="I130" s="354"/>
      <c r="J130" s="354"/>
      <c r="K130" s="354"/>
      <c r="L130" s="354">
        <v>0.1</v>
      </c>
      <c r="M130" s="354"/>
      <c r="N130" s="354">
        <v>0.1</v>
      </c>
      <c r="O130" s="354"/>
      <c r="P130" s="354"/>
      <c r="Q130" s="354"/>
      <c r="R130" s="354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46">
        <v>1.4999999999999999E-2</v>
      </c>
      <c r="AC130" s="619">
        <v>45</v>
      </c>
      <c r="AD130" s="90">
        <v>0.2</v>
      </c>
      <c r="AE130" s="588">
        <f t="shared" si="2"/>
        <v>9</v>
      </c>
      <c r="AF130" s="579"/>
    </row>
    <row r="131" spans="1:32">
      <c r="A131" s="350" t="s">
        <v>72</v>
      </c>
      <c r="B131" s="354">
        <v>0.35</v>
      </c>
      <c r="C131" s="354"/>
      <c r="D131" s="354"/>
      <c r="E131" s="354"/>
      <c r="F131" s="354"/>
      <c r="G131" s="354"/>
      <c r="H131" s="354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7"/>
      <c r="T131" s="357"/>
      <c r="U131" s="357"/>
      <c r="V131" s="357"/>
      <c r="W131" s="357"/>
      <c r="X131" s="357"/>
      <c r="Y131" s="357"/>
      <c r="Z131" s="357"/>
      <c r="AA131" s="357"/>
      <c r="AB131" s="346">
        <v>0.02</v>
      </c>
      <c r="AC131" s="619">
        <v>55</v>
      </c>
      <c r="AD131" s="90">
        <v>0.35</v>
      </c>
      <c r="AE131" s="588">
        <f t="shared" si="2"/>
        <v>19.25</v>
      </c>
      <c r="AF131" s="579"/>
    </row>
    <row r="132" spans="1:32">
      <c r="A132" s="350" t="s">
        <v>107</v>
      </c>
      <c r="B132" s="354"/>
      <c r="C132" s="354"/>
      <c r="D132" s="354"/>
      <c r="E132" s="354"/>
      <c r="F132" s="354"/>
      <c r="G132" s="354"/>
      <c r="H132" s="354"/>
      <c r="I132" s="354"/>
      <c r="J132" s="354"/>
      <c r="K132" s="354"/>
      <c r="L132" s="354">
        <v>0.08</v>
      </c>
      <c r="M132" s="354"/>
      <c r="N132" s="354">
        <v>7.8E-2</v>
      </c>
      <c r="O132" s="354"/>
      <c r="P132" s="354"/>
      <c r="Q132" s="354"/>
      <c r="R132" s="354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46">
        <v>1.4E-2</v>
      </c>
      <c r="AC132" s="619">
        <v>180</v>
      </c>
      <c r="AD132" s="90">
        <v>0.158</v>
      </c>
      <c r="AE132" s="588">
        <f t="shared" si="2"/>
        <v>28.44</v>
      </c>
      <c r="AF132" s="579"/>
    </row>
    <row r="133" spans="1:32">
      <c r="A133" s="350" t="s">
        <v>69</v>
      </c>
      <c r="B133" s="354">
        <v>7.0000000000000007E-2</v>
      </c>
      <c r="C133" s="354"/>
      <c r="D133" s="354"/>
      <c r="E133" s="354"/>
      <c r="F133" s="354" t="s">
        <v>332</v>
      </c>
      <c r="G133" s="354"/>
      <c r="H133" s="354"/>
      <c r="I133" s="354"/>
      <c r="J133" s="354">
        <v>0.08</v>
      </c>
      <c r="K133" s="354"/>
      <c r="L133" s="354"/>
      <c r="M133" s="354"/>
      <c r="N133" s="354"/>
      <c r="O133" s="354"/>
      <c r="P133" s="354"/>
      <c r="Q133" s="354"/>
      <c r="R133" s="354"/>
      <c r="S133" s="357"/>
      <c r="T133" s="357"/>
      <c r="U133" s="357"/>
      <c r="V133" s="357"/>
      <c r="W133" s="357"/>
      <c r="X133" s="357"/>
      <c r="Y133" s="357"/>
      <c r="Z133" s="357"/>
      <c r="AA133" s="357"/>
      <c r="AB133" s="346">
        <v>4.0000000000000001E-3</v>
      </c>
      <c r="AC133" s="619">
        <v>750</v>
      </c>
      <c r="AD133" s="90">
        <v>0.15</v>
      </c>
      <c r="AE133" s="588">
        <f t="shared" si="2"/>
        <v>112.5</v>
      </c>
      <c r="AF133" s="579"/>
    </row>
    <row r="134" spans="1:32">
      <c r="A134" s="358" t="s">
        <v>70</v>
      </c>
      <c r="B134" s="354">
        <v>1.5</v>
      </c>
      <c r="C134" s="354"/>
      <c r="D134" s="354"/>
      <c r="E134" s="354"/>
      <c r="F134" s="354"/>
      <c r="G134" s="354"/>
      <c r="H134" s="354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7"/>
      <c r="T134" s="357"/>
      <c r="U134" s="357"/>
      <c r="V134" s="357"/>
      <c r="W134" s="357"/>
      <c r="X134" s="357"/>
      <c r="Y134" s="357"/>
      <c r="Z134" s="357"/>
      <c r="AA134" s="357"/>
      <c r="AB134" s="346">
        <v>0.125</v>
      </c>
      <c r="AC134" s="619">
        <v>66.900000000000006</v>
      </c>
      <c r="AD134" s="90">
        <v>1.5</v>
      </c>
      <c r="AE134" s="588">
        <f t="shared" si="2"/>
        <v>100.35000000000001</v>
      </c>
      <c r="AF134" s="579"/>
    </row>
    <row r="135" spans="1:32">
      <c r="A135" s="350" t="s">
        <v>109</v>
      </c>
      <c r="B135" s="354"/>
      <c r="C135" s="354"/>
      <c r="D135" s="354"/>
      <c r="E135" s="354"/>
      <c r="F135" s="354"/>
      <c r="G135" s="354"/>
      <c r="H135" s="354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7"/>
      <c r="T135" s="357"/>
      <c r="U135" s="357"/>
      <c r="V135" s="357"/>
      <c r="W135" s="357"/>
      <c r="X135" s="357"/>
      <c r="Y135" s="357"/>
      <c r="Z135" s="357"/>
      <c r="AA135" s="357"/>
      <c r="AB135" s="346"/>
      <c r="AC135" s="619">
        <v>285</v>
      </c>
      <c r="AD135" s="90"/>
      <c r="AE135" s="588">
        <f t="shared" si="2"/>
        <v>0</v>
      </c>
      <c r="AF135" s="579"/>
    </row>
    <row r="136" spans="1:32">
      <c r="A136" s="350" t="s">
        <v>117</v>
      </c>
      <c r="B136" s="354"/>
      <c r="C136" s="354"/>
      <c r="D136" s="354"/>
      <c r="E136" s="354"/>
      <c r="F136" s="354"/>
      <c r="G136" s="354"/>
      <c r="H136" s="354"/>
      <c r="I136" s="354"/>
      <c r="J136" s="354"/>
      <c r="K136" s="354"/>
      <c r="L136" s="354">
        <v>0.1</v>
      </c>
      <c r="M136" s="354"/>
      <c r="N136" s="354">
        <v>0.11</v>
      </c>
      <c r="O136" s="354"/>
      <c r="P136" s="354"/>
      <c r="Q136" s="354"/>
      <c r="R136" s="354"/>
      <c r="S136" s="357"/>
      <c r="T136" s="357"/>
      <c r="U136" s="357"/>
      <c r="V136" s="357"/>
      <c r="W136" s="357"/>
      <c r="X136" s="357"/>
      <c r="Y136" s="357"/>
      <c r="Z136" s="357"/>
      <c r="AA136" s="357"/>
      <c r="AB136" s="346">
        <v>1.7999999999999999E-2</v>
      </c>
      <c r="AC136" s="619">
        <v>45</v>
      </c>
      <c r="AD136" s="90">
        <v>0.21</v>
      </c>
      <c r="AE136" s="588">
        <f t="shared" si="2"/>
        <v>9.4499999999999993</v>
      </c>
      <c r="AF136" s="579"/>
    </row>
    <row r="137" spans="1:32">
      <c r="A137" s="350" t="s">
        <v>83</v>
      </c>
      <c r="B137" s="354"/>
      <c r="C137" s="354"/>
      <c r="D137" s="354"/>
      <c r="E137" s="354"/>
      <c r="F137" s="354"/>
      <c r="G137" s="354"/>
      <c r="H137" s="354"/>
      <c r="I137" s="354"/>
      <c r="J137" s="354"/>
      <c r="K137" s="354"/>
      <c r="L137" s="354">
        <v>2.4E-2</v>
      </c>
      <c r="M137" s="354"/>
      <c r="N137" s="354"/>
      <c r="O137" s="354"/>
      <c r="P137" s="354"/>
      <c r="Q137" s="354"/>
      <c r="R137" s="354"/>
      <c r="S137" s="357"/>
      <c r="T137" s="357"/>
      <c r="U137" s="357"/>
      <c r="V137" s="357"/>
      <c r="W137" s="357"/>
      <c r="X137" s="357"/>
      <c r="Y137" s="357"/>
      <c r="Z137" s="357"/>
      <c r="AA137" s="357"/>
      <c r="AB137" s="346">
        <v>2E-3</v>
      </c>
      <c r="AC137" s="619">
        <v>45</v>
      </c>
      <c r="AD137" s="90">
        <v>2.4E-2</v>
      </c>
      <c r="AE137" s="588">
        <f t="shared" si="2"/>
        <v>1.08</v>
      </c>
      <c r="AF137" s="579"/>
    </row>
    <row r="138" spans="1:32">
      <c r="A138" s="350" t="s">
        <v>100</v>
      </c>
      <c r="B138" s="354"/>
      <c r="C138" s="354"/>
      <c r="D138" s="354"/>
      <c r="E138" s="354"/>
      <c r="F138" s="354"/>
      <c r="G138" s="354"/>
      <c r="H138" s="354"/>
      <c r="I138" s="354"/>
      <c r="J138" s="354"/>
      <c r="K138" s="354"/>
      <c r="L138" s="354"/>
      <c r="M138" s="354"/>
      <c r="N138" s="354"/>
      <c r="O138" s="354"/>
      <c r="P138" s="354"/>
      <c r="Q138" s="354"/>
      <c r="R138" s="354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46"/>
      <c r="AC138" s="619">
        <v>550</v>
      </c>
      <c r="AD138" s="90"/>
      <c r="AE138" s="588">
        <f t="shared" si="2"/>
        <v>0</v>
      </c>
      <c r="AF138" s="579"/>
    </row>
    <row r="139" spans="1:32">
      <c r="A139" s="350" t="s">
        <v>110</v>
      </c>
      <c r="B139" s="354"/>
      <c r="C139" s="354"/>
      <c r="D139" s="354"/>
      <c r="E139" s="354"/>
      <c r="F139" s="354"/>
      <c r="G139" s="354"/>
      <c r="H139" s="354"/>
      <c r="I139" s="354"/>
      <c r="J139" s="354"/>
      <c r="K139" s="354"/>
      <c r="L139" s="354"/>
      <c r="M139" s="354"/>
      <c r="N139" s="354">
        <v>0.15</v>
      </c>
      <c r="O139" s="354"/>
      <c r="P139" s="354"/>
      <c r="Q139" s="354"/>
      <c r="R139" s="354"/>
      <c r="S139" s="357"/>
      <c r="T139" s="357"/>
      <c r="U139" s="357"/>
      <c r="V139" s="357"/>
      <c r="W139" s="357"/>
      <c r="X139" s="357"/>
      <c r="Y139" s="357"/>
      <c r="Z139" s="357"/>
      <c r="AA139" s="357"/>
      <c r="AB139" s="346">
        <v>0.01</v>
      </c>
      <c r="AC139" s="619">
        <v>285</v>
      </c>
      <c r="AD139" s="90">
        <v>0.15</v>
      </c>
      <c r="AE139" s="588">
        <f t="shared" si="2"/>
        <v>42.75</v>
      </c>
      <c r="AF139" s="579"/>
    </row>
    <row r="140" spans="1:32">
      <c r="A140" s="350" t="s">
        <v>81</v>
      </c>
      <c r="B140" s="354"/>
      <c r="C140" s="354"/>
      <c r="D140" s="354"/>
      <c r="E140" s="354"/>
      <c r="F140" s="354"/>
      <c r="G140" s="354"/>
      <c r="H140" s="354"/>
      <c r="I140" s="354"/>
      <c r="J140" s="354"/>
      <c r="K140" s="354"/>
      <c r="L140" s="354">
        <v>7.1999999999999995E-2</v>
      </c>
      <c r="M140" s="354"/>
      <c r="N140" s="354"/>
      <c r="O140" s="354"/>
      <c r="P140" s="354"/>
      <c r="Q140" s="354"/>
      <c r="R140" s="354"/>
      <c r="S140" s="357"/>
      <c r="T140" s="357"/>
      <c r="U140" s="357"/>
      <c r="V140" s="357"/>
      <c r="W140" s="357"/>
      <c r="X140" s="357"/>
      <c r="Y140" s="357"/>
      <c r="Z140" s="357"/>
      <c r="AA140" s="357"/>
      <c r="AB140" s="346">
        <v>5.0000000000000001E-3</v>
      </c>
      <c r="AC140" s="619">
        <v>250</v>
      </c>
      <c r="AD140" s="90">
        <v>7.1999999999999995E-2</v>
      </c>
      <c r="AE140" s="588">
        <f t="shared" si="2"/>
        <v>18</v>
      </c>
      <c r="AF140" s="579"/>
    </row>
    <row r="141" spans="1:32">
      <c r="A141" s="350" t="s">
        <v>122</v>
      </c>
      <c r="B141" s="354"/>
      <c r="C141" s="354"/>
      <c r="D141" s="354"/>
      <c r="E141" s="354"/>
      <c r="F141" s="354"/>
      <c r="G141" s="354"/>
      <c r="H141" s="354"/>
      <c r="I141" s="354"/>
      <c r="J141" s="354"/>
      <c r="K141" s="354"/>
      <c r="L141" s="354"/>
      <c r="M141" s="354"/>
      <c r="N141" s="354"/>
      <c r="O141" s="354"/>
      <c r="P141" s="354"/>
      <c r="Q141" s="354"/>
      <c r="R141" s="354"/>
      <c r="S141" s="357"/>
      <c r="T141" s="357"/>
      <c r="U141" s="357"/>
      <c r="V141" s="357"/>
      <c r="W141" s="357"/>
      <c r="X141" s="357"/>
      <c r="Y141" s="357"/>
      <c r="Z141" s="357"/>
      <c r="AA141" s="357"/>
      <c r="AB141" s="346"/>
      <c r="AC141" s="619">
        <v>180</v>
      </c>
      <c r="AD141" s="90"/>
      <c r="AE141" s="588">
        <f t="shared" si="2"/>
        <v>0</v>
      </c>
      <c r="AF141" s="579"/>
    </row>
    <row r="142" spans="1:32">
      <c r="A142" s="350" t="s">
        <v>121</v>
      </c>
      <c r="B142" s="354"/>
      <c r="C142" s="354"/>
      <c r="D142" s="354"/>
      <c r="E142" s="354"/>
      <c r="F142" s="354"/>
      <c r="G142" s="354"/>
      <c r="H142" s="354"/>
      <c r="I142" s="354"/>
      <c r="J142" s="354"/>
      <c r="K142" s="354"/>
      <c r="L142" s="354"/>
      <c r="M142" s="354"/>
      <c r="N142" s="354"/>
      <c r="O142" s="354"/>
      <c r="P142" s="354"/>
      <c r="Q142" s="354"/>
      <c r="R142" s="354"/>
      <c r="S142" s="357"/>
      <c r="T142" s="357"/>
      <c r="U142" s="357"/>
      <c r="V142" s="357"/>
      <c r="W142" s="357"/>
      <c r="X142" s="357"/>
      <c r="Y142" s="357"/>
      <c r="Z142" s="357"/>
      <c r="AA142" s="357"/>
      <c r="AB142" s="346"/>
      <c r="AC142" s="619">
        <v>230</v>
      </c>
      <c r="AD142" s="90"/>
      <c r="AE142" s="588">
        <f t="shared" si="2"/>
        <v>0</v>
      </c>
      <c r="AF142" s="579"/>
    </row>
    <row r="143" spans="1:32">
      <c r="A143" s="350" t="s">
        <v>73</v>
      </c>
      <c r="B143" s="354">
        <v>0.06</v>
      </c>
      <c r="C143" s="354"/>
      <c r="D143" s="354">
        <v>0.19</v>
      </c>
      <c r="E143" s="354"/>
      <c r="F143" s="354"/>
      <c r="G143" s="354"/>
      <c r="H143" s="354"/>
      <c r="I143" s="354"/>
      <c r="J143" s="354"/>
      <c r="K143" s="354"/>
      <c r="L143" s="354"/>
      <c r="M143" s="354"/>
      <c r="N143" s="354"/>
      <c r="O143" s="354"/>
      <c r="P143" s="354">
        <v>0.05</v>
      </c>
      <c r="Q143" s="354"/>
      <c r="R143" s="354"/>
      <c r="S143" s="357"/>
      <c r="T143" s="357"/>
      <c r="U143" s="357"/>
      <c r="V143" s="357"/>
      <c r="W143" s="357"/>
      <c r="X143" s="357"/>
      <c r="Y143" s="357"/>
      <c r="Z143" s="357"/>
      <c r="AA143" s="357"/>
      <c r="AB143" s="346">
        <v>1.4999999999999999E-2</v>
      </c>
      <c r="AC143" s="619">
        <v>85</v>
      </c>
      <c r="AD143" s="90">
        <v>0.3</v>
      </c>
      <c r="AE143" s="588">
        <f t="shared" si="2"/>
        <v>25.5</v>
      </c>
      <c r="AF143" s="579"/>
    </row>
    <row r="144" spans="1:32">
      <c r="A144" s="350" t="s">
        <v>118</v>
      </c>
      <c r="B144" s="354"/>
      <c r="C144" s="354"/>
      <c r="E144" s="354"/>
      <c r="F144" s="354"/>
      <c r="G144" s="354"/>
      <c r="H144" s="354"/>
      <c r="I144" s="354"/>
      <c r="J144" s="354"/>
      <c r="K144" s="354"/>
      <c r="L144" s="354"/>
      <c r="M144" s="354"/>
      <c r="N144" s="354">
        <v>0.30399999999999999</v>
      </c>
      <c r="O144" s="354"/>
      <c r="P144" s="354"/>
      <c r="Q144" s="354"/>
      <c r="R144" s="354"/>
      <c r="S144" s="357"/>
      <c r="T144" s="357"/>
      <c r="U144" s="357"/>
      <c r="V144" s="357"/>
      <c r="W144" s="357"/>
      <c r="X144" s="357"/>
      <c r="Y144" s="357"/>
      <c r="Z144" s="357"/>
      <c r="AA144" s="357"/>
      <c r="AB144" s="346">
        <v>1.7999999999999999E-2</v>
      </c>
      <c r="AC144" s="619">
        <v>45</v>
      </c>
      <c r="AD144" s="90">
        <v>0.30399999999999999</v>
      </c>
      <c r="AE144" s="588">
        <f t="shared" si="2"/>
        <v>13.68</v>
      </c>
      <c r="AF144" s="579"/>
    </row>
    <row r="145" spans="1:32">
      <c r="A145" s="350" t="s">
        <v>74</v>
      </c>
      <c r="B145" s="354">
        <v>6.0000000000000001E-3</v>
      </c>
      <c r="C145" s="354"/>
      <c r="D145" s="354"/>
      <c r="E145" s="354"/>
      <c r="F145" s="354"/>
      <c r="G145" s="354"/>
      <c r="H145" s="354"/>
      <c r="I145" s="354"/>
      <c r="J145" s="354">
        <v>1.7000000000000001E-2</v>
      </c>
      <c r="K145" s="354"/>
      <c r="L145" s="354">
        <v>0.01</v>
      </c>
      <c r="M145" s="354"/>
      <c r="N145" s="354">
        <v>0.01</v>
      </c>
      <c r="O145" s="354"/>
      <c r="P145" s="354"/>
      <c r="Q145" s="354"/>
      <c r="R145" s="354"/>
      <c r="S145" s="357"/>
      <c r="T145" s="357"/>
      <c r="U145" s="357"/>
      <c r="V145" s="357"/>
      <c r="W145" s="357"/>
      <c r="X145" s="357"/>
      <c r="Y145" s="357"/>
      <c r="Z145" s="357"/>
      <c r="AA145" s="357"/>
      <c r="AB145" s="346">
        <v>2E-3</v>
      </c>
      <c r="AC145" s="619">
        <v>30</v>
      </c>
      <c r="AD145" s="90">
        <v>4.2999999999999997E-2</v>
      </c>
      <c r="AE145" s="588">
        <f t="shared" si="2"/>
        <v>1.2899999999999998</v>
      </c>
      <c r="AF145" s="579"/>
    </row>
    <row r="146" spans="1:32">
      <c r="A146" s="350" t="s">
        <v>88</v>
      </c>
      <c r="B146" s="354"/>
      <c r="C146" s="354"/>
      <c r="D146" s="354"/>
      <c r="E146" s="354"/>
      <c r="F146" s="354"/>
      <c r="G146" s="354"/>
      <c r="H146" s="354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7"/>
      <c r="T146" s="357"/>
      <c r="U146" s="357"/>
      <c r="V146" s="357"/>
      <c r="W146" s="357"/>
      <c r="X146" s="357"/>
      <c r="Y146" s="357"/>
      <c r="Z146" s="357"/>
      <c r="AA146" s="357"/>
      <c r="AB146" s="346"/>
      <c r="AC146" s="619">
        <v>200</v>
      </c>
      <c r="AD146" s="90"/>
      <c r="AE146" s="588">
        <f t="shared" si="2"/>
        <v>0</v>
      </c>
      <c r="AF146" s="579"/>
    </row>
    <row r="147" spans="1:32">
      <c r="A147" s="350" t="s">
        <v>91</v>
      </c>
      <c r="B147" s="354"/>
      <c r="C147" s="354"/>
      <c r="D147" s="354"/>
      <c r="E147" s="354"/>
      <c r="F147" s="354"/>
      <c r="G147" s="354"/>
      <c r="H147" s="354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46"/>
      <c r="AC147" s="619">
        <v>750</v>
      </c>
      <c r="AD147" s="90"/>
      <c r="AE147" s="588">
        <f t="shared" si="2"/>
        <v>0</v>
      </c>
      <c r="AF147" s="579"/>
    </row>
    <row r="148" spans="1:32">
      <c r="A148" s="350" t="s">
        <v>97</v>
      </c>
      <c r="B148" s="354"/>
      <c r="C148" s="354"/>
      <c r="D148" s="354"/>
      <c r="E148" s="354"/>
      <c r="F148" s="354"/>
      <c r="G148" s="354"/>
      <c r="H148" s="354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7"/>
      <c r="T148" s="357"/>
      <c r="U148" s="357"/>
      <c r="V148" s="357"/>
      <c r="W148" s="357"/>
      <c r="X148" s="357"/>
      <c r="Y148" s="357"/>
      <c r="Z148" s="357"/>
      <c r="AA148" s="357"/>
      <c r="AB148" s="346"/>
      <c r="AC148" s="619">
        <v>280</v>
      </c>
      <c r="AD148" s="90"/>
      <c r="AE148" s="588">
        <f t="shared" si="2"/>
        <v>0</v>
      </c>
      <c r="AF148" s="579"/>
    </row>
    <row r="149" spans="1:32">
      <c r="A149" s="611" t="s">
        <v>102</v>
      </c>
      <c r="B149" s="354"/>
      <c r="C149" s="354"/>
      <c r="D149" s="354"/>
      <c r="E149" s="354"/>
      <c r="F149" s="354">
        <v>0.45</v>
      </c>
      <c r="G149" s="354"/>
      <c r="H149" s="354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>
        <v>0.75</v>
      </c>
      <c r="S149" s="357"/>
      <c r="T149" s="357"/>
      <c r="U149" s="357"/>
      <c r="V149" s="357"/>
      <c r="W149" s="357"/>
      <c r="X149" s="357"/>
      <c r="Y149" s="357"/>
      <c r="Z149" s="357"/>
      <c r="AA149" s="354"/>
      <c r="AB149" s="346">
        <v>0.08</v>
      </c>
      <c r="AC149" s="619">
        <v>90</v>
      </c>
      <c r="AD149" s="90">
        <v>1.2</v>
      </c>
      <c r="AE149" s="588">
        <f t="shared" si="2"/>
        <v>108</v>
      </c>
      <c r="AF149" s="579"/>
    </row>
    <row r="150" spans="1:32">
      <c r="A150" s="612" t="s">
        <v>71</v>
      </c>
      <c r="B150" s="354"/>
      <c r="C150" s="354"/>
      <c r="D150" s="354">
        <v>0.02</v>
      </c>
      <c r="E150" s="354"/>
      <c r="F150" s="354"/>
      <c r="G150" s="354"/>
      <c r="H150" s="354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7"/>
      <c r="T150" s="357"/>
      <c r="U150" s="357"/>
      <c r="V150" s="357"/>
      <c r="W150" s="357"/>
      <c r="X150" s="357"/>
      <c r="Y150" s="357"/>
      <c r="Z150" s="357"/>
      <c r="AA150" s="357"/>
      <c r="AB150" s="346">
        <v>1E-3</v>
      </c>
      <c r="AC150" s="619">
        <v>650</v>
      </c>
      <c r="AD150" s="90">
        <v>0.02</v>
      </c>
      <c r="AE150" s="588">
        <f t="shared" si="2"/>
        <v>13</v>
      </c>
      <c r="AF150" s="579"/>
    </row>
    <row r="151" spans="1:32">
      <c r="A151" s="612" t="s">
        <v>94</v>
      </c>
      <c r="B151" s="354"/>
      <c r="C151" s="354"/>
      <c r="D151" s="354"/>
      <c r="E151" s="354"/>
      <c r="F151" s="354"/>
      <c r="G151" s="354"/>
      <c r="H151" s="354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7"/>
      <c r="T151" s="357"/>
      <c r="U151" s="357"/>
      <c r="V151" s="357"/>
      <c r="W151" s="357"/>
      <c r="X151" s="357"/>
      <c r="Y151" s="357"/>
      <c r="Z151" s="357"/>
      <c r="AA151" s="357"/>
      <c r="AB151" s="346"/>
      <c r="AC151" s="620">
        <v>285</v>
      </c>
      <c r="AD151" s="90"/>
      <c r="AE151" s="588">
        <f t="shared" si="2"/>
        <v>0</v>
      </c>
      <c r="AF151" s="579"/>
    </row>
    <row r="152" spans="1:32" ht="15.75" thickBot="1">
      <c r="A152" s="612" t="s">
        <v>84</v>
      </c>
      <c r="B152" s="354"/>
      <c r="C152" s="354"/>
      <c r="D152" s="354"/>
      <c r="E152" s="354"/>
      <c r="F152" s="354"/>
      <c r="G152" s="354"/>
      <c r="H152" s="354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46"/>
      <c r="AC152" s="624">
        <v>150</v>
      </c>
      <c r="AD152" s="90"/>
      <c r="AE152" s="588">
        <f t="shared" si="2"/>
        <v>0</v>
      </c>
      <c r="AF152" s="579"/>
    </row>
    <row r="153" spans="1:32" ht="15.75" thickBot="1">
      <c r="A153" s="613" t="s">
        <v>82</v>
      </c>
      <c r="B153" s="376"/>
      <c r="C153" s="376"/>
      <c r="D153" s="376"/>
      <c r="E153" s="376"/>
      <c r="F153" s="376"/>
      <c r="G153" s="376"/>
      <c r="H153" s="376"/>
      <c r="I153" s="376"/>
      <c r="J153" s="376"/>
      <c r="K153" s="376"/>
      <c r="L153" s="376"/>
      <c r="M153" s="376"/>
      <c r="N153" s="376"/>
      <c r="O153" s="376"/>
      <c r="P153" s="376"/>
      <c r="Q153" s="376"/>
      <c r="R153" s="376"/>
      <c r="S153" s="414"/>
      <c r="T153" s="414"/>
      <c r="U153" s="414"/>
      <c r="V153" s="414"/>
      <c r="W153" s="414"/>
      <c r="X153" s="414"/>
      <c r="Y153" s="414"/>
      <c r="Z153" s="414"/>
      <c r="AA153" s="414"/>
      <c r="AB153" s="404"/>
      <c r="AC153" s="625">
        <v>9</v>
      </c>
      <c r="AD153" s="627"/>
      <c r="AE153" s="591">
        <f t="shared" si="2"/>
        <v>0</v>
      </c>
      <c r="AF153" s="579"/>
    </row>
    <row r="154" spans="1:32" ht="15.75" thickBot="1">
      <c r="A154" s="608" t="s">
        <v>305</v>
      </c>
      <c r="B154" s="618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615"/>
      <c r="AC154" s="576"/>
      <c r="AD154" s="614"/>
      <c r="AE154" s="371">
        <f>SUM(AE106:AE153)</f>
        <v>1604.9900000000002</v>
      </c>
      <c r="AF154" s="584">
        <f>I91-AE154</f>
        <v>9.9999999997635314E-3</v>
      </c>
    </row>
    <row r="155" spans="1:32" ht="30" customHeight="1">
      <c r="A155" s="578" t="s">
        <v>49</v>
      </c>
      <c r="B155" s="579"/>
      <c r="C155" s="579"/>
      <c r="D155" s="579"/>
      <c r="E155" s="579"/>
      <c r="F155" s="579" t="s">
        <v>131</v>
      </c>
      <c r="G155" s="580"/>
      <c r="H155" s="581" t="s">
        <v>130</v>
      </c>
      <c r="I155" s="579"/>
      <c r="J155" s="579" t="s">
        <v>75</v>
      </c>
      <c r="K155" s="579"/>
      <c r="L155" s="579"/>
      <c r="M155" s="579"/>
      <c r="N155" s="918" t="s">
        <v>132</v>
      </c>
      <c r="O155" s="918"/>
      <c r="P155" s="918"/>
      <c r="Q155" s="918"/>
      <c r="R155" s="582"/>
      <c r="S155" s="579"/>
      <c r="T155" s="579"/>
      <c r="U155" s="579" t="s">
        <v>76</v>
      </c>
      <c r="V155" s="579"/>
      <c r="W155" s="579"/>
      <c r="X155" s="583"/>
      <c r="Y155" s="581"/>
      <c r="Z155" s="579"/>
      <c r="AA155" s="579"/>
      <c r="AB155" s="579"/>
      <c r="AC155" s="579"/>
      <c r="AD155" s="703"/>
      <c r="AE155" s="584"/>
    </row>
    <row r="156" spans="1:32">
      <c r="A156" s="578" t="s">
        <v>52</v>
      </c>
      <c r="B156" s="579"/>
      <c r="C156" s="579"/>
      <c r="D156" s="579"/>
      <c r="E156" s="579"/>
      <c r="F156" s="579"/>
      <c r="G156" s="578" t="s">
        <v>53</v>
      </c>
      <c r="H156" s="579"/>
      <c r="I156" s="579"/>
      <c r="J156" s="579"/>
      <c r="K156" s="579"/>
      <c r="L156" s="579"/>
      <c r="M156" s="579"/>
      <c r="N156" s="579"/>
      <c r="O156" s="579"/>
      <c r="P156" s="585" t="s">
        <v>128</v>
      </c>
      <c r="Q156" s="580"/>
      <c r="R156" s="586" t="s">
        <v>129</v>
      </c>
      <c r="S156" s="578" t="s">
        <v>56</v>
      </c>
      <c r="T156" s="579"/>
      <c r="U156" s="579"/>
      <c r="V156" s="579"/>
      <c r="W156" s="579"/>
      <c r="X156" s="579"/>
      <c r="Y156" s="579"/>
      <c r="Z156" s="579"/>
      <c r="AA156" s="579"/>
      <c r="AB156" s="579"/>
      <c r="AC156" s="579"/>
      <c r="AD156" s="703"/>
      <c r="AE156" s="579"/>
    </row>
    <row r="159" spans="1:32">
      <c r="A159" s="130" t="s">
        <v>0</v>
      </c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715"/>
      <c r="S159" s="130"/>
      <c r="T159" s="130"/>
      <c r="U159" s="130"/>
      <c r="V159" s="589"/>
      <c r="W159" s="589"/>
      <c r="X159" s="589"/>
      <c r="Y159" s="589"/>
      <c r="Z159" s="715"/>
      <c r="AA159" s="715"/>
      <c r="AB159" s="130"/>
      <c r="AC159" s="716"/>
      <c r="AD159" s="716"/>
      <c r="AE159" s="84"/>
    </row>
    <row r="160" spans="1:32">
      <c r="A160" s="130" t="s">
        <v>1</v>
      </c>
      <c r="B160" s="130"/>
      <c r="C160" s="130" t="s">
        <v>273</v>
      </c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715"/>
      <c r="S160" s="130"/>
      <c r="T160" s="130"/>
      <c r="U160" s="589"/>
      <c r="V160" s="589"/>
      <c r="W160" s="589"/>
      <c r="X160" s="589"/>
      <c r="Y160" s="589"/>
      <c r="Z160" s="589"/>
      <c r="AA160" s="589"/>
      <c r="AB160" s="130"/>
      <c r="AC160" s="716"/>
      <c r="AD160" s="716"/>
      <c r="AE160" s="84"/>
    </row>
    <row r="161" spans="1:31">
      <c r="A161" s="589" t="s">
        <v>2</v>
      </c>
      <c r="B161" s="130"/>
      <c r="C161" s="130"/>
      <c r="D161" s="130"/>
      <c r="E161" s="130"/>
      <c r="F161" s="716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29" t="s">
        <v>58</v>
      </c>
      <c r="S161" s="715"/>
      <c r="T161" s="130"/>
      <c r="U161" s="589"/>
      <c r="V161" s="589"/>
      <c r="W161" s="589"/>
      <c r="X161" s="589"/>
      <c r="Y161" s="589"/>
      <c r="Z161" s="589"/>
      <c r="AA161" s="589"/>
      <c r="AB161" s="130"/>
      <c r="AC161" s="716"/>
      <c r="AD161" s="716"/>
      <c r="AE161" s="84"/>
    </row>
    <row r="162" spans="1:31">
      <c r="A162" s="174" t="s">
        <v>347</v>
      </c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828"/>
      <c r="S162" s="828"/>
      <c r="T162" s="828"/>
      <c r="U162" s="828"/>
      <c r="V162" s="828"/>
      <c r="W162" s="828"/>
      <c r="X162" s="828"/>
      <c r="Y162" s="828"/>
      <c r="Z162" s="130"/>
      <c r="AA162" s="130"/>
      <c r="AB162" s="130"/>
      <c r="AC162" s="130"/>
      <c r="AD162" s="130"/>
      <c r="AE162" s="85"/>
    </row>
    <row r="163" spans="1:31" ht="15" customHeight="1" thickBot="1">
      <c r="A163" s="829" t="s">
        <v>3</v>
      </c>
      <c r="B163" s="830"/>
      <c r="C163" s="831" t="s">
        <v>4</v>
      </c>
      <c r="D163" s="829"/>
      <c r="E163" s="830"/>
      <c r="F163" s="831" t="s">
        <v>5</v>
      </c>
      <c r="G163" s="832"/>
      <c r="H163" s="775"/>
      <c r="I163" s="943" t="s">
        <v>6</v>
      </c>
      <c r="J163" s="944"/>
      <c r="K163" s="945"/>
      <c r="L163" s="131"/>
      <c r="M163" s="132"/>
      <c r="N163" s="133"/>
      <c r="O163" s="131"/>
      <c r="P163" s="130"/>
      <c r="Q163" s="130"/>
      <c r="R163" s="828"/>
      <c r="S163" s="828"/>
      <c r="T163" s="828"/>
      <c r="U163" s="828"/>
      <c r="V163" s="828"/>
      <c r="W163" s="828"/>
      <c r="X163" s="828"/>
      <c r="Y163" s="828"/>
      <c r="Z163" s="715"/>
      <c r="AA163" s="715"/>
      <c r="AB163" s="715"/>
      <c r="AC163" s="715"/>
      <c r="AD163" s="134" t="s">
        <v>7</v>
      </c>
      <c r="AE163" s="86"/>
    </row>
    <row r="164" spans="1:31">
      <c r="A164" s="806" t="s">
        <v>8</v>
      </c>
      <c r="B164" s="807"/>
      <c r="C164" s="824" t="s">
        <v>9</v>
      </c>
      <c r="D164" s="833"/>
      <c r="E164" s="826"/>
      <c r="F164" s="824" t="s">
        <v>10</v>
      </c>
      <c r="G164" s="827"/>
      <c r="H164" s="777"/>
      <c r="I164" s="946"/>
      <c r="J164" s="947"/>
      <c r="K164" s="948"/>
      <c r="L164" s="824" t="s">
        <v>12</v>
      </c>
      <c r="M164" s="833"/>
      <c r="N164" s="826"/>
      <c r="O164" s="713" t="s">
        <v>13</v>
      </c>
      <c r="P164" s="715"/>
      <c r="Q164" s="715"/>
      <c r="R164" s="715"/>
      <c r="S164" s="715"/>
      <c r="T164" s="715"/>
      <c r="U164" s="715"/>
      <c r="V164" s="715"/>
      <c r="W164" s="715"/>
      <c r="X164" s="716" t="s">
        <v>14</v>
      </c>
      <c r="Y164" s="715"/>
      <c r="Z164" s="715"/>
      <c r="AA164" s="715"/>
      <c r="AB164" s="715"/>
      <c r="AC164" s="715"/>
      <c r="AD164" s="135" t="s">
        <v>15</v>
      </c>
      <c r="AE164" s="86"/>
    </row>
    <row r="165" spans="1:31">
      <c r="A165" s="710" t="s">
        <v>16</v>
      </c>
      <c r="B165" s="710"/>
      <c r="C165" s="824" t="s">
        <v>17</v>
      </c>
      <c r="D165" s="833"/>
      <c r="E165" s="826"/>
      <c r="F165" s="824" t="s">
        <v>18</v>
      </c>
      <c r="G165" s="827"/>
      <c r="H165" s="777"/>
      <c r="I165" s="946"/>
      <c r="J165" s="947"/>
      <c r="K165" s="948"/>
      <c r="L165" s="824" t="s">
        <v>20</v>
      </c>
      <c r="M165" s="833"/>
      <c r="N165" s="826"/>
      <c r="O165" s="713" t="s">
        <v>21</v>
      </c>
      <c r="P165" s="715"/>
      <c r="Q165" s="715"/>
      <c r="R165" s="715"/>
      <c r="S165" s="715"/>
      <c r="T165" s="715"/>
      <c r="U165" s="715"/>
      <c r="V165" s="715"/>
      <c r="W165" s="715"/>
      <c r="X165" s="715"/>
      <c r="Y165" s="715"/>
      <c r="Z165" s="715"/>
      <c r="AA165" s="715"/>
      <c r="AB165" s="715"/>
      <c r="AC165" s="715"/>
      <c r="AD165" s="136"/>
      <c r="AE165" s="86"/>
    </row>
    <row r="166" spans="1:31">
      <c r="A166" s="714" t="s">
        <v>22</v>
      </c>
      <c r="B166" s="714"/>
      <c r="C166" s="824" t="s">
        <v>23</v>
      </c>
      <c r="D166" s="833"/>
      <c r="E166" s="826"/>
      <c r="F166" s="824" t="s">
        <v>24</v>
      </c>
      <c r="G166" s="827"/>
      <c r="H166" s="777"/>
      <c r="I166" s="946"/>
      <c r="J166" s="947"/>
      <c r="K166" s="948"/>
      <c r="L166" s="137"/>
      <c r="M166" s="130" t="s">
        <v>23</v>
      </c>
      <c r="N166" s="130"/>
      <c r="O166" s="713" t="s">
        <v>25</v>
      </c>
      <c r="P166" s="715"/>
      <c r="Q166" s="715"/>
      <c r="R166" s="174"/>
      <c r="S166" s="174"/>
      <c r="T166" s="257"/>
      <c r="U166" s="174"/>
      <c r="V166" s="174"/>
      <c r="W166" s="174"/>
      <c r="X166" s="174"/>
      <c r="Y166" s="211"/>
      <c r="Z166" s="130"/>
      <c r="AA166" s="130"/>
      <c r="AB166" s="717"/>
      <c r="AC166" s="130"/>
      <c r="AD166" s="138"/>
      <c r="AE166" s="86"/>
    </row>
    <row r="167" spans="1:31">
      <c r="A167" s="139"/>
      <c r="B167" s="712"/>
      <c r="C167" s="130"/>
      <c r="D167" s="130"/>
      <c r="E167" s="706"/>
      <c r="F167" s="130"/>
      <c r="G167" s="130"/>
      <c r="H167" s="706"/>
      <c r="I167" s="949"/>
      <c r="J167" s="950"/>
      <c r="K167" s="951"/>
      <c r="L167" s="137"/>
      <c r="M167" s="130"/>
      <c r="N167" s="130"/>
      <c r="O167" s="137"/>
      <c r="P167" s="715"/>
      <c r="Q167" s="174"/>
      <c r="R167" s="174" t="s">
        <v>347</v>
      </c>
      <c r="S167" s="715"/>
      <c r="T167" s="715"/>
      <c r="U167" s="715"/>
      <c r="V167" s="715"/>
      <c r="W167" s="715"/>
      <c r="X167" s="715"/>
      <c r="Y167" s="715"/>
      <c r="Z167" s="715"/>
      <c r="AA167" s="715"/>
      <c r="AB167" s="715"/>
      <c r="AC167" s="715"/>
      <c r="AD167" s="141"/>
      <c r="AE167" s="86"/>
    </row>
    <row r="168" spans="1:31" ht="15.75" thickBot="1">
      <c r="A168" s="142">
        <v>1</v>
      </c>
      <c r="B168" s="143"/>
      <c r="C168" s="144"/>
      <c r="D168" s="144">
        <v>3</v>
      </c>
      <c r="E168" s="145"/>
      <c r="F168" s="144"/>
      <c r="G168" s="144">
        <v>4</v>
      </c>
      <c r="H168" s="145"/>
      <c r="I168" s="144"/>
      <c r="J168" s="144">
        <v>5</v>
      </c>
      <c r="K168" s="145"/>
      <c r="L168" s="146"/>
      <c r="M168" s="144">
        <v>6</v>
      </c>
      <c r="N168" s="144"/>
      <c r="O168" s="147">
        <v>7</v>
      </c>
      <c r="P168" s="130" t="s">
        <v>28</v>
      </c>
      <c r="Q168" s="942" t="s">
        <v>61</v>
      </c>
      <c r="R168" s="942"/>
      <c r="S168" s="942"/>
      <c r="T168" s="942"/>
      <c r="U168" s="942"/>
      <c r="V168" s="942"/>
      <c r="W168" s="942"/>
      <c r="X168" s="942"/>
      <c r="Y168" s="942"/>
      <c r="Z168" s="130" t="s">
        <v>29</v>
      </c>
      <c r="AA168" s="715"/>
      <c r="AB168" s="715"/>
      <c r="AC168" s="715"/>
      <c r="AD168" s="138"/>
      <c r="AE168" s="86"/>
    </row>
    <row r="169" spans="1:31" ht="15.75" thickBot="1">
      <c r="A169" s="590" t="s">
        <v>308</v>
      </c>
      <c r="B169" s="148"/>
      <c r="C169" s="919">
        <v>107</v>
      </c>
      <c r="D169" s="920"/>
      <c r="E169" s="921"/>
      <c r="F169" s="815">
        <v>15</v>
      </c>
      <c r="G169" s="816"/>
      <c r="H169" s="817"/>
      <c r="I169" s="919">
        <f>F169*C169</f>
        <v>1605</v>
      </c>
      <c r="J169" s="920"/>
      <c r="K169" s="921"/>
      <c r="L169" s="919">
        <f>F169*C169</f>
        <v>1605</v>
      </c>
      <c r="M169" s="920"/>
      <c r="N169" s="921"/>
      <c r="O169" s="149"/>
      <c r="P169" s="715"/>
      <c r="Q169" s="715"/>
      <c r="R169" s="715"/>
      <c r="S169" s="715"/>
      <c r="T169" s="715"/>
      <c r="U169" s="715"/>
      <c r="V169" s="715"/>
      <c r="W169" s="715"/>
      <c r="X169" s="715"/>
      <c r="Y169" s="715"/>
      <c r="Z169" s="715"/>
      <c r="AA169" s="715"/>
      <c r="AB169" s="715"/>
      <c r="AC169" s="715"/>
      <c r="AD169" s="136"/>
      <c r="AE169" s="86"/>
    </row>
    <row r="170" spans="1:31">
      <c r="A170" s="169"/>
      <c r="B170" s="151"/>
      <c r="C170" s="152"/>
      <c r="D170" s="152"/>
      <c r="E170" s="151"/>
      <c r="F170" s="152"/>
      <c r="G170" s="152"/>
      <c r="H170" s="151"/>
      <c r="I170" s="152"/>
      <c r="J170" s="152"/>
      <c r="K170" s="152"/>
      <c r="L170" s="153"/>
      <c r="M170" s="152"/>
      <c r="N170" s="151"/>
      <c r="O170" s="48"/>
      <c r="P170" s="130" t="s">
        <v>30</v>
      </c>
      <c r="Q170" s="130"/>
      <c r="R170" s="130"/>
      <c r="S170" s="130"/>
      <c r="T170" s="130"/>
      <c r="U170" s="130"/>
      <c r="V170" s="130"/>
      <c r="W170" s="130"/>
      <c r="X170" s="130"/>
      <c r="Y170" s="130"/>
      <c r="Z170" s="154"/>
      <c r="AA170" s="715"/>
      <c r="AB170" s="715"/>
      <c r="AC170" s="715"/>
      <c r="AD170" s="138"/>
      <c r="AE170" s="86"/>
    </row>
    <row r="171" spans="1:31">
      <c r="A171" s="150"/>
      <c r="B171" s="151"/>
      <c r="C171" s="152"/>
      <c r="D171" s="152"/>
      <c r="E171" s="151"/>
      <c r="F171" s="152"/>
      <c r="G171" s="152"/>
      <c r="H171" s="151"/>
      <c r="I171" s="152"/>
      <c r="J171" s="152"/>
      <c r="K171" s="152"/>
      <c r="L171" s="153"/>
      <c r="M171" s="152"/>
      <c r="N171" s="49"/>
      <c r="O171" s="48"/>
      <c r="P171" s="715"/>
      <c r="Q171" s="715"/>
      <c r="R171" s="715"/>
      <c r="S171" s="715"/>
      <c r="T171" s="715"/>
      <c r="U171" s="715"/>
      <c r="V171" s="715"/>
      <c r="W171" s="715"/>
      <c r="X171" s="715"/>
      <c r="Y171" s="715"/>
      <c r="Z171" s="715"/>
      <c r="AA171" s="715"/>
      <c r="AB171" s="715"/>
      <c r="AC171" s="715"/>
      <c r="AD171" s="136"/>
      <c r="AE171" s="86"/>
    </row>
    <row r="172" spans="1:31" ht="15.75" thickBot="1">
      <c r="A172" s="155"/>
      <c r="B172" s="156"/>
      <c r="C172" s="157"/>
      <c r="D172" s="157"/>
      <c r="E172" s="156"/>
      <c r="F172" s="157"/>
      <c r="G172" s="157"/>
      <c r="H172" s="156"/>
      <c r="I172" s="130"/>
      <c r="J172" s="130"/>
      <c r="K172" s="130"/>
      <c r="L172" s="137"/>
      <c r="M172" s="130"/>
      <c r="N172" s="139"/>
      <c r="O172" s="715"/>
      <c r="P172" s="130" t="s">
        <v>31</v>
      </c>
      <c r="Q172" s="715"/>
      <c r="R172" s="715"/>
      <c r="S172" s="715" t="s">
        <v>76</v>
      </c>
      <c r="T172" s="715"/>
      <c r="U172" s="715"/>
      <c r="V172" s="715"/>
      <c r="W172" s="715"/>
      <c r="X172" s="715"/>
      <c r="Y172" s="715"/>
      <c r="Z172" s="154"/>
      <c r="AA172" s="715"/>
      <c r="AB172" s="715"/>
      <c r="AC172" s="715"/>
      <c r="AD172" s="159"/>
      <c r="AE172" s="86"/>
    </row>
    <row r="173" spans="1:31" ht="15.75" thickBot="1">
      <c r="A173" s="130"/>
      <c r="B173" s="130"/>
      <c r="C173" s="130"/>
      <c r="D173" s="130"/>
      <c r="E173" s="130"/>
      <c r="F173" s="130" t="s">
        <v>32</v>
      </c>
      <c r="G173" s="717"/>
      <c r="H173" s="130">
        <f>SUM(F169)</f>
        <v>15</v>
      </c>
      <c r="I173" s="161"/>
      <c r="J173" s="162"/>
      <c r="K173" s="162"/>
      <c r="L173" s="163"/>
      <c r="M173" s="162"/>
      <c r="N173" s="164"/>
      <c r="O173" s="165"/>
      <c r="P173" s="715"/>
      <c r="Q173" s="715"/>
      <c r="R173" s="715"/>
      <c r="S173" s="715"/>
      <c r="T173" s="715"/>
      <c r="U173" s="715"/>
      <c r="V173" s="715"/>
      <c r="W173" s="715"/>
      <c r="X173" s="715"/>
      <c r="Y173" s="715"/>
      <c r="Z173" s="715"/>
      <c r="AA173" s="715"/>
      <c r="AB173" s="715"/>
      <c r="AC173" s="715"/>
      <c r="AD173" s="715"/>
      <c r="AE173" s="86"/>
    </row>
    <row r="174" spans="1:3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86"/>
    </row>
    <row r="175" spans="1:31">
      <c r="A175" s="50" t="s">
        <v>33</v>
      </c>
      <c r="B175" s="51"/>
      <c r="C175" s="48"/>
      <c r="D175" s="48"/>
      <c r="E175" s="48"/>
      <c r="F175" s="48"/>
      <c r="G175" s="48"/>
      <c r="H175" s="48"/>
      <c r="I175" s="48"/>
      <c r="J175" s="48"/>
      <c r="K175" s="48"/>
      <c r="L175" s="52" t="s">
        <v>34</v>
      </c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9"/>
      <c r="AB175" s="792" t="s">
        <v>57</v>
      </c>
      <c r="AC175" s="792" t="s">
        <v>59</v>
      </c>
      <c r="AD175" s="707" t="s">
        <v>35</v>
      </c>
      <c r="AE175" s="798" t="s">
        <v>60</v>
      </c>
    </row>
    <row r="176" spans="1:31">
      <c r="A176" s="718"/>
      <c r="B176" s="762" t="s">
        <v>36</v>
      </c>
      <c r="C176" s="763"/>
      <c r="D176" s="763"/>
      <c r="E176" s="763"/>
      <c r="F176" s="763"/>
      <c r="G176" s="763"/>
      <c r="H176" s="763"/>
      <c r="I176" s="764"/>
      <c r="J176" s="922" t="s">
        <v>37</v>
      </c>
      <c r="K176" s="923"/>
      <c r="L176" s="923"/>
      <c r="M176" s="923"/>
      <c r="N176" s="923"/>
      <c r="O176" s="923"/>
      <c r="P176" s="923"/>
      <c r="Q176" s="923"/>
      <c r="R176" s="923"/>
      <c r="S176" s="924"/>
      <c r="T176" s="762" t="s">
        <v>39</v>
      </c>
      <c r="U176" s="763"/>
      <c r="V176" s="763"/>
      <c r="W176" s="763"/>
      <c r="X176" s="705" t="s">
        <v>40</v>
      </c>
      <c r="Y176" s="54"/>
      <c r="Z176" s="54"/>
      <c r="AA176" s="55"/>
      <c r="AB176" s="793"/>
      <c r="AC176" s="796"/>
      <c r="AD176" s="720" t="s">
        <v>41</v>
      </c>
      <c r="AE176" s="799"/>
    </row>
    <row r="177" spans="1:32">
      <c r="A177" s="719"/>
      <c r="B177" s="765"/>
      <c r="C177" s="766"/>
      <c r="D177" s="766"/>
      <c r="E177" s="766"/>
      <c r="F177" s="766"/>
      <c r="G177" s="766"/>
      <c r="H177" s="766"/>
      <c r="I177" s="767"/>
      <c r="J177" s="925"/>
      <c r="K177" s="926"/>
      <c r="L177" s="926"/>
      <c r="M177" s="926"/>
      <c r="N177" s="926"/>
      <c r="O177" s="926"/>
      <c r="P177" s="926"/>
      <c r="Q177" s="926"/>
      <c r="R177" s="926"/>
      <c r="S177" s="927"/>
      <c r="T177" s="765"/>
      <c r="U177" s="766"/>
      <c r="V177" s="766"/>
      <c r="W177" s="766"/>
      <c r="X177" s="58" t="s">
        <v>42</v>
      </c>
      <c r="Y177" s="59"/>
      <c r="Z177" s="59"/>
      <c r="AA177" s="721"/>
      <c r="AB177" s="793"/>
      <c r="AC177" s="796"/>
      <c r="AD177" s="707" t="s">
        <v>43</v>
      </c>
      <c r="AE177" s="799"/>
    </row>
    <row r="178" spans="1:32">
      <c r="A178" s="719" t="s">
        <v>44</v>
      </c>
      <c r="B178" s="768" t="s">
        <v>283</v>
      </c>
      <c r="C178" s="769"/>
      <c r="D178" s="768" t="s">
        <v>284</v>
      </c>
      <c r="E178" s="769"/>
      <c r="F178" s="768" t="s">
        <v>203</v>
      </c>
      <c r="G178" s="769"/>
      <c r="H178" s="780"/>
      <c r="I178" s="781"/>
      <c r="J178" s="768" t="s">
        <v>285</v>
      </c>
      <c r="K178" s="836"/>
      <c r="L178" s="768" t="s">
        <v>230</v>
      </c>
      <c r="M178" s="836"/>
      <c r="N178" s="768" t="s">
        <v>212</v>
      </c>
      <c r="O178" s="836"/>
      <c r="P178" s="768"/>
      <c r="Q178" s="836"/>
      <c r="R178" s="768"/>
      <c r="S178" s="836"/>
      <c r="T178" s="774"/>
      <c r="U178" s="775"/>
      <c r="V178" s="774"/>
      <c r="W178" s="775"/>
      <c r="X178" s="774"/>
      <c r="Y178" s="775"/>
      <c r="Z178" s="774"/>
      <c r="AA178" s="775"/>
      <c r="AB178" s="794"/>
      <c r="AC178" s="796"/>
      <c r="AD178" s="61"/>
      <c r="AE178" s="799"/>
    </row>
    <row r="179" spans="1:32">
      <c r="A179" s="719"/>
      <c r="B179" s="770"/>
      <c r="C179" s="771"/>
      <c r="D179" s="770"/>
      <c r="E179" s="771"/>
      <c r="F179" s="770"/>
      <c r="G179" s="771"/>
      <c r="H179" s="782"/>
      <c r="I179" s="783"/>
      <c r="J179" s="837"/>
      <c r="K179" s="838"/>
      <c r="L179" s="837"/>
      <c r="M179" s="838"/>
      <c r="N179" s="837"/>
      <c r="O179" s="838"/>
      <c r="P179" s="837"/>
      <c r="Q179" s="838"/>
      <c r="R179" s="837"/>
      <c r="S179" s="838"/>
      <c r="T179" s="776"/>
      <c r="U179" s="777"/>
      <c r="V179" s="776"/>
      <c r="W179" s="777"/>
      <c r="X179" s="776"/>
      <c r="Y179" s="777"/>
      <c r="Z179" s="776"/>
      <c r="AA179" s="777"/>
      <c r="AB179" s="794"/>
      <c r="AC179" s="796"/>
      <c r="AD179" s="62" t="s">
        <v>45</v>
      </c>
      <c r="AE179" s="799"/>
    </row>
    <row r="180" spans="1:32" ht="15" customHeight="1">
      <c r="A180" s="721"/>
      <c r="B180" s="772"/>
      <c r="C180" s="773"/>
      <c r="D180" s="772"/>
      <c r="E180" s="773"/>
      <c r="F180" s="772"/>
      <c r="G180" s="773"/>
      <c r="H180" s="784"/>
      <c r="I180" s="785"/>
      <c r="J180" s="839"/>
      <c r="K180" s="840"/>
      <c r="L180" s="839"/>
      <c r="M180" s="840"/>
      <c r="N180" s="839"/>
      <c r="O180" s="840"/>
      <c r="P180" s="839"/>
      <c r="Q180" s="840"/>
      <c r="R180" s="839"/>
      <c r="S180" s="840"/>
      <c r="T180" s="778"/>
      <c r="U180" s="779"/>
      <c r="V180" s="778"/>
      <c r="W180" s="779"/>
      <c r="X180" s="778"/>
      <c r="Y180" s="779"/>
      <c r="Z180" s="778"/>
      <c r="AA180" s="779"/>
      <c r="AB180" s="795"/>
      <c r="AC180" s="797"/>
      <c r="AD180" s="63" t="s">
        <v>46</v>
      </c>
      <c r="AE180" s="800"/>
    </row>
    <row r="181" spans="1:32">
      <c r="A181" s="64">
        <v>1</v>
      </c>
      <c r="B181" s="65">
        <v>4</v>
      </c>
      <c r="C181" s="65">
        <v>5</v>
      </c>
      <c r="D181" s="65">
        <v>6</v>
      </c>
      <c r="E181" s="65">
        <v>7</v>
      </c>
      <c r="F181" s="65">
        <v>8</v>
      </c>
      <c r="G181" s="65">
        <v>9</v>
      </c>
      <c r="H181" s="65">
        <v>10</v>
      </c>
      <c r="I181" s="65">
        <v>11</v>
      </c>
      <c r="J181" s="65">
        <v>12</v>
      </c>
      <c r="K181" s="65">
        <v>13</v>
      </c>
      <c r="L181" s="65">
        <v>14</v>
      </c>
      <c r="M181" s="65">
        <v>15</v>
      </c>
      <c r="N181" s="65">
        <v>16</v>
      </c>
      <c r="O181" s="65">
        <v>17</v>
      </c>
      <c r="P181" s="65">
        <v>20</v>
      </c>
      <c r="Q181" s="65">
        <v>21</v>
      </c>
      <c r="R181" s="65">
        <v>22</v>
      </c>
      <c r="S181" s="65">
        <v>23</v>
      </c>
      <c r="T181" s="65">
        <v>24</v>
      </c>
      <c r="U181" s="65">
        <v>25</v>
      </c>
      <c r="V181" s="65">
        <v>26</v>
      </c>
      <c r="W181" s="65">
        <v>27</v>
      </c>
      <c r="X181" s="65">
        <v>28</v>
      </c>
      <c r="Y181" s="65">
        <v>29</v>
      </c>
      <c r="Z181" s="65">
        <v>30</v>
      </c>
      <c r="AA181" s="66">
        <v>31</v>
      </c>
      <c r="AB181" s="66">
        <v>32</v>
      </c>
      <c r="AC181" s="66">
        <v>33</v>
      </c>
      <c r="AD181" s="66">
        <v>34</v>
      </c>
      <c r="AE181" s="67"/>
    </row>
    <row r="182" spans="1:32">
      <c r="A182" s="68" t="s">
        <v>47</v>
      </c>
      <c r="B182" s="69">
        <f>SUM(F169)</f>
        <v>15</v>
      </c>
      <c r="C182" s="69"/>
      <c r="D182" s="69">
        <f>SUM(F169)</f>
        <v>15</v>
      </c>
      <c r="E182" s="69"/>
      <c r="F182" s="69">
        <f>SUM(F169)</f>
        <v>15</v>
      </c>
      <c r="G182" s="69"/>
      <c r="H182" s="69">
        <f>SUM(F169)</f>
        <v>15</v>
      </c>
      <c r="I182" s="69"/>
      <c r="J182" s="69">
        <f>SUM(F169)</f>
        <v>15</v>
      </c>
      <c r="K182" s="69"/>
      <c r="L182" s="69">
        <f>SUM(F169)</f>
        <v>15</v>
      </c>
      <c r="M182" s="69"/>
      <c r="N182" s="69">
        <f>SUM(F169)</f>
        <v>15</v>
      </c>
      <c r="O182" s="69"/>
      <c r="P182" s="69">
        <f>SUM(F169)</f>
        <v>15</v>
      </c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70"/>
      <c r="AC182" s="69"/>
      <c r="AD182" s="71"/>
      <c r="AE182" s="72"/>
    </row>
    <row r="183" spans="1:32" ht="15.75" thickBot="1">
      <c r="A183" s="81" t="s">
        <v>48</v>
      </c>
      <c r="B183" s="74">
        <v>0.2</v>
      </c>
      <c r="C183" s="74"/>
      <c r="D183" s="74">
        <v>0.06</v>
      </c>
      <c r="E183" s="74"/>
      <c r="F183" s="74">
        <v>0.1</v>
      </c>
      <c r="G183" s="74"/>
      <c r="H183" s="74"/>
      <c r="I183" s="74"/>
      <c r="J183" s="74">
        <v>0.3</v>
      </c>
      <c r="K183" s="74"/>
      <c r="L183" s="74">
        <v>0.2</v>
      </c>
      <c r="M183" s="74"/>
      <c r="N183" s="571">
        <v>0.08</v>
      </c>
      <c r="O183" s="74"/>
      <c r="P183" s="74"/>
      <c r="Q183" s="74"/>
      <c r="R183" s="74"/>
      <c r="S183" s="73"/>
      <c r="T183" s="73"/>
      <c r="U183" s="73"/>
      <c r="V183" s="73"/>
      <c r="W183" s="73"/>
      <c r="X183" s="73"/>
      <c r="Y183" s="73"/>
      <c r="Z183" s="73"/>
      <c r="AA183" s="73"/>
      <c r="AB183" s="74"/>
      <c r="AC183" s="73"/>
      <c r="AD183" s="73"/>
      <c r="AE183" s="75"/>
    </row>
    <row r="184" spans="1:32" ht="15.75" thickTop="1">
      <c r="A184" s="609" t="s">
        <v>103</v>
      </c>
      <c r="B184" s="353"/>
      <c r="C184" s="353"/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6"/>
      <c r="T184" s="356"/>
      <c r="U184" s="356"/>
      <c r="V184" s="356"/>
      <c r="W184" s="356"/>
      <c r="X184" s="356"/>
      <c r="Y184" s="356"/>
      <c r="Z184" s="356"/>
      <c r="AA184" s="356"/>
      <c r="AB184" s="346"/>
      <c r="AC184" s="622">
        <v>150</v>
      </c>
      <c r="AD184" s="265"/>
      <c r="AE184" s="588">
        <f t="shared" ref="AE184:AE231" si="3">AC184*AD184</f>
        <v>0</v>
      </c>
      <c r="AF184" s="579"/>
    </row>
    <row r="185" spans="1:32">
      <c r="A185" s="610" t="s">
        <v>108</v>
      </c>
      <c r="B185" s="354"/>
      <c r="C185" s="354"/>
      <c r="D185" s="354"/>
      <c r="E185" s="354"/>
      <c r="F185" s="354"/>
      <c r="G185" s="354"/>
      <c r="H185" s="354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46"/>
      <c r="AC185" s="619">
        <v>160</v>
      </c>
      <c r="AD185" s="214"/>
      <c r="AE185" s="588">
        <f t="shared" si="3"/>
        <v>0</v>
      </c>
      <c r="AF185" s="579"/>
    </row>
    <row r="186" spans="1:32">
      <c r="A186" s="350" t="s">
        <v>78</v>
      </c>
      <c r="B186" s="354"/>
      <c r="C186" s="354"/>
      <c r="D186" s="354">
        <v>0.9</v>
      </c>
      <c r="E186" s="354"/>
      <c r="F186" s="354"/>
      <c r="G186" s="354"/>
      <c r="H186" s="354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7"/>
      <c r="T186" s="357"/>
      <c r="U186" s="357"/>
      <c r="V186" s="357"/>
      <c r="W186" s="357"/>
      <c r="X186" s="357"/>
      <c r="Y186" s="357"/>
      <c r="Z186" s="357"/>
      <c r="AA186" s="357"/>
      <c r="AB186" s="346">
        <v>0.06</v>
      </c>
      <c r="AC186" s="619">
        <v>125</v>
      </c>
      <c r="AD186" s="83">
        <v>0.9</v>
      </c>
      <c r="AE186" s="588">
        <f t="shared" si="3"/>
        <v>112.5</v>
      </c>
      <c r="AF186" s="579"/>
    </row>
    <row r="187" spans="1:32">
      <c r="A187" s="350" t="s">
        <v>111</v>
      </c>
      <c r="B187" s="354"/>
      <c r="C187" s="354"/>
      <c r="D187" s="354"/>
      <c r="E187" s="354"/>
      <c r="F187" s="354"/>
      <c r="G187" s="354"/>
      <c r="H187" s="354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7"/>
      <c r="T187" s="357"/>
      <c r="U187" s="357"/>
      <c r="V187" s="357"/>
      <c r="W187" s="357"/>
      <c r="X187" s="357"/>
      <c r="Y187" s="357"/>
      <c r="Z187" s="357"/>
      <c r="AA187" s="357"/>
      <c r="AB187" s="346"/>
      <c r="AC187" s="619">
        <v>480</v>
      </c>
      <c r="AD187" s="83"/>
      <c r="AE187" s="588">
        <f t="shared" si="3"/>
        <v>0</v>
      </c>
      <c r="AF187" s="579"/>
    </row>
    <row r="188" spans="1:32">
      <c r="A188" s="350" t="s">
        <v>303</v>
      </c>
      <c r="B188" s="354"/>
      <c r="C188" s="354"/>
      <c r="D188" s="354"/>
      <c r="E188" s="354"/>
      <c r="F188" s="354"/>
      <c r="G188" s="354"/>
      <c r="H188" s="354"/>
      <c r="I188" s="354"/>
      <c r="J188" s="354"/>
      <c r="K188" s="354"/>
      <c r="L188" s="354"/>
      <c r="M188" s="354"/>
      <c r="N188" s="354"/>
      <c r="O188" s="354"/>
      <c r="P188" s="354"/>
      <c r="Q188" s="354"/>
      <c r="R188" s="354"/>
      <c r="S188" s="357"/>
      <c r="T188" s="357"/>
      <c r="U188" s="357"/>
      <c r="V188" s="357"/>
      <c r="W188" s="357"/>
      <c r="X188" s="357"/>
      <c r="Y188" s="357"/>
      <c r="Z188" s="357"/>
      <c r="AA188" s="357"/>
      <c r="AB188" s="346"/>
      <c r="AC188" s="619">
        <v>285</v>
      </c>
      <c r="AD188" s="90"/>
      <c r="AE188" s="588">
        <f t="shared" si="3"/>
        <v>0</v>
      </c>
      <c r="AF188" s="579"/>
    </row>
    <row r="189" spans="1:32">
      <c r="A189" s="350" t="s">
        <v>306</v>
      </c>
      <c r="B189" s="354"/>
      <c r="C189" s="354"/>
      <c r="D189" s="354"/>
      <c r="E189" s="354"/>
      <c r="F189" s="354"/>
      <c r="G189" s="354"/>
      <c r="H189" s="354"/>
      <c r="I189" s="354"/>
      <c r="J189" s="354"/>
      <c r="K189" s="354"/>
      <c r="L189" s="354"/>
      <c r="M189" s="354"/>
      <c r="N189" s="354"/>
      <c r="O189" s="354"/>
      <c r="P189" s="354"/>
      <c r="Q189" s="354"/>
      <c r="R189" s="354"/>
      <c r="S189" s="357"/>
      <c r="T189" s="357"/>
      <c r="U189" s="357"/>
      <c r="V189" s="357"/>
      <c r="W189" s="357"/>
      <c r="X189" s="357"/>
      <c r="Y189" s="357"/>
      <c r="Z189" s="357"/>
      <c r="AA189" s="357"/>
      <c r="AB189" s="346"/>
      <c r="AC189" s="619">
        <v>180</v>
      </c>
      <c r="AD189" s="168"/>
      <c r="AE189" s="588">
        <f t="shared" si="3"/>
        <v>0</v>
      </c>
      <c r="AF189" s="579"/>
    </row>
    <row r="190" spans="1:32">
      <c r="A190" s="350" t="s">
        <v>85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4"/>
      <c r="O190" s="354"/>
      <c r="P190" s="354"/>
      <c r="Q190" s="354"/>
      <c r="R190" s="354"/>
      <c r="S190" s="357"/>
      <c r="T190" s="357"/>
      <c r="U190" s="357"/>
      <c r="V190" s="357"/>
      <c r="W190" s="357"/>
      <c r="X190" s="357"/>
      <c r="Y190" s="357"/>
      <c r="Z190" s="357"/>
      <c r="AA190" s="357"/>
      <c r="AB190" s="346"/>
      <c r="AC190" s="619">
        <v>1500</v>
      </c>
      <c r="AD190" s="168"/>
      <c r="AE190" s="588">
        <f t="shared" si="3"/>
        <v>0</v>
      </c>
      <c r="AF190" s="579"/>
    </row>
    <row r="191" spans="1:32">
      <c r="A191" s="350" t="s">
        <v>143</v>
      </c>
      <c r="B191" s="354"/>
      <c r="C191" s="354"/>
      <c r="D191" s="354"/>
      <c r="E191" s="354"/>
      <c r="F191" s="354">
        <v>1.5</v>
      </c>
      <c r="G191" s="354"/>
      <c r="H191" s="354"/>
      <c r="I191" s="354"/>
      <c r="J191" s="354"/>
      <c r="K191" s="354"/>
      <c r="L191" s="354"/>
      <c r="M191" s="354"/>
      <c r="N191" s="354"/>
      <c r="O191" s="354"/>
      <c r="P191" s="354"/>
      <c r="Q191" s="354"/>
      <c r="R191" s="354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46">
        <v>0.1</v>
      </c>
      <c r="AC191" s="619">
        <v>350</v>
      </c>
      <c r="AD191" s="168">
        <v>1.5</v>
      </c>
      <c r="AE191" s="588">
        <f t="shared" si="3"/>
        <v>525</v>
      </c>
      <c r="AF191" s="579"/>
    </row>
    <row r="192" spans="1:32">
      <c r="A192" s="350" t="s">
        <v>89</v>
      </c>
      <c r="B192" s="354"/>
      <c r="C192" s="354"/>
      <c r="D192" s="354"/>
      <c r="E192" s="354"/>
      <c r="F192" s="354"/>
      <c r="G192" s="354"/>
      <c r="H192" s="354"/>
      <c r="I192" s="354"/>
      <c r="J192" s="354"/>
      <c r="K192" s="354"/>
      <c r="L192" s="354"/>
      <c r="M192" s="354"/>
      <c r="N192" s="354"/>
      <c r="O192" s="354"/>
      <c r="P192" s="354"/>
      <c r="Q192" s="354"/>
      <c r="R192" s="354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46"/>
      <c r="AC192" s="619">
        <v>850</v>
      </c>
      <c r="AD192" s="168"/>
      <c r="AE192" s="588">
        <f t="shared" si="3"/>
        <v>0</v>
      </c>
      <c r="AF192" s="579"/>
    </row>
    <row r="193" spans="1:32">
      <c r="A193" s="350" t="s">
        <v>304</v>
      </c>
      <c r="B193" s="354"/>
      <c r="C193" s="354"/>
      <c r="D193" s="354"/>
      <c r="E193" s="354"/>
      <c r="F193" s="354"/>
      <c r="G193" s="354"/>
      <c r="H193" s="354"/>
      <c r="I193" s="354"/>
      <c r="J193" s="354">
        <v>1.1160000000000001</v>
      </c>
      <c r="K193" s="354"/>
      <c r="L193" s="354"/>
      <c r="M193" s="354"/>
      <c r="N193" s="354"/>
      <c r="O193" s="354"/>
      <c r="P193" s="354"/>
      <c r="Q193" s="354"/>
      <c r="R193" s="354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46">
        <v>7.4999999999999997E-2</v>
      </c>
      <c r="AC193" s="619">
        <v>45</v>
      </c>
      <c r="AD193" s="168">
        <v>1.1160000000000001</v>
      </c>
      <c r="AE193" s="588">
        <f t="shared" si="3"/>
        <v>50.220000000000006</v>
      </c>
      <c r="AF193" s="579"/>
    </row>
    <row r="194" spans="1:32">
      <c r="A194" s="350" t="s">
        <v>77</v>
      </c>
      <c r="B194" s="354"/>
      <c r="C194" s="354"/>
      <c r="D194" s="354"/>
      <c r="E194" s="354"/>
      <c r="F194" s="354"/>
      <c r="G194" s="354"/>
      <c r="H194" s="354"/>
      <c r="I194" s="354"/>
      <c r="J194" s="354">
        <v>1.5</v>
      </c>
      <c r="K194" s="354"/>
      <c r="L194" s="354"/>
      <c r="M194" s="354"/>
      <c r="N194" s="354"/>
      <c r="O194" s="354"/>
      <c r="P194" s="354"/>
      <c r="Q194" s="354"/>
      <c r="R194" s="354"/>
      <c r="S194" s="357"/>
      <c r="T194" s="357"/>
      <c r="U194" s="357"/>
      <c r="V194" s="357"/>
      <c r="W194" s="357"/>
      <c r="X194" s="357"/>
      <c r="Y194" s="357"/>
      <c r="Z194" s="357"/>
      <c r="AA194" s="357"/>
      <c r="AB194" s="346">
        <v>0.05</v>
      </c>
      <c r="AC194" s="619">
        <v>45</v>
      </c>
      <c r="AD194" s="168">
        <v>1.5</v>
      </c>
      <c r="AE194" s="588">
        <f t="shared" si="3"/>
        <v>67.5</v>
      </c>
      <c r="AF194" s="579"/>
    </row>
    <row r="195" spans="1:32">
      <c r="A195" s="350" t="s">
        <v>123</v>
      </c>
      <c r="B195" s="354"/>
      <c r="C195" s="354"/>
      <c r="D195" s="354"/>
      <c r="E195" s="354"/>
      <c r="F195" s="354"/>
      <c r="G195" s="354"/>
      <c r="H195" s="354"/>
      <c r="I195" s="354"/>
      <c r="J195" s="354"/>
      <c r="K195" s="354"/>
      <c r="L195" s="354"/>
      <c r="M195" s="354"/>
      <c r="N195" s="354"/>
      <c r="O195" s="354"/>
      <c r="P195" s="354"/>
      <c r="Q195" s="354"/>
      <c r="R195" s="354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46"/>
      <c r="AC195" s="619">
        <v>230</v>
      </c>
      <c r="AD195" s="168"/>
      <c r="AE195" s="588">
        <f t="shared" si="3"/>
        <v>0</v>
      </c>
      <c r="AF195" s="579"/>
    </row>
    <row r="196" spans="1:32">
      <c r="A196" s="350" t="s">
        <v>114</v>
      </c>
      <c r="B196" s="354"/>
      <c r="C196" s="354"/>
      <c r="D196" s="354"/>
      <c r="E196" s="354"/>
      <c r="F196" s="354"/>
      <c r="G196" s="354"/>
      <c r="H196" s="354"/>
      <c r="I196" s="354"/>
      <c r="J196" s="354"/>
      <c r="K196" s="354"/>
      <c r="L196" s="354">
        <v>0.9</v>
      </c>
      <c r="M196" s="354"/>
      <c r="N196" s="354"/>
      <c r="O196" s="354"/>
      <c r="P196" s="354"/>
      <c r="Q196" s="354"/>
      <c r="R196" s="354"/>
      <c r="S196" s="357"/>
      <c r="T196" s="357"/>
      <c r="U196" s="357"/>
      <c r="V196" s="357"/>
      <c r="W196" s="357"/>
      <c r="X196" s="357"/>
      <c r="Y196" s="357"/>
      <c r="Z196" s="357"/>
      <c r="AA196" s="357"/>
      <c r="AB196" s="346">
        <v>0.04</v>
      </c>
      <c r="AC196" s="619">
        <v>330</v>
      </c>
      <c r="AD196" s="168">
        <v>0.9</v>
      </c>
      <c r="AE196" s="588">
        <f t="shared" si="3"/>
        <v>297</v>
      </c>
      <c r="AF196" s="579"/>
    </row>
    <row r="197" spans="1:32">
      <c r="A197" s="350" t="s">
        <v>113</v>
      </c>
      <c r="B197" s="354"/>
      <c r="C197" s="354"/>
      <c r="D197" s="354"/>
      <c r="E197" s="354"/>
      <c r="F197" s="354"/>
      <c r="G197" s="354"/>
      <c r="H197" s="354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7"/>
      <c r="T197" s="357"/>
      <c r="U197" s="357"/>
      <c r="V197" s="357"/>
      <c r="W197" s="357"/>
      <c r="X197" s="357"/>
      <c r="Y197" s="357"/>
      <c r="Z197" s="357"/>
      <c r="AA197" s="357"/>
      <c r="AB197" s="346"/>
      <c r="AC197" s="619">
        <v>285</v>
      </c>
      <c r="AD197" s="168"/>
      <c r="AE197" s="588">
        <f t="shared" si="3"/>
        <v>0</v>
      </c>
      <c r="AF197" s="579"/>
    </row>
    <row r="198" spans="1:32">
      <c r="A198" s="350" t="s">
        <v>93</v>
      </c>
      <c r="B198" s="354"/>
      <c r="C198" s="354"/>
      <c r="D198" s="354"/>
      <c r="E198" s="354"/>
      <c r="F198" s="354"/>
      <c r="G198" s="354"/>
      <c r="H198" s="354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7"/>
      <c r="T198" s="357"/>
      <c r="U198" s="357"/>
      <c r="V198" s="357"/>
      <c r="W198" s="357"/>
      <c r="X198" s="357"/>
      <c r="Y198" s="357"/>
      <c r="Z198" s="357"/>
      <c r="AA198" s="357"/>
      <c r="AB198" s="346"/>
      <c r="AC198" s="619">
        <v>385</v>
      </c>
      <c r="AD198" s="168"/>
      <c r="AE198" s="588">
        <f t="shared" si="3"/>
        <v>0</v>
      </c>
      <c r="AF198" s="579"/>
    </row>
    <row r="199" spans="1:32">
      <c r="A199" s="358" t="s">
        <v>68</v>
      </c>
      <c r="B199" s="354"/>
      <c r="C199" s="354"/>
      <c r="D199" s="354"/>
      <c r="E199" s="354"/>
      <c r="F199" s="354"/>
      <c r="G199" s="354"/>
      <c r="H199" s="354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7"/>
      <c r="T199" s="357"/>
      <c r="U199" s="357"/>
      <c r="V199" s="357"/>
      <c r="W199" s="357"/>
      <c r="X199" s="357"/>
      <c r="Y199" s="357"/>
      <c r="Z199" s="357"/>
      <c r="AA199" s="357"/>
      <c r="AB199" s="346"/>
      <c r="AC199" s="619">
        <v>320</v>
      </c>
      <c r="AD199" s="168"/>
      <c r="AE199" s="588">
        <f t="shared" si="3"/>
        <v>0</v>
      </c>
      <c r="AF199" s="579"/>
    </row>
    <row r="200" spans="1:32">
      <c r="A200" s="350" t="s">
        <v>112</v>
      </c>
      <c r="B200" s="354"/>
      <c r="C200" s="354"/>
      <c r="D200" s="354"/>
      <c r="E200" s="354"/>
      <c r="F200" s="354"/>
      <c r="G200" s="354"/>
      <c r="H200" s="354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7"/>
      <c r="T200" s="357"/>
      <c r="U200" s="357"/>
      <c r="V200" s="357"/>
      <c r="W200" s="357"/>
      <c r="X200" s="357"/>
      <c r="Y200" s="357"/>
      <c r="Z200" s="357"/>
      <c r="AA200" s="357"/>
      <c r="AB200" s="346"/>
      <c r="AC200" s="619">
        <v>475</v>
      </c>
      <c r="AD200" s="168"/>
      <c r="AE200" s="588">
        <f t="shared" si="3"/>
        <v>0</v>
      </c>
      <c r="AF200" s="579"/>
    </row>
    <row r="201" spans="1:32">
      <c r="A201" s="350" t="s">
        <v>66</v>
      </c>
      <c r="B201" s="354"/>
      <c r="C201" s="354"/>
      <c r="D201" s="354"/>
      <c r="E201" s="354"/>
      <c r="F201" s="354"/>
      <c r="G201" s="354"/>
      <c r="H201" s="354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7"/>
      <c r="T201" s="357"/>
      <c r="U201" s="357"/>
      <c r="V201" s="357"/>
      <c r="W201" s="357"/>
      <c r="X201" s="357"/>
      <c r="Y201" s="357"/>
      <c r="Z201" s="357"/>
      <c r="AA201" s="357"/>
      <c r="AB201" s="346"/>
      <c r="AC201" s="619">
        <v>650</v>
      </c>
      <c r="AD201" s="168"/>
      <c r="AE201" s="588">
        <f t="shared" si="3"/>
        <v>0</v>
      </c>
      <c r="AF201" s="579"/>
    </row>
    <row r="202" spans="1:32">
      <c r="A202" s="350" t="s">
        <v>86</v>
      </c>
      <c r="B202" s="354"/>
      <c r="C202" s="354"/>
      <c r="D202" s="354"/>
      <c r="E202" s="354"/>
      <c r="F202" s="354"/>
      <c r="G202" s="354"/>
      <c r="H202" s="354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46"/>
      <c r="AC202" s="619">
        <v>65</v>
      </c>
      <c r="AD202" s="168"/>
      <c r="AE202" s="588">
        <f t="shared" si="3"/>
        <v>0</v>
      </c>
      <c r="AF202" s="579"/>
    </row>
    <row r="203" spans="1:32">
      <c r="A203" s="350" t="s">
        <v>96</v>
      </c>
      <c r="B203" s="354"/>
      <c r="C203" s="354"/>
      <c r="D203" s="354"/>
      <c r="E203" s="354"/>
      <c r="F203" s="354"/>
      <c r="G203" s="354"/>
      <c r="H203" s="354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7"/>
      <c r="T203" s="357"/>
      <c r="U203" s="357"/>
      <c r="V203" s="357"/>
      <c r="W203" s="357"/>
      <c r="X203" s="357"/>
      <c r="Y203" s="357"/>
      <c r="Z203" s="357"/>
      <c r="AA203" s="357"/>
      <c r="AB203" s="346"/>
      <c r="AC203" s="619">
        <v>45</v>
      </c>
      <c r="AD203" s="168"/>
      <c r="AE203" s="588">
        <f t="shared" si="3"/>
        <v>0</v>
      </c>
      <c r="AF203" s="579"/>
    </row>
    <row r="204" spans="1:32">
      <c r="A204" s="350" t="s">
        <v>99</v>
      </c>
      <c r="B204" s="354"/>
      <c r="C204" s="354"/>
      <c r="D204" s="354"/>
      <c r="E204" s="354"/>
      <c r="F204" s="354"/>
      <c r="G204" s="354"/>
      <c r="H204" s="354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7"/>
      <c r="T204" s="357"/>
      <c r="U204" s="357"/>
      <c r="V204" s="357"/>
      <c r="W204" s="357"/>
      <c r="X204" s="357"/>
      <c r="Y204" s="357"/>
      <c r="Z204" s="357"/>
      <c r="AA204" s="357"/>
      <c r="AB204" s="346"/>
      <c r="AC204" s="619">
        <v>95</v>
      </c>
      <c r="AD204" s="168"/>
      <c r="AE204" s="588">
        <f t="shared" si="3"/>
        <v>0</v>
      </c>
      <c r="AF204" s="579"/>
    </row>
    <row r="205" spans="1:32">
      <c r="A205" s="350" t="s">
        <v>65</v>
      </c>
      <c r="B205" s="354"/>
      <c r="C205" s="354"/>
      <c r="D205" s="354"/>
      <c r="E205" s="354"/>
      <c r="F205" s="354"/>
      <c r="G205" s="354"/>
      <c r="H205" s="354"/>
      <c r="I205" s="354"/>
      <c r="J205" s="354"/>
      <c r="K205" s="354"/>
      <c r="L205" s="354"/>
      <c r="M205" s="354"/>
      <c r="N205" s="354"/>
      <c r="O205" s="354"/>
      <c r="P205" s="354"/>
      <c r="Q205" s="354"/>
      <c r="R205" s="354"/>
      <c r="S205" s="357"/>
      <c r="T205" s="357"/>
      <c r="U205" s="357"/>
      <c r="V205" s="357"/>
      <c r="W205" s="357"/>
      <c r="X205" s="357"/>
      <c r="Y205" s="357"/>
      <c r="Z205" s="357"/>
      <c r="AA205" s="357"/>
      <c r="AB205" s="346"/>
      <c r="AC205" s="619">
        <v>550</v>
      </c>
      <c r="AD205" s="168"/>
      <c r="AE205" s="588">
        <f t="shared" si="3"/>
        <v>0</v>
      </c>
      <c r="AF205" s="579"/>
    </row>
    <row r="206" spans="1:32">
      <c r="A206" s="350" t="s">
        <v>95</v>
      </c>
      <c r="B206" s="354"/>
      <c r="C206" s="354"/>
      <c r="D206" s="354"/>
      <c r="E206" s="354"/>
      <c r="F206" s="354"/>
      <c r="G206" s="354"/>
      <c r="H206" s="354"/>
      <c r="I206" s="354"/>
      <c r="J206" s="354">
        <v>0.98</v>
      </c>
      <c r="K206" s="354"/>
      <c r="L206" s="354"/>
      <c r="M206" s="354"/>
      <c r="N206" s="354"/>
      <c r="O206" s="354"/>
      <c r="P206" s="354"/>
      <c r="Q206" s="354"/>
      <c r="R206" s="354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46">
        <v>8.2000000000000003E-2</v>
      </c>
      <c r="AC206" s="619">
        <v>250</v>
      </c>
      <c r="AD206" s="168">
        <v>0.98</v>
      </c>
      <c r="AE206" s="588">
        <f t="shared" si="3"/>
        <v>245</v>
      </c>
      <c r="AF206" s="579"/>
    </row>
    <row r="207" spans="1:32">
      <c r="A207" s="350" t="s">
        <v>62</v>
      </c>
      <c r="B207" s="354"/>
      <c r="C207" s="354"/>
      <c r="D207" s="354"/>
      <c r="E207" s="354"/>
      <c r="F207" s="354"/>
      <c r="G207" s="354"/>
      <c r="H207" s="354"/>
      <c r="I207" s="354"/>
      <c r="J207" s="354"/>
      <c r="K207" s="354"/>
      <c r="L207" s="354"/>
      <c r="M207" s="354"/>
      <c r="N207" s="354"/>
      <c r="O207" s="354"/>
      <c r="P207" s="354"/>
      <c r="Q207" s="354"/>
      <c r="R207" s="354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46"/>
      <c r="AC207" s="619">
        <v>250</v>
      </c>
      <c r="AD207" s="168"/>
      <c r="AE207" s="588">
        <f t="shared" si="3"/>
        <v>0</v>
      </c>
      <c r="AF207" s="579"/>
    </row>
    <row r="208" spans="1:32">
      <c r="A208" s="350" t="s">
        <v>120</v>
      </c>
      <c r="B208" s="354"/>
      <c r="C208" s="354"/>
      <c r="D208" s="354"/>
      <c r="E208" s="354"/>
      <c r="F208" s="354"/>
      <c r="G208" s="354"/>
      <c r="H208" s="354"/>
      <c r="I208" s="354"/>
      <c r="J208" s="354">
        <v>0.15</v>
      </c>
      <c r="K208" s="354"/>
      <c r="L208" s="354"/>
      <c r="M208" s="354"/>
      <c r="N208" s="354"/>
      <c r="O208" s="354"/>
      <c r="P208" s="354"/>
      <c r="Q208" s="354"/>
      <c r="R208" s="354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46">
        <v>0.01</v>
      </c>
      <c r="AC208" s="619">
        <v>45</v>
      </c>
      <c r="AD208" s="168">
        <v>0.15</v>
      </c>
      <c r="AE208" s="588">
        <f t="shared" si="3"/>
        <v>6.75</v>
      </c>
      <c r="AF208" s="579"/>
    </row>
    <row r="209" spans="1:32">
      <c r="A209" s="350" t="s">
        <v>72</v>
      </c>
      <c r="B209" s="354"/>
      <c r="C209" s="354"/>
      <c r="D209" s="354"/>
      <c r="E209" s="354"/>
      <c r="F209" s="354"/>
      <c r="G209" s="354"/>
      <c r="H209" s="354"/>
      <c r="I209" s="354"/>
      <c r="J209" s="354"/>
      <c r="K209" s="354"/>
      <c r="L209" s="354"/>
      <c r="M209" s="354"/>
      <c r="N209" s="354"/>
      <c r="O209" s="354"/>
      <c r="P209" s="354"/>
      <c r="Q209" s="354"/>
      <c r="R209" s="354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46"/>
      <c r="AC209" s="619">
        <v>55</v>
      </c>
      <c r="AD209" s="168"/>
      <c r="AE209" s="588">
        <f t="shared" si="3"/>
        <v>0</v>
      </c>
      <c r="AF209" s="579"/>
    </row>
    <row r="210" spans="1:32">
      <c r="A210" s="350" t="s">
        <v>107</v>
      </c>
      <c r="B210" s="354"/>
      <c r="C210" s="354"/>
      <c r="D210" s="354"/>
      <c r="E210" s="354"/>
      <c r="F210" s="354"/>
      <c r="G210" s="354"/>
      <c r="H210" s="354"/>
      <c r="I210" s="354"/>
      <c r="J210" s="354">
        <v>0.14000000000000001</v>
      </c>
      <c r="K210" s="354"/>
      <c r="L210" s="354"/>
      <c r="M210" s="354"/>
      <c r="N210" s="354"/>
      <c r="O210" s="354"/>
      <c r="P210" s="354"/>
      <c r="Q210" s="354"/>
      <c r="R210" s="354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46">
        <v>4.0000000000000001E-3</v>
      </c>
      <c r="AC210" s="619">
        <v>180</v>
      </c>
      <c r="AD210" s="168">
        <v>0.14000000000000001</v>
      </c>
      <c r="AE210" s="588">
        <f t="shared" si="3"/>
        <v>25.200000000000003</v>
      </c>
      <c r="AF210" s="579"/>
    </row>
    <row r="211" spans="1:32">
      <c r="A211" s="350" t="s">
        <v>69</v>
      </c>
      <c r="B211" s="354"/>
      <c r="C211" s="354"/>
      <c r="D211" s="354"/>
      <c r="E211" s="354"/>
      <c r="F211" s="354"/>
      <c r="G211" s="354"/>
      <c r="H211" s="354"/>
      <c r="I211" s="354"/>
      <c r="J211" s="354"/>
      <c r="K211" s="354"/>
      <c r="L211" s="354"/>
      <c r="M211" s="354"/>
      <c r="N211" s="354"/>
      <c r="O211" s="354"/>
      <c r="P211" s="354"/>
      <c r="Q211" s="354"/>
      <c r="R211" s="354"/>
      <c r="S211" s="357"/>
      <c r="T211" s="357"/>
      <c r="U211" s="357"/>
      <c r="V211" s="357"/>
      <c r="W211" s="357"/>
      <c r="X211" s="357"/>
      <c r="Y211" s="357"/>
      <c r="Z211" s="357"/>
      <c r="AA211" s="357"/>
      <c r="AB211" s="346"/>
      <c r="AC211" s="619">
        <v>750</v>
      </c>
      <c r="AD211" s="168"/>
      <c r="AE211" s="588">
        <f t="shared" si="3"/>
        <v>0</v>
      </c>
      <c r="AF211" s="579"/>
    </row>
    <row r="212" spans="1:32">
      <c r="A212" s="358" t="s">
        <v>70</v>
      </c>
      <c r="B212" s="354">
        <v>1</v>
      </c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  <c r="N212" s="354"/>
      <c r="O212" s="354"/>
      <c r="P212" s="354"/>
      <c r="Q212" s="354"/>
      <c r="R212" s="354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46">
        <v>0.04</v>
      </c>
      <c r="AC212" s="619">
        <v>66.900000000000006</v>
      </c>
      <c r="AD212" s="168">
        <v>1</v>
      </c>
      <c r="AE212" s="588">
        <f t="shared" si="3"/>
        <v>66.900000000000006</v>
      </c>
      <c r="AF212" s="579"/>
    </row>
    <row r="213" spans="1:32">
      <c r="A213" s="350" t="s">
        <v>109</v>
      </c>
      <c r="B213" s="354"/>
      <c r="C213" s="354"/>
      <c r="D213" s="354"/>
      <c r="E213" s="354"/>
      <c r="F213" s="354"/>
      <c r="G213" s="354"/>
      <c r="H213" s="354"/>
      <c r="I213" s="354"/>
      <c r="J213" s="354"/>
      <c r="K213" s="354"/>
      <c r="L213" s="354"/>
      <c r="M213" s="354"/>
      <c r="N213" s="354"/>
      <c r="O213" s="354"/>
      <c r="P213" s="354"/>
      <c r="Q213" s="354"/>
      <c r="R213" s="354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46"/>
      <c r="AC213" s="619">
        <v>285</v>
      </c>
      <c r="AD213" s="168"/>
      <c r="AE213" s="588">
        <f t="shared" si="3"/>
        <v>0</v>
      </c>
      <c r="AF213" s="579"/>
    </row>
    <row r="214" spans="1:32">
      <c r="A214" s="350" t="s">
        <v>117</v>
      </c>
      <c r="B214" s="354"/>
      <c r="C214" s="354"/>
      <c r="D214" s="354"/>
      <c r="E214" s="354"/>
      <c r="F214" s="354"/>
      <c r="G214" s="354"/>
      <c r="H214" s="354"/>
      <c r="I214" s="354"/>
      <c r="J214" s="354">
        <v>0.15</v>
      </c>
      <c r="K214" s="354"/>
      <c r="L214" s="354"/>
      <c r="M214" s="354"/>
      <c r="N214" s="354"/>
      <c r="O214" s="354"/>
      <c r="P214" s="354"/>
      <c r="Q214" s="354"/>
      <c r="R214" s="354"/>
      <c r="S214" s="357"/>
      <c r="T214" s="357"/>
      <c r="U214" s="357"/>
      <c r="V214" s="357"/>
      <c r="W214" s="357"/>
      <c r="X214" s="357"/>
      <c r="Y214" s="357"/>
      <c r="Z214" s="357"/>
      <c r="AA214" s="357"/>
      <c r="AB214" s="346">
        <v>1.2E-2</v>
      </c>
      <c r="AC214" s="619">
        <v>45</v>
      </c>
      <c r="AD214" s="168">
        <v>0.15</v>
      </c>
      <c r="AE214" s="588">
        <f t="shared" si="3"/>
        <v>6.75</v>
      </c>
      <c r="AF214" s="579"/>
    </row>
    <row r="215" spans="1:32">
      <c r="A215" s="350" t="s">
        <v>83</v>
      </c>
      <c r="B215" s="354"/>
      <c r="C215" s="354"/>
      <c r="D215" s="354"/>
      <c r="E215" s="354"/>
      <c r="F215" s="354"/>
      <c r="G215" s="354"/>
      <c r="H215" s="354"/>
      <c r="I215" s="354"/>
      <c r="J215" s="354"/>
      <c r="K215" s="354"/>
      <c r="L215" s="354"/>
      <c r="M215" s="354"/>
      <c r="N215" s="354"/>
      <c r="O215" s="354"/>
      <c r="P215" s="354"/>
      <c r="Q215" s="354"/>
      <c r="R215" s="354"/>
      <c r="S215" s="357"/>
      <c r="T215" s="357"/>
      <c r="U215" s="357"/>
      <c r="V215" s="357"/>
      <c r="W215" s="357"/>
      <c r="X215" s="357"/>
      <c r="Y215" s="357"/>
      <c r="Z215" s="357"/>
      <c r="AA215" s="357"/>
      <c r="AB215" s="346"/>
      <c r="AC215" s="619">
        <v>45</v>
      </c>
      <c r="AD215" s="168"/>
      <c r="AE215" s="588">
        <f t="shared" si="3"/>
        <v>0</v>
      </c>
      <c r="AF215" s="579"/>
    </row>
    <row r="216" spans="1:32">
      <c r="A216" s="350" t="s">
        <v>100</v>
      </c>
      <c r="B216" s="354"/>
      <c r="C216" s="354"/>
      <c r="D216" s="354"/>
      <c r="E216" s="354"/>
      <c r="F216" s="354"/>
      <c r="G216" s="354"/>
      <c r="H216" s="354"/>
      <c r="I216" s="354"/>
      <c r="J216" s="354"/>
      <c r="K216" s="354"/>
      <c r="L216" s="354"/>
      <c r="M216" s="354"/>
      <c r="N216" s="354"/>
      <c r="O216" s="354"/>
      <c r="P216" s="354"/>
      <c r="Q216" s="354"/>
      <c r="R216" s="354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46"/>
      <c r="AC216" s="619">
        <v>550</v>
      </c>
      <c r="AD216" s="168"/>
      <c r="AE216" s="588">
        <f t="shared" si="3"/>
        <v>0</v>
      </c>
      <c r="AF216" s="579"/>
    </row>
    <row r="217" spans="1:32">
      <c r="A217" s="350" t="s">
        <v>110</v>
      </c>
      <c r="B217" s="354"/>
      <c r="C217" s="354"/>
      <c r="D217" s="354"/>
      <c r="E217" s="354"/>
      <c r="F217" s="354"/>
      <c r="G217" s="354"/>
      <c r="H217" s="354"/>
      <c r="I217" s="354"/>
      <c r="J217" s="354"/>
      <c r="K217" s="354"/>
      <c r="L217" s="354"/>
      <c r="M217" s="354"/>
      <c r="N217" s="354"/>
      <c r="O217" s="354"/>
      <c r="P217" s="354"/>
      <c r="Q217" s="354"/>
      <c r="R217" s="354"/>
      <c r="S217" s="357"/>
      <c r="T217" s="357"/>
      <c r="U217" s="357"/>
      <c r="V217" s="357"/>
      <c r="W217" s="357"/>
      <c r="X217" s="357"/>
      <c r="Y217" s="357"/>
      <c r="Z217" s="357"/>
      <c r="AA217" s="357"/>
      <c r="AB217" s="346"/>
      <c r="AC217" s="619">
        <v>285</v>
      </c>
      <c r="AD217" s="168"/>
      <c r="AE217" s="588">
        <f t="shared" si="3"/>
        <v>0</v>
      </c>
      <c r="AF217" s="579"/>
    </row>
    <row r="218" spans="1:32">
      <c r="A218" s="350" t="s">
        <v>81</v>
      </c>
      <c r="B218" s="354"/>
      <c r="C218" s="354"/>
      <c r="D218" s="354"/>
      <c r="E218" s="354"/>
      <c r="F218" s="354"/>
      <c r="G218" s="354"/>
      <c r="H218" s="354"/>
      <c r="I218" s="354"/>
      <c r="J218" s="354">
        <v>7.1999999999999995E-2</v>
      </c>
      <c r="K218" s="354"/>
      <c r="L218" s="354"/>
      <c r="M218" s="354"/>
      <c r="N218" s="354"/>
      <c r="O218" s="354"/>
      <c r="P218" s="354"/>
      <c r="Q218" s="354"/>
      <c r="R218" s="354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46"/>
      <c r="AC218" s="619">
        <v>250</v>
      </c>
      <c r="AD218" s="168">
        <v>7.1999999999999995E-2</v>
      </c>
      <c r="AE218" s="588">
        <f t="shared" si="3"/>
        <v>18</v>
      </c>
      <c r="AF218" s="579"/>
    </row>
    <row r="219" spans="1:32">
      <c r="A219" s="350" t="s">
        <v>122</v>
      </c>
      <c r="B219" s="354"/>
      <c r="C219" s="354"/>
      <c r="D219" s="354"/>
      <c r="E219" s="354"/>
      <c r="F219" s="354"/>
      <c r="G219" s="354"/>
      <c r="H219" s="354"/>
      <c r="I219" s="354"/>
      <c r="J219" s="354"/>
      <c r="K219" s="354"/>
      <c r="L219" s="354"/>
      <c r="M219" s="354"/>
      <c r="N219" s="354"/>
      <c r="O219" s="354"/>
      <c r="P219" s="354"/>
      <c r="Q219" s="354"/>
      <c r="R219" s="354"/>
      <c r="S219" s="357"/>
      <c r="T219" s="357"/>
      <c r="U219" s="357"/>
      <c r="V219" s="357"/>
      <c r="W219" s="357"/>
      <c r="X219" s="357"/>
      <c r="Y219" s="357"/>
      <c r="Z219" s="357"/>
      <c r="AA219" s="357"/>
      <c r="AB219" s="346"/>
      <c r="AC219" s="619">
        <v>180</v>
      </c>
      <c r="AD219" s="168"/>
      <c r="AE219" s="588">
        <f t="shared" si="3"/>
        <v>0</v>
      </c>
      <c r="AF219" s="579"/>
    </row>
    <row r="220" spans="1:32">
      <c r="A220" s="350" t="s">
        <v>121</v>
      </c>
      <c r="B220" s="354"/>
      <c r="C220" s="354"/>
      <c r="D220" s="354"/>
      <c r="E220" s="354"/>
      <c r="F220" s="354"/>
      <c r="G220" s="354"/>
      <c r="H220" s="354"/>
      <c r="I220" s="354"/>
      <c r="J220" s="354"/>
      <c r="K220" s="354"/>
      <c r="L220" s="354"/>
      <c r="M220" s="354"/>
      <c r="N220" s="354"/>
      <c r="O220" s="354"/>
      <c r="P220" s="354"/>
      <c r="Q220" s="354"/>
      <c r="R220" s="354"/>
      <c r="S220" s="357"/>
      <c r="T220" s="357"/>
      <c r="U220" s="357"/>
      <c r="V220" s="357"/>
      <c r="W220" s="357"/>
      <c r="X220" s="357"/>
      <c r="Y220" s="357"/>
      <c r="Z220" s="357"/>
      <c r="AA220" s="357"/>
      <c r="AB220" s="346"/>
      <c r="AC220" s="619">
        <v>230</v>
      </c>
      <c r="AD220" s="168"/>
      <c r="AE220" s="588">
        <f t="shared" si="3"/>
        <v>0</v>
      </c>
      <c r="AF220" s="579"/>
    </row>
    <row r="221" spans="1:32">
      <c r="A221" s="350" t="s">
        <v>73</v>
      </c>
      <c r="B221" s="354">
        <v>0.32</v>
      </c>
      <c r="C221" s="354"/>
      <c r="D221" s="354"/>
      <c r="E221" s="354"/>
      <c r="F221" s="354"/>
      <c r="G221" s="354"/>
      <c r="H221" s="354"/>
      <c r="I221" s="354"/>
      <c r="J221" s="354"/>
      <c r="K221" s="354"/>
      <c r="L221" s="354">
        <v>0.11</v>
      </c>
      <c r="M221" s="354"/>
      <c r="N221" s="354"/>
      <c r="O221" s="354"/>
      <c r="P221" s="354"/>
      <c r="Q221" s="354"/>
      <c r="R221" s="354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46">
        <v>0.02</v>
      </c>
      <c r="AC221" s="619">
        <v>85</v>
      </c>
      <c r="AD221" s="168">
        <v>0.43</v>
      </c>
      <c r="AE221" s="588">
        <f t="shared" si="3"/>
        <v>36.549999999999997</v>
      </c>
      <c r="AF221" s="579"/>
    </row>
    <row r="222" spans="1:32">
      <c r="A222" s="350" t="s">
        <v>118</v>
      </c>
      <c r="B222" s="354"/>
      <c r="C222" s="354"/>
      <c r="D222" s="354"/>
      <c r="E222" s="354"/>
      <c r="F222" s="354"/>
      <c r="G222" s="354"/>
      <c r="H222" s="354"/>
      <c r="I222" s="354"/>
      <c r="J222" s="354"/>
      <c r="K222" s="354"/>
      <c r="L222" s="354"/>
      <c r="M222" s="354"/>
      <c r="N222" s="354"/>
      <c r="O222" s="354"/>
      <c r="P222" s="354"/>
      <c r="Q222" s="354"/>
      <c r="R222" s="354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46"/>
      <c r="AC222" s="619">
        <v>45</v>
      </c>
      <c r="AD222" s="168"/>
      <c r="AE222" s="588">
        <f t="shared" si="3"/>
        <v>0</v>
      </c>
      <c r="AF222" s="579"/>
    </row>
    <row r="223" spans="1:32">
      <c r="A223" s="350" t="s">
        <v>74</v>
      </c>
      <c r="B223" s="354"/>
      <c r="C223" s="354"/>
      <c r="D223" s="354"/>
      <c r="E223" s="354"/>
      <c r="F223" s="354"/>
      <c r="G223" s="354"/>
      <c r="H223" s="354"/>
      <c r="I223" s="354"/>
      <c r="J223" s="354">
        <v>2.1000000000000001E-2</v>
      </c>
      <c r="K223" s="354"/>
      <c r="L223" s="354"/>
      <c r="M223" s="354"/>
      <c r="N223" s="354"/>
      <c r="O223" s="354"/>
      <c r="P223" s="354"/>
      <c r="Q223" s="354"/>
      <c r="R223" s="354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46">
        <v>2E-3</v>
      </c>
      <c r="AC223" s="619">
        <v>30</v>
      </c>
      <c r="AD223" s="168">
        <v>2.1000000000000001E-2</v>
      </c>
      <c r="AE223" s="588">
        <f t="shared" si="3"/>
        <v>0.63</v>
      </c>
      <c r="AF223" s="579"/>
    </row>
    <row r="224" spans="1:32">
      <c r="A224" s="350" t="s">
        <v>88</v>
      </c>
      <c r="B224" s="354"/>
      <c r="C224" s="354"/>
      <c r="D224" s="354"/>
      <c r="E224" s="354"/>
      <c r="F224" s="354"/>
      <c r="G224" s="354"/>
      <c r="H224" s="354"/>
      <c r="I224" s="354"/>
      <c r="J224" s="354"/>
      <c r="K224" s="354"/>
      <c r="L224" s="354"/>
      <c r="M224" s="354"/>
      <c r="N224" s="354"/>
      <c r="O224" s="354"/>
      <c r="P224" s="354"/>
      <c r="Q224" s="354"/>
      <c r="R224" s="354"/>
      <c r="S224" s="357"/>
      <c r="T224" s="357"/>
      <c r="U224" s="357"/>
      <c r="V224" s="357"/>
      <c r="W224" s="357"/>
      <c r="X224" s="357"/>
      <c r="Y224" s="357"/>
      <c r="Z224" s="357"/>
      <c r="AA224" s="357"/>
      <c r="AB224" s="346"/>
      <c r="AC224" s="619">
        <v>200</v>
      </c>
      <c r="AD224" s="168"/>
      <c r="AE224" s="588">
        <f t="shared" si="3"/>
        <v>0</v>
      </c>
      <c r="AF224" s="579"/>
    </row>
    <row r="225" spans="1:32">
      <c r="A225" s="350" t="s">
        <v>91</v>
      </c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4"/>
      <c r="M225" s="354"/>
      <c r="N225" s="354"/>
      <c r="O225" s="354"/>
      <c r="P225" s="354"/>
      <c r="Q225" s="354"/>
      <c r="R225" s="354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46"/>
      <c r="AC225" s="619">
        <v>750</v>
      </c>
      <c r="AD225" s="168"/>
      <c r="AE225" s="588">
        <f t="shared" si="3"/>
        <v>0</v>
      </c>
      <c r="AF225" s="579"/>
    </row>
    <row r="226" spans="1:32" ht="15.75" customHeight="1">
      <c r="A226" s="350" t="s">
        <v>97</v>
      </c>
      <c r="B226" s="354"/>
      <c r="C226" s="354"/>
      <c r="D226" s="354"/>
      <c r="E226" s="354"/>
      <c r="F226" s="354"/>
      <c r="G226" s="354"/>
      <c r="H226" s="354"/>
      <c r="I226" s="354"/>
      <c r="J226" s="354"/>
      <c r="K226" s="354"/>
      <c r="L226" s="354"/>
      <c r="M226" s="354"/>
      <c r="N226" s="354"/>
      <c r="O226" s="354"/>
      <c r="P226" s="354"/>
      <c r="Q226" s="354"/>
      <c r="R226" s="354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46"/>
      <c r="AC226" s="619">
        <v>280</v>
      </c>
      <c r="AD226" s="168"/>
      <c r="AE226" s="588">
        <f t="shared" si="3"/>
        <v>0</v>
      </c>
      <c r="AF226" s="579"/>
    </row>
    <row r="227" spans="1:32">
      <c r="A227" s="611" t="s">
        <v>102</v>
      </c>
      <c r="B227" s="354"/>
      <c r="C227" s="354"/>
      <c r="D227" s="354"/>
      <c r="E227" s="354"/>
      <c r="F227" s="354"/>
      <c r="G227" s="354"/>
      <c r="H227" s="354"/>
      <c r="I227" s="354"/>
      <c r="J227" s="354"/>
      <c r="K227" s="354"/>
      <c r="L227" s="354"/>
      <c r="M227" s="354"/>
      <c r="N227" s="354">
        <v>1.2</v>
      </c>
      <c r="O227" s="354"/>
      <c r="P227" s="354"/>
      <c r="Q227" s="354"/>
      <c r="R227" s="354"/>
      <c r="S227" s="357"/>
      <c r="T227" s="357"/>
      <c r="U227" s="357"/>
      <c r="V227" s="357"/>
      <c r="W227" s="357"/>
      <c r="X227" s="357"/>
      <c r="Y227" s="357"/>
      <c r="Z227" s="357"/>
      <c r="AA227" s="354"/>
      <c r="AB227" s="346">
        <v>0.05</v>
      </c>
      <c r="AC227" s="619">
        <v>90</v>
      </c>
      <c r="AD227" s="168">
        <v>1.2</v>
      </c>
      <c r="AE227" s="588">
        <f t="shared" si="3"/>
        <v>108</v>
      </c>
      <c r="AF227" s="579"/>
    </row>
    <row r="228" spans="1:32">
      <c r="A228" s="612" t="s">
        <v>71</v>
      </c>
      <c r="B228" s="354">
        <v>0.06</v>
      </c>
      <c r="C228" s="354"/>
      <c r="D228" s="354"/>
      <c r="E228" s="354"/>
      <c r="F228" s="354"/>
      <c r="G228" s="354"/>
      <c r="H228" s="354"/>
      <c r="I228" s="354"/>
      <c r="J228" s="354"/>
      <c r="K228" s="354"/>
      <c r="L228" s="354"/>
      <c r="M228" s="354"/>
      <c r="N228" s="354"/>
      <c r="O228" s="354"/>
      <c r="P228" s="354"/>
      <c r="Q228" s="354"/>
      <c r="R228" s="354"/>
      <c r="S228" s="357"/>
      <c r="T228" s="357"/>
      <c r="U228" s="357"/>
      <c r="V228" s="357"/>
      <c r="W228" s="357"/>
      <c r="X228" s="357"/>
      <c r="Y228" s="357"/>
      <c r="Z228" s="357"/>
      <c r="AA228" s="357"/>
      <c r="AB228" s="346">
        <v>4.0000000000000001E-3</v>
      </c>
      <c r="AC228" s="619">
        <v>650</v>
      </c>
      <c r="AD228" s="168">
        <v>0.06</v>
      </c>
      <c r="AE228" s="588">
        <f t="shared" si="3"/>
        <v>39</v>
      </c>
      <c r="AF228" s="579"/>
    </row>
    <row r="229" spans="1:32">
      <c r="A229" s="612" t="s">
        <v>94</v>
      </c>
      <c r="B229" s="354"/>
      <c r="C229" s="354"/>
      <c r="D229" s="354"/>
      <c r="E229" s="354"/>
      <c r="F229" s="354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46"/>
      <c r="AC229" s="620">
        <v>285</v>
      </c>
      <c r="AD229" s="168"/>
      <c r="AE229" s="588">
        <f t="shared" si="3"/>
        <v>0</v>
      </c>
      <c r="AF229" s="579"/>
    </row>
    <row r="230" spans="1:32">
      <c r="A230" s="612" t="s">
        <v>84</v>
      </c>
      <c r="B230" s="354"/>
      <c r="C230" s="354"/>
      <c r="D230" s="354"/>
      <c r="E230" s="354"/>
      <c r="F230" s="354"/>
      <c r="G230" s="354"/>
      <c r="H230" s="354"/>
      <c r="I230" s="354"/>
      <c r="J230" s="354"/>
      <c r="K230" s="354"/>
      <c r="L230" s="354"/>
      <c r="M230" s="354"/>
      <c r="N230" s="354"/>
      <c r="O230" s="354"/>
      <c r="P230" s="354"/>
      <c r="Q230" s="354"/>
      <c r="R230" s="354"/>
      <c r="S230" s="357"/>
      <c r="T230" s="357"/>
      <c r="U230" s="357"/>
      <c r="V230" s="357"/>
      <c r="W230" s="357"/>
      <c r="X230" s="357"/>
      <c r="Y230" s="357"/>
      <c r="Z230" s="357"/>
      <c r="AA230" s="357"/>
      <c r="AB230" s="346"/>
      <c r="AC230" s="619">
        <v>150</v>
      </c>
      <c r="AD230" s="168"/>
      <c r="AE230" s="588">
        <f t="shared" si="3"/>
        <v>0</v>
      </c>
      <c r="AF230" s="579"/>
    </row>
    <row r="231" spans="1:32" ht="15.75" thickBot="1">
      <c r="A231" s="613" t="s">
        <v>82</v>
      </c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76"/>
      <c r="S231" s="414"/>
      <c r="T231" s="414"/>
      <c r="U231" s="414"/>
      <c r="V231" s="414"/>
      <c r="W231" s="414"/>
      <c r="X231" s="414"/>
      <c r="Y231" s="414"/>
      <c r="Z231" s="414"/>
      <c r="AA231" s="414"/>
      <c r="AB231" s="404"/>
      <c r="AC231" s="624">
        <v>9</v>
      </c>
      <c r="AD231" s="658"/>
      <c r="AE231" s="591">
        <f t="shared" si="3"/>
        <v>0</v>
      </c>
      <c r="AF231" s="579"/>
    </row>
    <row r="232" spans="1:32" ht="15.75" thickBot="1">
      <c r="A232" s="608" t="s">
        <v>305</v>
      </c>
      <c r="B232" s="618"/>
      <c r="C232" s="614"/>
      <c r="D232" s="614"/>
      <c r="E232" s="614"/>
      <c r="F232" s="614"/>
      <c r="G232" s="614"/>
      <c r="H232" s="614"/>
      <c r="I232" s="614"/>
      <c r="J232" s="614"/>
      <c r="K232" s="614"/>
      <c r="L232" s="614"/>
      <c r="M232" s="614"/>
      <c r="N232" s="614"/>
      <c r="O232" s="614"/>
      <c r="P232" s="616"/>
      <c r="Q232" s="614"/>
      <c r="R232" s="614"/>
      <c r="S232" s="370"/>
      <c r="T232" s="370"/>
      <c r="U232" s="370"/>
      <c r="V232" s="370"/>
      <c r="W232" s="370"/>
      <c r="X232" s="370"/>
      <c r="Y232" s="370"/>
      <c r="Z232" s="370"/>
      <c r="AA232" s="370"/>
      <c r="AB232" s="575"/>
      <c r="AC232" s="576"/>
      <c r="AD232" s="616"/>
      <c r="AE232" s="371">
        <f>SUM(AE186:AE231)</f>
        <v>1605.0000000000002</v>
      </c>
      <c r="AF232" s="584">
        <f>I169-AE232</f>
        <v>0</v>
      </c>
    </row>
    <row r="233" spans="1:32" ht="34.5" customHeight="1">
      <c r="A233" s="592" t="s">
        <v>49</v>
      </c>
      <c r="B233" s="593"/>
      <c r="C233" s="593"/>
      <c r="D233" s="593"/>
      <c r="E233" s="593"/>
      <c r="F233" s="593" t="s">
        <v>131</v>
      </c>
      <c r="G233" s="594"/>
      <c r="H233" s="595" t="s">
        <v>130</v>
      </c>
      <c r="I233" s="593"/>
      <c r="J233" s="593" t="s">
        <v>75</v>
      </c>
      <c r="K233" s="593"/>
      <c r="L233" s="593"/>
      <c r="M233" s="593"/>
      <c r="N233" s="952" t="s">
        <v>132</v>
      </c>
      <c r="O233" s="952"/>
      <c r="P233" s="952"/>
      <c r="Q233" s="952"/>
      <c r="R233" s="596"/>
      <c r="S233" s="593"/>
      <c r="T233" s="593"/>
      <c r="U233" s="593" t="s">
        <v>76</v>
      </c>
      <c r="V233" s="593"/>
      <c r="W233" s="593"/>
      <c r="X233" s="127"/>
      <c r="Y233" s="325"/>
      <c r="Z233" s="331"/>
      <c r="AA233" s="331"/>
      <c r="AB233" s="331"/>
      <c r="AC233" s="331"/>
      <c r="AE233" s="597"/>
    </row>
    <row r="234" spans="1:32">
      <c r="A234" s="598" t="s">
        <v>52</v>
      </c>
      <c r="B234" s="715"/>
      <c r="C234" s="715"/>
      <c r="D234" s="715"/>
      <c r="E234" s="715"/>
      <c r="F234" s="715"/>
      <c r="G234" s="598" t="s">
        <v>53</v>
      </c>
      <c r="H234" s="715"/>
      <c r="I234" s="715"/>
      <c r="J234" s="715"/>
      <c r="K234" s="715"/>
      <c r="L234" s="715"/>
      <c r="M234" s="715"/>
      <c r="N234" s="331"/>
      <c r="O234" s="331"/>
      <c r="P234" s="599" t="s">
        <v>128</v>
      </c>
      <c r="Q234" s="589"/>
      <c r="R234" s="711" t="s">
        <v>129</v>
      </c>
      <c r="S234" s="598" t="s">
        <v>56</v>
      </c>
      <c r="T234" s="331"/>
      <c r="U234" s="331"/>
      <c r="V234" s="331"/>
      <c r="W234" s="331"/>
      <c r="X234" s="331"/>
      <c r="Y234" s="331"/>
      <c r="Z234" s="331"/>
      <c r="AA234" s="331"/>
      <c r="AB234" s="331"/>
      <c r="AC234" s="331"/>
      <c r="AE234" s="331"/>
    </row>
    <row r="237" spans="1:32" ht="15" customHeight="1">
      <c r="A237" s="498" t="s">
        <v>0</v>
      </c>
      <c r="B237" s="498"/>
      <c r="C237" s="498"/>
      <c r="D237" s="498"/>
      <c r="E237" s="498"/>
      <c r="F237" s="498"/>
      <c r="G237" s="498"/>
      <c r="H237" s="498"/>
      <c r="I237" s="498"/>
      <c r="J237" s="498"/>
      <c r="K237" s="498"/>
      <c r="L237" s="498"/>
      <c r="M237" s="498"/>
      <c r="N237" s="498"/>
      <c r="O237" s="498"/>
      <c r="P237" s="498"/>
      <c r="Q237" s="498"/>
      <c r="R237" s="729"/>
      <c r="S237" s="498"/>
      <c r="T237" s="498"/>
      <c r="U237" s="498"/>
      <c r="V237" s="500"/>
      <c r="W237" s="500"/>
      <c r="X237" s="500"/>
      <c r="Y237" s="500"/>
      <c r="Z237" s="729"/>
      <c r="AA237" s="729"/>
      <c r="AB237" s="498"/>
      <c r="AC237" s="727"/>
      <c r="AD237" s="727"/>
      <c r="AE237" s="503"/>
    </row>
    <row r="238" spans="1:32">
      <c r="A238" s="498" t="s">
        <v>1</v>
      </c>
      <c r="B238" s="498"/>
      <c r="C238" s="498" t="s">
        <v>273</v>
      </c>
      <c r="D238" s="498"/>
      <c r="E238" s="498"/>
      <c r="F238" s="498"/>
      <c r="G238" s="498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729"/>
      <c r="S238" s="498"/>
      <c r="T238" s="498"/>
      <c r="U238" s="500"/>
      <c r="V238" s="500"/>
      <c r="W238" s="500"/>
      <c r="X238" s="500"/>
      <c r="Y238" s="500"/>
      <c r="Z238" s="500"/>
      <c r="AA238" s="500"/>
      <c r="AB238" s="498"/>
      <c r="AC238" s="727"/>
      <c r="AD238" s="727"/>
      <c r="AE238" s="503"/>
    </row>
    <row r="239" spans="1:32">
      <c r="A239" s="500" t="s">
        <v>2</v>
      </c>
      <c r="B239" s="498"/>
      <c r="C239" s="498"/>
      <c r="D239" s="498"/>
      <c r="E239" s="498"/>
      <c r="F239" s="727"/>
      <c r="G239" s="498"/>
      <c r="H239" s="498"/>
      <c r="I239" s="498"/>
      <c r="J239" s="498"/>
      <c r="K239" s="498"/>
      <c r="L239" s="498"/>
      <c r="M239" s="498"/>
      <c r="N239" s="498"/>
      <c r="O239" s="498"/>
      <c r="P239" s="498"/>
      <c r="Q239" s="498"/>
      <c r="R239" s="600" t="s">
        <v>286</v>
      </c>
      <c r="S239" s="729"/>
      <c r="T239" s="498"/>
      <c r="U239" s="500"/>
      <c r="V239" s="500"/>
      <c r="W239" s="500"/>
      <c r="X239" s="500"/>
      <c r="Y239" s="500"/>
      <c r="Z239" s="500"/>
      <c r="AA239" s="500"/>
      <c r="AB239" s="498"/>
      <c r="AC239" s="727"/>
      <c r="AD239" s="727"/>
      <c r="AE239" s="503"/>
    </row>
    <row r="240" spans="1:32" ht="15" customHeight="1">
      <c r="A240" s="477" t="s">
        <v>348</v>
      </c>
      <c r="B240" s="498"/>
      <c r="C240" s="498"/>
      <c r="D240" s="498"/>
      <c r="E240" s="498"/>
      <c r="F240" s="498"/>
      <c r="G240" s="498"/>
      <c r="H240" s="498"/>
      <c r="I240" s="498"/>
      <c r="J240" s="498"/>
      <c r="K240" s="498"/>
      <c r="L240" s="498"/>
      <c r="M240" s="498"/>
      <c r="N240" s="498"/>
      <c r="O240" s="498"/>
      <c r="P240" s="498"/>
      <c r="Q240" s="498"/>
      <c r="R240" s="953"/>
      <c r="S240" s="953"/>
      <c r="T240" s="953"/>
      <c r="U240" s="953"/>
      <c r="V240" s="953"/>
      <c r="W240" s="953"/>
      <c r="X240" s="953"/>
      <c r="Y240" s="953"/>
      <c r="Z240" s="498"/>
      <c r="AA240" s="498"/>
      <c r="AB240" s="498"/>
      <c r="AC240" s="498"/>
      <c r="AD240" s="498"/>
      <c r="AE240" s="505"/>
    </row>
    <row r="241" spans="1:31" ht="15.75" thickBot="1">
      <c r="A241" s="863" t="s">
        <v>3</v>
      </c>
      <c r="B241" s="864"/>
      <c r="C241" s="865" t="s">
        <v>4</v>
      </c>
      <c r="D241" s="863"/>
      <c r="E241" s="864"/>
      <c r="F241" s="865" t="s">
        <v>5</v>
      </c>
      <c r="G241" s="866"/>
      <c r="H241" s="867"/>
      <c r="I241" s="868" t="s">
        <v>6</v>
      </c>
      <c r="J241" s="869"/>
      <c r="K241" s="870"/>
      <c r="L241" s="506"/>
      <c r="M241" s="507"/>
      <c r="N241" s="508"/>
      <c r="O241" s="506"/>
      <c r="P241" s="498"/>
      <c r="Q241" s="498"/>
      <c r="R241" s="953"/>
      <c r="S241" s="953"/>
      <c r="T241" s="953"/>
      <c r="U241" s="953"/>
      <c r="V241" s="953"/>
      <c r="W241" s="953"/>
      <c r="X241" s="953"/>
      <c r="Y241" s="953"/>
      <c r="Z241" s="729"/>
      <c r="AA241" s="729"/>
      <c r="AB241" s="729"/>
      <c r="AC241" s="729"/>
      <c r="AD241" s="697" t="s">
        <v>7</v>
      </c>
      <c r="AE241" s="601"/>
    </row>
    <row r="242" spans="1:31" ht="15" customHeight="1">
      <c r="A242" s="860" t="s">
        <v>8</v>
      </c>
      <c r="B242" s="861"/>
      <c r="C242" s="855" t="s">
        <v>9</v>
      </c>
      <c r="D242" s="856"/>
      <c r="E242" s="857"/>
      <c r="F242" s="855" t="s">
        <v>10</v>
      </c>
      <c r="G242" s="858"/>
      <c r="H242" s="859"/>
      <c r="I242" s="871"/>
      <c r="J242" s="872"/>
      <c r="K242" s="873"/>
      <c r="L242" s="855" t="s">
        <v>12</v>
      </c>
      <c r="M242" s="856"/>
      <c r="N242" s="857"/>
      <c r="O242" s="726" t="s">
        <v>13</v>
      </c>
      <c r="P242" s="729"/>
      <c r="Q242" s="729"/>
      <c r="R242" s="729"/>
      <c r="S242" s="729"/>
      <c r="T242" s="729"/>
      <c r="U242" s="729"/>
      <c r="V242" s="729"/>
      <c r="W242" s="729"/>
      <c r="X242" s="727" t="s">
        <v>14</v>
      </c>
      <c r="Y242" s="729"/>
      <c r="Z242" s="729"/>
      <c r="AA242" s="729"/>
      <c r="AB242" s="729"/>
      <c r="AC242" s="729"/>
      <c r="AD242" s="698" t="s">
        <v>15</v>
      </c>
      <c r="AE242" s="601"/>
    </row>
    <row r="243" spans="1:31" ht="15.75" customHeight="1">
      <c r="A243" s="722" t="s">
        <v>16</v>
      </c>
      <c r="B243" s="722"/>
      <c r="C243" s="855" t="s">
        <v>17</v>
      </c>
      <c r="D243" s="856"/>
      <c r="E243" s="857"/>
      <c r="F243" s="855" t="s">
        <v>18</v>
      </c>
      <c r="G243" s="858"/>
      <c r="H243" s="859"/>
      <c r="I243" s="871"/>
      <c r="J243" s="872"/>
      <c r="K243" s="873"/>
      <c r="L243" s="855" t="s">
        <v>20</v>
      </c>
      <c r="M243" s="856"/>
      <c r="N243" s="857"/>
      <c r="O243" s="726" t="s">
        <v>21</v>
      </c>
      <c r="P243" s="729"/>
      <c r="Q243" s="729"/>
      <c r="R243" s="729"/>
      <c r="S243" s="729"/>
      <c r="T243" s="729"/>
      <c r="U243" s="729"/>
      <c r="V243" s="729"/>
      <c r="W243" s="729"/>
      <c r="X243" s="729"/>
      <c r="Y243" s="729"/>
      <c r="Z243" s="729"/>
      <c r="AA243" s="729"/>
      <c r="AB243" s="729"/>
      <c r="AC243" s="729"/>
      <c r="AD243" s="699"/>
      <c r="AE243" s="601"/>
    </row>
    <row r="244" spans="1:31">
      <c r="A244" s="728" t="s">
        <v>22</v>
      </c>
      <c r="B244" s="728"/>
      <c r="C244" s="855" t="s">
        <v>23</v>
      </c>
      <c r="D244" s="856"/>
      <c r="E244" s="857"/>
      <c r="F244" s="855" t="s">
        <v>24</v>
      </c>
      <c r="G244" s="858"/>
      <c r="H244" s="859"/>
      <c r="I244" s="871"/>
      <c r="J244" s="872"/>
      <c r="K244" s="873"/>
      <c r="L244" s="516"/>
      <c r="M244" s="498" t="s">
        <v>23</v>
      </c>
      <c r="N244" s="498"/>
      <c r="O244" s="726" t="s">
        <v>25</v>
      </c>
      <c r="P244" s="729"/>
      <c r="Q244" s="729"/>
      <c r="R244" s="477"/>
      <c r="S244" s="477"/>
      <c r="T244" s="602"/>
      <c r="U244" s="477"/>
      <c r="V244" s="477"/>
      <c r="W244" s="477"/>
      <c r="X244" s="477"/>
      <c r="Y244" s="600"/>
      <c r="Z244" s="498"/>
      <c r="AA244" s="498"/>
      <c r="AB244" s="517"/>
      <c r="AC244" s="498"/>
      <c r="AD244" s="700"/>
      <c r="AE244" s="601"/>
    </row>
    <row r="245" spans="1:31">
      <c r="A245" s="519"/>
      <c r="B245" s="725"/>
      <c r="C245" s="498"/>
      <c r="D245" s="498"/>
      <c r="E245" s="730"/>
      <c r="F245" s="498"/>
      <c r="G245" s="498"/>
      <c r="H245" s="730"/>
      <c r="I245" s="874"/>
      <c r="J245" s="875"/>
      <c r="K245" s="876"/>
      <c r="L245" s="516"/>
      <c r="M245" s="498"/>
      <c r="N245" s="498"/>
      <c r="O245" s="516"/>
      <c r="P245" s="729"/>
      <c r="Q245" s="477"/>
      <c r="R245" s="477" t="s">
        <v>348</v>
      </c>
      <c r="S245" s="729"/>
      <c r="T245" s="729"/>
      <c r="U245" s="729"/>
      <c r="V245" s="729"/>
      <c r="W245" s="729"/>
      <c r="X245" s="729"/>
      <c r="Y245" s="729"/>
      <c r="Z245" s="729"/>
      <c r="AA245" s="729"/>
      <c r="AB245" s="729"/>
      <c r="AC245" s="729"/>
      <c r="AD245" s="701"/>
      <c r="AE245" s="601"/>
    </row>
    <row r="246" spans="1:31" ht="15.75" thickBot="1">
      <c r="A246" s="523">
        <v>1</v>
      </c>
      <c r="B246" s="524"/>
      <c r="C246" s="525"/>
      <c r="D246" s="525">
        <v>3</v>
      </c>
      <c r="E246" s="523"/>
      <c r="F246" s="525"/>
      <c r="G246" s="525">
        <v>4</v>
      </c>
      <c r="H246" s="523"/>
      <c r="I246" s="525"/>
      <c r="J246" s="525">
        <v>5</v>
      </c>
      <c r="K246" s="523"/>
      <c r="L246" s="526"/>
      <c r="M246" s="525">
        <v>6</v>
      </c>
      <c r="N246" s="525"/>
      <c r="O246" s="527">
        <v>7</v>
      </c>
      <c r="P246" s="498" t="s">
        <v>28</v>
      </c>
      <c r="Q246" s="928" t="s">
        <v>61</v>
      </c>
      <c r="R246" s="928"/>
      <c r="S246" s="928"/>
      <c r="T246" s="928"/>
      <c r="U246" s="928"/>
      <c r="V246" s="928"/>
      <c r="W246" s="928"/>
      <c r="X246" s="928"/>
      <c r="Y246" s="928"/>
      <c r="Z246" s="498" t="s">
        <v>29</v>
      </c>
      <c r="AA246" s="729"/>
      <c r="AB246" s="729"/>
      <c r="AC246" s="729"/>
      <c r="AD246" s="700"/>
      <c r="AE246" s="601"/>
    </row>
    <row r="247" spans="1:31" ht="15.75" thickBot="1">
      <c r="A247" s="528" t="s">
        <v>308</v>
      </c>
      <c r="B247" s="529"/>
      <c r="C247" s="877">
        <v>107</v>
      </c>
      <c r="D247" s="929"/>
      <c r="E247" s="930"/>
      <c r="F247" s="880">
        <v>15</v>
      </c>
      <c r="G247" s="881"/>
      <c r="H247" s="882"/>
      <c r="I247" s="877">
        <f>F247*C247</f>
        <v>1605</v>
      </c>
      <c r="J247" s="929"/>
      <c r="K247" s="930"/>
      <c r="L247" s="877">
        <f>F247*C247</f>
        <v>1605</v>
      </c>
      <c r="M247" s="929"/>
      <c r="N247" s="930"/>
      <c r="O247" s="530"/>
      <c r="P247" s="729"/>
      <c r="Q247" s="729"/>
      <c r="R247" s="729"/>
      <c r="S247" s="729"/>
      <c r="T247" s="729"/>
      <c r="U247" s="729"/>
      <c r="V247" s="729"/>
      <c r="W247" s="729"/>
      <c r="X247" s="729"/>
      <c r="Y247" s="729"/>
      <c r="Z247" s="729"/>
      <c r="AA247" s="729"/>
      <c r="AB247" s="729"/>
      <c r="AC247" s="729"/>
      <c r="AD247" s="699"/>
      <c r="AE247" s="601"/>
    </row>
    <row r="248" spans="1:31">
      <c r="A248" s="531"/>
      <c r="B248" s="532"/>
      <c r="C248" s="533"/>
      <c r="D248" s="533"/>
      <c r="E248" s="532"/>
      <c r="F248" s="533"/>
      <c r="G248" s="533"/>
      <c r="H248" s="532"/>
      <c r="I248" s="533"/>
      <c r="J248" s="533"/>
      <c r="K248" s="533"/>
      <c r="L248" s="534"/>
      <c r="M248" s="533"/>
      <c r="N248" s="532"/>
      <c r="O248" s="535"/>
      <c r="P248" s="498" t="s">
        <v>30</v>
      </c>
      <c r="Q248" s="498"/>
      <c r="R248" s="498"/>
      <c r="S248" s="498"/>
      <c r="T248" s="498"/>
      <c r="U248" s="498"/>
      <c r="V248" s="498"/>
      <c r="W248" s="498"/>
      <c r="X248" s="498"/>
      <c r="Y248" s="498"/>
      <c r="Z248" s="536"/>
      <c r="AA248" s="729"/>
      <c r="AB248" s="729"/>
      <c r="AC248" s="729"/>
      <c r="AD248" s="700"/>
      <c r="AE248" s="601"/>
    </row>
    <row r="249" spans="1:31">
      <c r="A249" s="537"/>
      <c r="B249" s="532"/>
      <c r="C249" s="533"/>
      <c r="D249" s="533"/>
      <c r="E249" s="532"/>
      <c r="F249" s="533"/>
      <c r="G249" s="533"/>
      <c r="H249" s="532"/>
      <c r="I249" s="533"/>
      <c r="J249" s="533"/>
      <c r="K249" s="533"/>
      <c r="L249" s="534"/>
      <c r="M249" s="533"/>
      <c r="N249" s="538"/>
      <c r="O249" s="535"/>
      <c r="P249" s="729"/>
      <c r="Q249" s="729"/>
      <c r="R249" s="729"/>
      <c r="S249" s="729"/>
      <c r="T249" s="729"/>
      <c r="U249" s="729"/>
      <c r="V249" s="729"/>
      <c r="W249" s="729"/>
      <c r="X249" s="729"/>
      <c r="Y249" s="729"/>
      <c r="Z249" s="729"/>
      <c r="AA249" s="729"/>
      <c r="AB249" s="729"/>
      <c r="AC249" s="729"/>
      <c r="AD249" s="699"/>
      <c r="AE249" s="601"/>
    </row>
    <row r="250" spans="1:31" ht="15.75" thickBot="1">
      <c r="A250" s="539"/>
      <c r="B250" s="540"/>
      <c r="C250" s="541"/>
      <c r="D250" s="541"/>
      <c r="E250" s="540"/>
      <c r="F250" s="541"/>
      <c r="G250" s="541"/>
      <c r="H250" s="540"/>
      <c r="I250" s="498"/>
      <c r="J250" s="498"/>
      <c r="K250" s="498"/>
      <c r="L250" s="516"/>
      <c r="M250" s="498"/>
      <c r="N250" s="519"/>
      <c r="O250" s="729"/>
      <c r="P250" s="498" t="s">
        <v>31</v>
      </c>
      <c r="Q250" s="729"/>
      <c r="R250" s="729"/>
      <c r="S250" s="729" t="s">
        <v>76</v>
      </c>
      <c r="T250" s="729"/>
      <c r="U250" s="729"/>
      <c r="V250" s="729"/>
      <c r="W250" s="729"/>
      <c r="X250" s="729"/>
      <c r="Y250" s="729"/>
      <c r="Z250" s="536"/>
      <c r="AA250" s="729"/>
      <c r="AB250" s="729"/>
      <c r="AC250" s="729"/>
      <c r="AD250" s="702"/>
      <c r="AE250" s="601"/>
    </row>
    <row r="251" spans="1:31" ht="15.75" thickBot="1">
      <c r="A251" s="498"/>
      <c r="B251" s="498"/>
      <c r="C251" s="498"/>
      <c r="D251" s="498"/>
      <c r="E251" s="498"/>
      <c r="F251" s="498" t="s">
        <v>32</v>
      </c>
      <c r="G251" s="517"/>
      <c r="H251" s="498">
        <f>SUM(F247)</f>
        <v>15</v>
      </c>
      <c r="I251" s="543"/>
      <c r="J251" s="544"/>
      <c r="K251" s="544"/>
      <c r="L251" s="545"/>
      <c r="M251" s="544"/>
      <c r="N251" s="546"/>
      <c r="O251" s="547"/>
      <c r="P251" s="729"/>
      <c r="Q251" s="729"/>
      <c r="R251" s="729"/>
      <c r="S251" s="729"/>
      <c r="T251" s="729"/>
      <c r="U251" s="729"/>
      <c r="V251" s="729"/>
      <c r="W251" s="729"/>
      <c r="X251" s="729"/>
      <c r="Y251" s="729"/>
      <c r="Z251" s="729"/>
      <c r="AA251" s="729"/>
      <c r="AB251" s="729"/>
      <c r="AC251" s="729"/>
      <c r="AD251" s="729"/>
      <c r="AE251" s="601"/>
    </row>
    <row r="252" spans="1:31">
      <c r="A252" s="498"/>
      <c r="B252" s="498"/>
      <c r="C252" s="498"/>
      <c r="D252" s="498"/>
      <c r="E252" s="498"/>
      <c r="F252" s="498"/>
      <c r="G252" s="498"/>
      <c r="H252" s="498"/>
      <c r="I252" s="498"/>
      <c r="J252" s="498"/>
      <c r="K252" s="498"/>
      <c r="L252" s="498"/>
      <c r="M252" s="498"/>
      <c r="N252" s="498"/>
      <c r="O252" s="498"/>
      <c r="P252" s="498"/>
      <c r="Q252" s="498"/>
      <c r="R252" s="498"/>
      <c r="S252" s="498"/>
      <c r="T252" s="498"/>
      <c r="U252" s="498"/>
      <c r="V252" s="498"/>
      <c r="W252" s="498"/>
      <c r="X252" s="498"/>
      <c r="Y252" s="498"/>
      <c r="Z252" s="498"/>
      <c r="AA252" s="498"/>
      <c r="AB252" s="498"/>
      <c r="AC252" s="498"/>
      <c r="AD252" s="498"/>
      <c r="AE252" s="601"/>
    </row>
    <row r="253" spans="1:31">
      <c r="A253" s="549" t="s">
        <v>33</v>
      </c>
      <c r="B253" s="550"/>
      <c r="C253" s="535"/>
      <c r="D253" s="535"/>
      <c r="E253" s="535"/>
      <c r="F253" s="535"/>
      <c r="G253" s="535"/>
      <c r="H253" s="535"/>
      <c r="I253" s="535"/>
      <c r="J253" s="535"/>
      <c r="K253" s="535"/>
      <c r="L253" s="535" t="s">
        <v>34</v>
      </c>
      <c r="M253" s="535"/>
      <c r="N253" s="535"/>
      <c r="O253" s="535"/>
      <c r="P253" s="535"/>
      <c r="Q253" s="535"/>
      <c r="R253" s="535"/>
      <c r="S253" s="535"/>
      <c r="T253" s="535"/>
      <c r="U253" s="535"/>
      <c r="V253" s="535"/>
      <c r="W253" s="535"/>
      <c r="X253" s="535"/>
      <c r="Y253" s="535"/>
      <c r="Z253" s="535"/>
      <c r="AA253" s="538"/>
      <c r="AB253" s="899" t="s">
        <v>57</v>
      </c>
      <c r="AC253" s="899" t="s">
        <v>59</v>
      </c>
      <c r="AD253" s="733" t="s">
        <v>35</v>
      </c>
      <c r="AE253" s="933" t="s">
        <v>60</v>
      </c>
    </row>
    <row r="254" spans="1:31">
      <c r="A254" s="734"/>
      <c r="B254" s="906" t="s">
        <v>36</v>
      </c>
      <c r="C254" s="907"/>
      <c r="D254" s="907"/>
      <c r="E254" s="907"/>
      <c r="F254" s="907"/>
      <c r="G254" s="907"/>
      <c r="H254" s="907"/>
      <c r="I254" s="908"/>
      <c r="J254" s="936" t="s">
        <v>37</v>
      </c>
      <c r="K254" s="937"/>
      <c r="L254" s="937"/>
      <c r="M254" s="937"/>
      <c r="N254" s="937"/>
      <c r="O254" s="937"/>
      <c r="P254" s="937"/>
      <c r="Q254" s="937"/>
      <c r="R254" s="937"/>
      <c r="S254" s="938"/>
      <c r="T254" s="906" t="s">
        <v>39</v>
      </c>
      <c r="U254" s="907"/>
      <c r="V254" s="907"/>
      <c r="W254" s="907"/>
      <c r="X254" s="731" t="s">
        <v>40</v>
      </c>
      <c r="Y254" s="723"/>
      <c r="Z254" s="723"/>
      <c r="AA254" s="724"/>
      <c r="AB254" s="900"/>
      <c r="AC254" s="931"/>
      <c r="AD254" s="736" t="s">
        <v>41</v>
      </c>
      <c r="AE254" s="934"/>
    </row>
    <row r="255" spans="1:31">
      <c r="A255" s="735"/>
      <c r="B255" s="909"/>
      <c r="C255" s="910"/>
      <c r="D255" s="910"/>
      <c r="E255" s="910"/>
      <c r="F255" s="910"/>
      <c r="G255" s="910"/>
      <c r="H255" s="910"/>
      <c r="I255" s="911"/>
      <c r="J255" s="939"/>
      <c r="K255" s="940"/>
      <c r="L255" s="940"/>
      <c r="M255" s="940"/>
      <c r="N255" s="940"/>
      <c r="O255" s="940"/>
      <c r="P255" s="940"/>
      <c r="Q255" s="940"/>
      <c r="R255" s="940"/>
      <c r="S255" s="941"/>
      <c r="T255" s="909"/>
      <c r="U255" s="910"/>
      <c r="V255" s="910"/>
      <c r="W255" s="910"/>
      <c r="X255" s="732" t="s">
        <v>42</v>
      </c>
      <c r="Y255" s="559"/>
      <c r="Z255" s="559"/>
      <c r="AA255" s="737"/>
      <c r="AB255" s="900"/>
      <c r="AC255" s="931"/>
      <c r="AD255" s="733" t="s">
        <v>43</v>
      </c>
      <c r="AE255" s="934"/>
    </row>
    <row r="256" spans="1:31">
      <c r="A256" s="735" t="s">
        <v>44</v>
      </c>
      <c r="B256" s="883" t="s">
        <v>287</v>
      </c>
      <c r="C256" s="884"/>
      <c r="D256" s="883" t="s">
        <v>288</v>
      </c>
      <c r="E256" s="884"/>
      <c r="F256" s="883" t="s">
        <v>212</v>
      </c>
      <c r="G256" s="884"/>
      <c r="H256" s="912"/>
      <c r="I256" s="913"/>
      <c r="J256" s="883" t="s">
        <v>289</v>
      </c>
      <c r="K256" s="884"/>
      <c r="L256" s="883" t="s">
        <v>290</v>
      </c>
      <c r="M256" s="884"/>
      <c r="N256" s="883" t="s">
        <v>235</v>
      </c>
      <c r="O256" s="884"/>
      <c r="P256" s="883" t="s">
        <v>226</v>
      </c>
      <c r="Q256" s="884"/>
      <c r="R256" s="889" t="s">
        <v>212</v>
      </c>
      <c r="S256" s="890"/>
      <c r="T256" s="895"/>
      <c r="U256" s="867"/>
      <c r="V256" s="895"/>
      <c r="W256" s="867"/>
      <c r="X256" s="895"/>
      <c r="Y256" s="867"/>
      <c r="Z256" s="895"/>
      <c r="AA256" s="867"/>
      <c r="AB256" s="901"/>
      <c r="AC256" s="931"/>
      <c r="AD256" s="561"/>
      <c r="AE256" s="934"/>
    </row>
    <row r="257" spans="1:32">
      <c r="A257" s="735"/>
      <c r="B257" s="885"/>
      <c r="C257" s="886"/>
      <c r="D257" s="885"/>
      <c r="E257" s="886"/>
      <c r="F257" s="885"/>
      <c r="G257" s="886"/>
      <c r="H257" s="914"/>
      <c r="I257" s="915"/>
      <c r="J257" s="885"/>
      <c r="K257" s="886"/>
      <c r="L257" s="885"/>
      <c r="M257" s="886"/>
      <c r="N257" s="885"/>
      <c r="O257" s="886"/>
      <c r="P257" s="885"/>
      <c r="Q257" s="886"/>
      <c r="R257" s="891"/>
      <c r="S257" s="892"/>
      <c r="T257" s="896"/>
      <c r="U257" s="859"/>
      <c r="V257" s="896"/>
      <c r="W257" s="859"/>
      <c r="X257" s="896"/>
      <c r="Y257" s="859"/>
      <c r="Z257" s="896"/>
      <c r="AA257" s="859"/>
      <c r="AB257" s="901"/>
      <c r="AC257" s="931"/>
      <c r="AD257" s="562" t="s">
        <v>45</v>
      </c>
      <c r="AE257" s="934"/>
    </row>
    <row r="258" spans="1:32">
      <c r="A258" s="737"/>
      <c r="B258" s="887"/>
      <c r="C258" s="888"/>
      <c r="D258" s="887"/>
      <c r="E258" s="888"/>
      <c r="F258" s="887"/>
      <c r="G258" s="888"/>
      <c r="H258" s="916"/>
      <c r="I258" s="917"/>
      <c r="J258" s="887"/>
      <c r="K258" s="888"/>
      <c r="L258" s="887"/>
      <c r="M258" s="888"/>
      <c r="N258" s="887"/>
      <c r="O258" s="888"/>
      <c r="P258" s="887"/>
      <c r="Q258" s="888"/>
      <c r="R258" s="893"/>
      <c r="S258" s="894"/>
      <c r="T258" s="897"/>
      <c r="U258" s="898"/>
      <c r="V258" s="897"/>
      <c r="W258" s="898"/>
      <c r="X258" s="897"/>
      <c r="Y258" s="898"/>
      <c r="Z258" s="897"/>
      <c r="AA258" s="898"/>
      <c r="AB258" s="902"/>
      <c r="AC258" s="932"/>
      <c r="AD258" s="563" t="s">
        <v>46</v>
      </c>
      <c r="AE258" s="935"/>
    </row>
    <row r="259" spans="1:32">
      <c r="A259" s="564">
        <v>1</v>
      </c>
      <c r="B259" s="564">
        <v>4</v>
      </c>
      <c r="C259" s="564">
        <v>5</v>
      </c>
      <c r="D259" s="564">
        <v>6</v>
      </c>
      <c r="E259" s="564">
        <v>7</v>
      </c>
      <c r="F259" s="564">
        <v>8</v>
      </c>
      <c r="G259" s="564">
        <v>9</v>
      </c>
      <c r="H259" s="564">
        <v>10</v>
      </c>
      <c r="I259" s="564">
        <v>11</v>
      </c>
      <c r="J259" s="564">
        <v>12</v>
      </c>
      <c r="K259" s="564">
        <v>13</v>
      </c>
      <c r="L259" s="564">
        <v>14</v>
      </c>
      <c r="M259" s="564">
        <v>15</v>
      </c>
      <c r="N259" s="564">
        <v>16</v>
      </c>
      <c r="O259" s="564">
        <v>17</v>
      </c>
      <c r="P259" s="564">
        <v>20</v>
      </c>
      <c r="Q259" s="564">
        <v>21</v>
      </c>
      <c r="R259" s="564">
        <v>22</v>
      </c>
      <c r="S259" s="564">
        <v>23</v>
      </c>
      <c r="T259" s="564">
        <v>24</v>
      </c>
      <c r="U259" s="564">
        <v>25</v>
      </c>
      <c r="V259" s="564">
        <v>26</v>
      </c>
      <c r="W259" s="564">
        <v>27</v>
      </c>
      <c r="X259" s="564">
        <v>28</v>
      </c>
      <c r="Y259" s="564">
        <v>29</v>
      </c>
      <c r="Z259" s="564">
        <v>30</v>
      </c>
      <c r="AA259" s="565">
        <v>31</v>
      </c>
      <c r="AB259" s="565">
        <v>32</v>
      </c>
      <c r="AC259" s="565">
        <v>33</v>
      </c>
      <c r="AD259" s="565">
        <v>34</v>
      </c>
      <c r="AE259" s="566"/>
    </row>
    <row r="260" spans="1:32">
      <c r="A260" s="567" t="s">
        <v>47</v>
      </c>
      <c r="B260" s="730">
        <f>SUM(F247)</f>
        <v>15</v>
      </c>
      <c r="C260" s="730"/>
      <c r="D260" s="730">
        <f>SUM(F247)</f>
        <v>15</v>
      </c>
      <c r="E260" s="730"/>
      <c r="F260" s="730">
        <f>SUM(F247)</f>
        <v>15</v>
      </c>
      <c r="G260" s="730"/>
      <c r="H260" s="730">
        <f>SUM(F247)</f>
        <v>15</v>
      </c>
      <c r="I260" s="730"/>
      <c r="J260" s="730">
        <f>SUM(F247)</f>
        <v>15</v>
      </c>
      <c r="K260" s="730"/>
      <c r="L260" s="730">
        <f>SUM(F247)</f>
        <v>15</v>
      </c>
      <c r="M260" s="730"/>
      <c r="N260" s="730">
        <f>SUM(F247)</f>
        <v>15</v>
      </c>
      <c r="O260" s="730"/>
      <c r="P260" s="730">
        <f>SUM(F247)</f>
        <v>15</v>
      </c>
      <c r="Q260" s="730"/>
      <c r="R260" s="730">
        <f>SUM(F247)</f>
        <v>15</v>
      </c>
      <c r="S260" s="730"/>
      <c r="T260" s="730"/>
      <c r="U260" s="730"/>
      <c r="V260" s="730"/>
      <c r="W260" s="730"/>
      <c r="X260" s="730"/>
      <c r="Y260" s="730"/>
      <c r="Z260" s="730"/>
      <c r="AA260" s="730"/>
      <c r="AB260" s="568"/>
      <c r="AC260" s="730"/>
      <c r="AD260" s="569"/>
      <c r="AE260" s="603"/>
    </row>
    <row r="261" spans="1:32" ht="15.75" thickBot="1">
      <c r="A261" s="570" t="s">
        <v>48</v>
      </c>
      <c r="B261" s="571">
        <v>0.15</v>
      </c>
      <c r="C261" s="571"/>
      <c r="D261" s="571">
        <v>0.2</v>
      </c>
      <c r="E261" s="571"/>
      <c r="F261" s="571">
        <v>0.03</v>
      </c>
      <c r="G261" s="571"/>
      <c r="H261" s="571"/>
      <c r="I261" s="571"/>
      <c r="J261" s="571">
        <v>0.23</v>
      </c>
      <c r="K261" s="571"/>
      <c r="L261" s="571">
        <v>0.12</v>
      </c>
      <c r="M261" s="571"/>
      <c r="N261" s="571">
        <v>0.1</v>
      </c>
      <c r="O261" s="571"/>
      <c r="P261" s="571">
        <v>0.2</v>
      </c>
      <c r="Q261" s="571"/>
      <c r="R261" s="571">
        <v>0.08</v>
      </c>
      <c r="S261" s="572"/>
      <c r="T261" s="571"/>
      <c r="U261" s="572"/>
      <c r="V261" s="572"/>
      <c r="W261" s="572"/>
      <c r="X261" s="572"/>
      <c r="Y261" s="572"/>
      <c r="Z261" s="572"/>
      <c r="AA261" s="572"/>
      <c r="AB261" s="571"/>
      <c r="AC261" s="572"/>
      <c r="AD261" s="572"/>
      <c r="AE261" s="604"/>
    </row>
    <row r="262" spans="1:32" ht="15.75" thickTop="1">
      <c r="A262" s="609" t="s">
        <v>103</v>
      </c>
      <c r="B262" s="353"/>
      <c r="C262" s="353"/>
      <c r="D262" s="353"/>
      <c r="E262" s="353"/>
      <c r="F262" s="353"/>
      <c r="G262" s="353"/>
      <c r="H262" s="353"/>
      <c r="I262" s="353"/>
      <c r="J262" s="353"/>
      <c r="K262" s="353"/>
      <c r="L262" s="353"/>
      <c r="M262" s="353"/>
      <c r="N262" s="353"/>
      <c r="O262" s="353"/>
      <c r="P262" s="353"/>
      <c r="Q262" s="353"/>
      <c r="R262" s="353"/>
      <c r="S262" s="356"/>
      <c r="T262" s="356"/>
      <c r="U262" s="356"/>
      <c r="V262" s="356"/>
      <c r="W262" s="356"/>
      <c r="X262" s="356"/>
      <c r="Y262" s="356"/>
      <c r="Z262" s="356"/>
      <c r="AA262" s="356"/>
      <c r="AB262" s="346"/>
      <c r="AC262" s="622">
        <v>150</v>
      </c>
      <c r="AD262" s="265"/>
      <c r="AE262" s="588">
        <f t="shared" ref="AE262:AE309" si="4">AC262*AD262</f>
        <v>0</v>
      </c>
      <c r="AF262" s="579"/>
    </row>
    <row r="263" spans="1:32">
      <c r="A263" s="610" t="s">
        <v>108</v>
      </c>
      <c r="B263" s="354"/>
      <c r="C263" s="354"/>
      <c r="D263" s="354"/>
      <c r="E263" s="354"/>
      <c r="F263" s="354"/>
      <c r="G263" s="354"/>
      <c r="H263" s="354"/>
      <c r="I263" s="354"/>
      <c r="J263" s="354"/>
      <c r="K263" s="354"/>
      <c r="L263" s="354"/>
      <c r="M263" s="354"/>
      <c r="N263" s="354"/>
      <c r="O263" s="354"/>
      <c r="P263" s="354"/>
      <c r="Q263" s="354"/>
      <c r="R263" s="354"/>
      <c r="S263" s="357"/>
      <c r="T263" s="357"/>
      <c r="U263" s="357"/>
      <c r="V263" s="357"/>
      <c r="W263" s="357"/>
      <c r="X263" s="357"/>
      <c r="Y263" s="357"/>
      <c r="Z263" s="357"/>
      <c r="AA263" s="357"/>
      <c r="AB263" s="346"/>
      <c r="AC263" s="619">
        <v>160</v>
      </c>
      <c r="AD263" s="704"/>
      <c r="AE263" s="588">
        <f t="shared" si="4"/>
        <v>0</v>
      </c>
      <c r="AF263" s="579"/>
    </row>
    <row r="264" spans="1:32">
      <c r="A264" s="350" t="s">
        <v>78</v>
      </c>
      <c r="B264" s="354"/>
      <c r="C264" s="354"/>
      <c r="D264" s="354"/>
      <c r="E264" s="354"/>
      <c r="F264" s="354"/>
      <c r="G264" s="354"/>
      <c r="H264" s="354"/>
      <c r="I264" s="354"/>
      <c r="J264" s="354"/>
      <c r="K264" s="354"/>
      <c r="L264" s="354"/>
      <c r="M264" s="354"/>
      <c r="N264" s="354"/>
      <c r="O264" s="354"/>
      <c r="P264" s="354"/>
      <c r="Q264" s="354"/>
      <c r="R264" s="354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46"/>
      <c r="AC264" s="619">
        <v>125</v>
      </c>
      <c r="AD264" s="83"/>
      <c r="AE264" s="588">
        <f t="shared" si="4"/>
        <v>0</v>
      </c>
      <c r="AF264" s="579"/>
    </row>
    <row r="265" spans="1:32">
      <c r="A265" s="350" t="s">
        <v>111</v>
      </c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  <c r="O265" s="354"/>
      <c r="P265" s="354"/>
      <c r="Q265" s="354"/>
      <c r="R265" s="354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46"/>
      <c r="AC265" s="619">
        <v>480</v>
      </c>
      <c r="AD265" s="83"/>
      <c r="AE265" s="588">
        <f t="shared" si="4"/>
        <v>0</v>
      </c>
      <c r="AF265" s="579"/>
    </row>
    <row r="266" spans="1:32">
      <c r="A266" s="350" t="s">
        <v>303</v>
      </c>
      <c r="B266" s="354"/>
      <c r="C266" s="354"/>
      <c r="D266" s="354"/>
      <c r="E266" s="354"/>
      <c r="F266" s="354"/>
      <c r="G266" s="354"/>
      <c r="H266" s="354"/>
      <c r="I266" s="354"/>
      <c r="J266" s="354"/>
      <c r="K266" s="354"/>
      <c r="L266" s="354"/>
      <c r="M266" s="354"/>
      <c r="N266" s="354"/>
      <c r="O266" s="354"/>
      <c r="P266" s="354"/>
      <c r="Q266" s="354"/>
      <c r="R266" s="354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46"/>
      <c r="AC266" s="619">
        <v>285</v>
      </c>
      <c r="AD266" s="90"/>
      <c r="AE266" s="588">
        <f t="shared" si="4"/>
        <v>0</v>
      </c>
      <c r="AF266" s="579"/>
    </row>
    <row r="267" spans="1:32">
      <c r="A267" s="350" t="s">
        <v>306</v>
      </c>
      <c r="B267" s="354"/>
      <c r="C267" s="354"/>
      <c r="D267" s="354"/>
      <c r="E267" s="354"/>
      <c r="F267" s="354"/>
      <c r="G267" s="354"/>
      <c r="H267" s="354"/>
      <c r="I267" s="354"/>
      <c r="J267" s="354"/>
      <c r="K267" s="354"/>
      <c r="L267" s="354"/>
      <c r="M267" s="354"/>
      <c r="N267" s="354">
        <f>AD267</f>
        <v>0.27600000000000002</v>
      </c>
      <c r="O267" s="354"/>
      <c r="P267" s="354"/>
      <c r="Q267" s="354"/>
      <c r="R267" s="354"/>
      <c r="S267" s="357"/>
      <c r="T267" s="357"/>
      <c r="U267" s="357"/>
      <c r="V267" s="357"/>
      <c r="W267" s="357"/>
      <c r="X267" s="357"/>
      <c r="Y267" s="357"/>
      <c r="Z267" s="357"/>
      <c r="AA267" s="357"/>
      <c r="AB267" s="346">
        <v>1.6E-2</v>
      </c>
      <c r="AC267" s="619">
        <v>180</v>
      </c>
      <c r="AD267" s="90">
        <v>0.27600000000000002</v>
      </c>
      <c r="AE267" s="588">
        <f t="shared" si="4"/>
        <v>49.680000000000007</v>
      </c>
      <c r="AF267" s="579"/>
    </row>
    <row r="268" spans="1:32">
      <c r="A268" s="350" t="s">
        <v>85</v>
      </c>
      <c r="B268" s="354"/>
      <c r="C268" s="354"/>
      <c r="D268" s="354"/>
      <c r="E268" s="354"/>
      <c r="F268" s="354"/>
      <c r="G268" s="354"/>
      <c r="H268" s="354"/>
      <c r="I268" s="354"/>
      <c r="J268" s="354"/>
      <c r="K268" s="354"/>
      <c r="L268" s="354"/>
      <c r="M268" s="354"/>
      <c r="N268" s="354"/>
      <c r="O268" s="354"/>
      <c r="P268" s="354"/>
      <c r="Q268" s="354"/>
      <c r="R268" s="354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46"/>
      <c r="AC268" s="619">
        <v>1500</v>
      </c>
      <c r="AD268" s="90"/>
      <c r="AE268" s="588">
        <f t="shared" si="4"/>
        <v>0</v>
      </c>
      <c r="AF268" s="579"/>
    </row>
    <row r="269" spans="1:32">
      <c r="A269" s="350" t="s">
        <v>143</v>
      </c>
      <c r="B269" s="354"/>
      <c r="C269" s="354"/>
      <c r="D269" s="354"/>
      <c r="E269" s="354"/>
      <c r="F269" s="354"/>
      <c r="G269" s="354"/>
      <c r="H269" s="354"/>
      <c r="I269" s="354"/>
      <c r="J269" s="354"/>
      <c r="K269" s="354"/>
      <c r="L269" s="354"/>
      <c r="M269" s="354"/>
      <c r="N269" s="354"/>
      <c r="O269" s="354"/>
      <c r="P269" s="354"/>
      <c r="Q269" s="354"/>
      <c r="R269" s="354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46"/>
      <c r="AC269" s="619">
        <v>350</v>
      </c>
      <c r="AD269" s="90"/>
      <c r="AE269" s="588">
        <f t="shared" si="4"/>
        <v>0</v>
      </c>
      <c r="AF269" s="579"/>
    </row>
    <row r="270" spans="1:32">
      <c r="A270" s="350" t="s">
        <v>89</v>
      </c>
      <c r="B270" s="354"/>
      <c r="C270" s="354"/>
      <c r="D270" s="354"/>
      <c r="E270" s="354"/>
      <c r="F270" s="354"/>
      <c r="G270" s="354"/>
      <c r="H270" s="354"/>
      <c r="I270" s="354"/>
      <c r="J270" s="354"/>
      <c r="K270" s="354"/>
      <c r="L270" s="354"/>
      <c r="M270" s="354"/>
      <c r="N270" s="354"/>
      <c r="O270" s="354"/>
      <c r="P270" s="354"/>
      <c r="Q270" s="354"/>
      <c r="R270" s="354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46"/>
      <c r="AC270" s="619">
        <v>850</v>
      </c>
      <c r="AD270" s="90"/>
      <c r="AE270" s="588">
        <f t="shared" si="4"/>
        <v>0</v>
      </c>
      <c r="AF270" s="579"/>
    </row>
    <row r="271" spans="1:32">
      <c r="A271" s="350" t="s">
        <v>304</v>
      </c>
      <c r="B271" s="354"/>
      <c r="C271" s="354"/>
      <c r="D271" s="354"/>
      <c r="E271" s="354"/>
      <c r="F271" s="354"/>
      <c r="G271" s="354"/>
      <c r="H271" s="354"/>
      <c r="I271" s="354"/>
      <c r="J271" s="354"/>
      <c r="K271" s="354"/>
      <c r="L271" s="354"/>
      <c r="M271" s="354"/>
      <c r="N271" s="354"/>
      <c r="O271" s="354"/>
      <c r="P271" s="354"/>
      <c r="Q271" s="354"/>
      <c r="R271" s="354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46"/>
      <c r="AC271" s="619">
        <v>45</v>
      </c>
      <c r="AD271" s="168"/>
      <c r="AE271" s="588">
        <f t="shared" si="4"/>
        <v>0</v>
      </c>
      <c r="AF271" s="579"/>
    </row>
    <row r="272" spans="1:32">
      <c r="A272" s="350" t="s">
        <v>77</v>
      </c>
      <c r="B272" s="354"/>
      <c r="C272" s="354"/>
      <c r="D272" s="354"/>
      <c r="E272" s="354"/>
      <c r="F272" s="354"/>
      <c r="G272" s="354"/>
      <c r="H272" s="354"/>
      <c r="I272" s="354"/>
      <c r="J272" s="354">
        <f>AD272</f>
        <v>2</v>
      </c>
      <c r="K272" s="354"/>
      <c r="L272" s="354"/>
      <c r="M272" s="354"/>
      <c r="N272" s="354"/>
      <c r="O272" s="354"/>
      <c r="P272" s="354"/>
      <c r="Q272" s="354"/>
      <c r="R272" s="354"/>
      <c r="S272" s="357"/>
      <c r="T272" s="357"/>
      <c r="U272" s="357"/>
      <c r="V272" s="357"/>
      <c r="W272" s="357"/>
      <c r="X272" s="357"/>
      <c r="Y272" s="357"/>
      <c r="Z272" s="357"/>
      <c r="AA272" s="357"/>
      <c r="AB272" s="346">
        <v>0.2</v>
      </c>
      <c r="AC272" s="619">
        <v>45</v>
      </c>
      <c r="AD272" s="90">
        <v>2</v>
      </c>
      <c r="AE272" s="588">
        <f t="shared" si="4"/>
        <v>90</v>
      </c>
      <c r="AF272" s="579"/>
    </row>
    <row r="273" spans="1:32">
      <c r="A273" s="350" t="s">
        <v>123</v>
      </c>
      <c r="B273" s="354"/>
      <c r="C273" s="354"/>
      <c r="D273" s="354"/>
      <c r="E273" s="354"/>
      <c r="F273" s="354"/>
      <c r="G273" s="354"/>
      <c r="H273" s="354"/>
      <c r="I273" s="354"/>
      <c r="J273" s="354"/>
      <c r="K273" s="354"/>
      <c r="L273" s="354"/>
      <c r="M273" s="354"/>
      <c r="N273" s="354"/>
      <c r="O273" s="354"/>
      <c r="P273" s="354"/>
      <c r="Q273" s="354"/>
      <c r="R273" s="354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46"/>
      <c r="AC273" s="619">
        <v>230</v>
      </c>
      <c r="AD273" s="90"/>
      <c r="AE273" s="588">
        <f t="shared" si="4"/>
        <v>0</v>
      </c>
      <c r="AF273" s="579"/>
    </row>
    <row r="274" spans="1:32">
      <c r="A274" s="350" t="s">
        <v>114</v>
      </c>
      <c r="B274" s="354"/>
      <c r="C274" s="354"/>
      <c r="D274" s="354"/>
      <c r="E274" s="354"/>
      <c r="F274" s="354"/>
      <c r="G274" s="354"/>
      <c r="H274" s="354"/>
      <c r="I274" s="354"/>
      <c r="J274" s="354"/>
      <c r="K274" s="354"/>
      <c r="L274" s="354"/>
      <c r="M274" s="354"/>
      <c r="N274" s="354"/>
      <c r="O274" s="354"/>
      <c r="P274" s="354"/>
      <c r="Q274" s="354"/>
      <c r="R274" s="354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46"/>
      <c r="AC274" s="619">
        <v>330</v>
      </c>
      <c r="AD274" s="90"/>
      <c r="AE274" s="588">
        <f t="shared" si="4"/>
        <v>0</v>
      </c>
      <c r="AF274" s="579"/>
    </row>
    <row r="275" spans="1:32">
      <c r="A275" s="350" t="s">
        <v>113</v>
      </c>
      <c r="B275" s="354"/>
      <c r="C275" s="354"/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  <c r="O275" s="354"/>
      <c r="P275" s="354"/>
      <c r="Q275" s="354"/>
      <c r="R275" s="354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46"/>
      <c r="AC275" s="619">
        <v>285</v>
      </c>
      <c r="AD275" s="90"/>
      <c r="AE275" s="588">
        <f t="shared" si="4"/>
        <v>0</v>
      </c>
      <c r="AF275" s="579"/>
    </row>
    <row r="276" spans="1:32">
      <c r="A276" s="350" t="s">
        <v>93</v>
      </c>
      <c r="B276" s="354"/>
      <c r="C276" s="354"/>
      <c r="D276" s="354"/>
      <c r="E276" s="354"/>
      <c r="F276" s="354"/>
      <c r="G276" s="354"/>
      <c r="H276" s="354"/>
      <c r="I276" s="354"/>
      <c r="J276" s="354"/>
      <c r="K276" s="354"/>
      <c r="L276" s="354">
        <f>AD276</f>
        <v>1.456</v>
      </c>
      <c r="M276" s="354"/>
      <c r="N276" s="354"/>
      <c r="O276" s="354"/>
      <c r="P276" s="354"/>
      <c r="Q276" s="354"/>
      <c r="R276" s="354"/>
      <c r="S276" s="357"/>
      <c r="T276" s="357"/>
      <c r="U276" s="357"/>
      <c r="V276" s="357"/>
      <c r="W276" s="357"/>
      <c r="X276" s="357"/>
      <c r="Y276" s="357"/>
      <c r="Z276" s="357"/>
      <c r="AA276" s="357"/>
      <c r="AB276" s="346">
        <v>0.12</v>
      </c>
      <c r="AC276" s="619">
        <v>385</v>
      </c>
      <c r="AD276" s="90">
        <v>1.456</v>
      </c>
      <c r="AE276" s="588">
        <f t="shared" si="4"/>
        <v>560.55999999999995</v>
      </c>
      <c r="AF276" s="579"/>
    </row>
    <row r="277" spans="1:32">
      <c r="A277" s="358" t="s">
        <v>68</v>
      </c>
      <c r="B277" s="354"/>
      <c r="C277" s="354"/>
      <c r="D277" s="354"/>
      <c r="E277" s="354"/>
      <c r="F277" s="354"/>
      <c r="G277" s="354"/>
      <c r="H277" s="354"/>
      <c r="I277" s="354"/>
      <c r="J277" s="354"/>
      <c r="K277" s="354"/>
      <c r="L277" s="354"/>
      <c r="M277" s="354"/>
      <c r="N277" s="354"/>
      <c r="O277" s="354"/>
      <c r="P277" s="354"/>
      <c r="Q277" s="354"/>
      <c r="R277" s="354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46"/>
      <c r="AC277" s="619">
        <v>320</v>
      </c>
      <c r="AD277" s="90"/>
      <c r="AE277" s="588">
        <f t="shared" si="4"/>
        <v>0</v>
      </c>
      <c r="AF277" s="579"/>
    </row>
    <row r="278" spans="1:32">
      <c r="A278" s="350" t="s">
        <v>112</v>
      </c>
      <c r="B278" s="354"/>
      <c r="C278" s="354"/>
      <c r="D278" s="354"/>
      <c r="E278" s="354"/>
      <c r="F278" s="354"/>
      <c r="G278" s="354"/>
      <c r="H278" s="354"/>
      <c r="I278" s="354"/>
      <c r="J278" s="354"/>
      <c r="K278" s="354"/>
      <c r="L278" s="354"/>
      <c r="M278" s="354"/>
      <c r="N278" s="354"/>
      <c r="O278" s="354"/>
      <c r="P278" s="354"/>
      <c r="Q278" s="354"/>
      <c r="R278" s="354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46"/>
      <c r="AC278" s="619">
        <v>475</v>
      </c>
      <c r="AD278" s="90"/>
      <c r="AE278" s="588">
        <f t="shared" si="4"/>
        <v>0</v>
      </c>
      <c r="AF278" s="579"/>
    </row>
    <row r="279" spans="1:32">
      <c r="A279" s="350" t="s">
        <v>66</v>
      </c>
      <c r="B279" s="354"/>
      <c r="C279" s="354"/>
      <c r="D279" s="354"/>
      <c r="E279" s="354"/>
      <c r="F279" s="354"/>
      <c r="G279" s="354"/>
      <c r="H279" s="354"/>
      <c r="I279" s="354"/>
      <c r="J279" s="354"/>
      <c r="K279" s="354"/>
      <c r="L279" s="354"/>
      <c r="M279" s="354"/>
      <c r="N279" s="354"/>
      <c r="O279" s="354"/>
      <c r="P279" s="354">
        <f>AD279</f>
        <v>0.12</v>
      </c>
      <c r="Q279" s="354"/>
      <c r="R279" s="354"/>
      <c r="S279" s="357"/>
      <c r="T279" s="357"/>
      <c r="U279" s="357"/>
      <c r="V279" s="357"/>
      <c r="W279" s="357"/>
      <c r="X279" s="357"/>
      <c r="Y279" s="357"/>
      <c r="Z279" s="357"/>
      <c r="AA279" s="357"/>
      <c r="AB279" s="346">
        <v>8.0000000000000002E-3</v>
      </c>
      <c r="AC279" s="619">
        <v>650</v>
      </c>
      <c r="AD279" s="90">
        <v>0.12</v>
      </c>
      <c r="AE279" s="588">
        <f t="shared" si="4"/>
        <v>78</v>
      </c>
      <c r="AF279" s="579"/>
    </row>
    <row r="280" spans="1:32">
      <c r="A280" s="350" t="s">
        <v>86</v>
      </c>
      <c r="B280" s="354"/>
      <c r="C280" s="354"/>
      <c r="D280" s="354"/>
      <c r="E280" s="354"/>
      <c r="F280" s="354"/>
      <c r="G280" s="354"/>
      <c r="H280" s="354"/>
      <c r="I280" s="354"/>
      <c r="J280" s="354"/>
      <c r="K280" s="354"/>
      <c r="L280" s="354"/>
      <c r="M280" s="354"/>
      <c r="N280" s="354"/>
      <c r="O280" s="354"/>
      <c r="P280" s="354"/>
      <c r="Q280" s="354"/>
      <c r="R280" s="354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46"/>
      <c r="AC280" s="619">
        <v>65</v>
      </c>
      <c r="AD280" s="90"/>
      <c r="AE280" s="588">
        <f t="shared" si="4"/>
        <v>0</v>
      </c>
      <c r="AF280" s="579"/>
    </row>
    <row r="281" spans="1:32">
      <c r="A281" s="350" t="s">
        <v>96</v>
      </c>
      <c r="B281" s="354"/>
      <c r="C281" s="354"/>
      <c r="D281" s="354"/>
      <c r="E281" s="354"/>
      <c r="F281" s="354"/>
      <c r="G281" s="354"/>
      <c r="H281" s="354"/>
      <c r="I281" s="354"/>
      <c r="J281" s="354"/>
      <c r="K281" s="354"/>
      <c r="L281" s="354"/>
      <c r="M281" s="354"/>
      <c r="N281" s="354"/>
      <c r="O281" s="354"/>
      <c r="P281" s="354"/>
      <c r="Q281" s="354"/>
      <c r="R281" s="354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46"/>
      <c r="AC281" s="619">
        <v>45</v>
      </c>
      <c r="AD281" s="90"/>
      <c r="AE281" s="588">
        <f t="shared" si="4"/>
        <v>0</v>
      </c>
      <c r="AF281" s="579"/>
    </row>
    <row r="282" spans="1:32">
      <c r="A282" s="350" t="s">
        <v>99</v>
      </c>
      <c r="B282" s="354"/>
      <c r="C282" s="354"/>
      <c r="D282" s="354"/>
      <c r="E282" s="354"/>
      <c r="F282" s="354"/>
      <c r="G282" s="354"/>
      <c r="H282" s="354"/>
      <c r="I282" s="354"/>
      <c r="J282" s="354"/>
      <c r="K282" s="354"/>
      <c r="L282" s="354"/>
      <c r="M282" s="354"/>
      <c r="N282" s="354"/>
      <c r="O282" s="354"/>
      <c r="P282" s="354"/>
      <c r="Q282" s="354"/>
      <c r="R282" s="354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46"/>
      <c r="AC282" s="619">
        <v>95</v>
      </c>
      <c r="AD282" s="90"/>
      <c r="AE282" s="588">
        <f t="shared" si="4"/>
        <v>0</v>
      </c>
      <c r="AF282" s="579"/>
    </row>
    <row r="283" spans="1:32">
      <c r="A283" s="350" t="s">
        <v>65</v>
      </c>
      <c r="B283" s="354"/>
      <c r="C283" s="354"/>
      <c r="D283" s="354"/>
      <c r="E283" s="354"/>
      <c r="F283" s="354"/>
      <c r="G283" s="354"/>
      <c r="H283" s="354"/>
      <c r="I283" s="354"/>
      <c r="J283" s="354"/>
      <c r="K283" s="354"/>
      <c r="L283" s="354"/>
      <c r="M283" s="354"/>
      <c r="N283" s="354"/>
      <c r="O283" s="354"/>
      <c r="P283" s="354"/>
      <c r="Q283" s="354"/>
      <c r="R283" s="354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46"/>
      <c r="AC283" s="619">
        <v>550</v>
      </c>
      <c r="AD283" s="90"/>
      <c r="AE283" s="588">
        <f t="shared" si="4"/>
        <v>0</v>
      </c>
      <c r="AF283" s="579"/>
    </row>
    <row r="284" spans="1:32">
      <c r="A284" s="350" t="s">
        <v>95</v>
      </c>
      <c r="B284" s="354"/>
      <c r="C284" s="354"/>
      <c r="D284" s="354"/>
      <c r="E284" s="354"/>
      <c r="F284" s="354"/>
      <c r="G284" s="354"/>
      <c r="H284" s="354"/>
      <c r="I284" s="354"/>
      <c r="J284" s="354"/>
      <c r="K284" s="354"/>
      <c r="L284" s="354"/>
      <c r="M284" s="354"/>
      <c r="N284" s="354"/>
      <c r="O284" s="354"/>
      <c r="P284" s="354"/>
      <c r="Q284" s="354"/>
      <c r="R284" s="354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46"/>
      <c r="AC284" s="619">
        <v>250</v>
      </c>
      <c r="AD284" s="168"/>
      <c r="AE284" s="588">
        <f t="shared" si="4"/>
        <v>0</v>
      </c>
      <c r="AF284" s="579"/>
    </row>
    <row r="285" spans="1:32">
      <c r="A285" s="350" t="s">
        <v>62</v>
      </c>
      <c r="B285" s="354"/>
      <c r="C285" s="354"/>
      <c r="D285" s="354">
        <f>AD285</f>
        <v>0.11</v>
      </c>
      <c r="E285" s="354"/>
      <c r="F285" s="354"/>
      <c r="G285" s="354"/>
      <c r="H285" s="354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7"/>
      <c r="T285" s="357"/>
      <c r="U285" s="357"/>
      <c r="V285" s="357"/>
      <c r="W285" s="357"/>
      <c r="X285" s="357"/>
      <c r="Y285" s="357"/>
      <c r="Z285" s="357"/>
      <c r="AA285" s="357"/>
      <c r="AB285" s="346">
        <v>7.0000000000000001E-3</v>
      </c>
      <c r="AC285" s="619">
        <v>250</v>
      </c>
      <c r="AD285" s="90">
        <v>0.11</v>
      </c>
      <c r="AE285" s="588">
        <f t="shared" si="4"/>
        <v>27.5</v>
      </c>
      <c r="AF285" s="579"/>
    </row>
    <row r="286" spans="1:32">
      <c r="A286" s="350" t="s">
        <v>120</v>
      </c>
      <c r="B286" s="354"/>
      <c r="C286" s="354"/>
      <c r="D286" s="354"/>
      <c r="E286" s="354"/>
      <c r="F286" s="354"/>
      <c r="G286" s="354"/>
      <c r="H286" s="354"/>
      <c r="I286" s="354"/>
      <c r="J286" s="354"/>
      <c r="K286" s="354"/>
      <c r="L286" s="354">
        <v>0.05</v>
      </c>
      <c r="M286" s="354"/>
      <c r="N286" s="354">
        <v>0.05</v>
      </c>
      <c r="O286" s="354"/>
      <c r="P286" s="354"/>
      <c r="Q286" s="354"/>
      <c r="R286" s="354"/>
      <c r="S286" s="357"/>
      <c r="T286" s="357"/>
      <c r="U286" s="357"/>
      <c r="V286" s="357"/>
      <c r="W286" s="357"/>
      <c r="X286" s="357"/>
      <c r="Y286" s="357"/>
      <c r="Z286" s="357"/>
      <c r="AA286" s="357"/>
      <c r="AB286" s="346">
        <v>3.7999999999999999E-2</v>
      </c>
      <c r="AC286" s="619">
        <v>45</v>
      </c>
      <c r="AD286" s="90">
        <v>0.1</v>
      </c>
      <c r="AE286" s="588">
        <f t="shared" si="4"/>
        <v>4.5</v>
      </c>
      <c r="AF286" s="579"/>
    </row>
    <row r="287" spans="1:32">
      <c r="A287" s="350" t="s">
        <v>72</v>
      </c>
      <c r="B287" s="354"/>
      <c r="C287" s="354"/>
      <c r="D287" s="354"/>
      <c r="E287" s="354"/>
      <c r="F287" s="354"/>
      <c r="G287" s="354"/>
      <c r="H287" s="354"/>
      <c r="I287" s="354"/>
      <c r="J287" s="354"/>
      <c r="K287" s="354"/>
      <c r="L287" s="354"/>
      <c r="M287" s="354"/>
      <c r="N287" s="354"/>
      <c r="O287" s="354"/>
      <c r="P287" s="354"/>
      <c r="Q287" s="354"/>
      <c r="R287" s="354"/>
      <c r="S287" s="357"/>
      <c r="T287" s="357"/>
      <c r="U287" s="357"/>
      <c r="V287" s="357"/>
      <c r="W287" s="357"/>
      <c r="X287" s="357"/>
      <c r="Y287" s="357"/>
      <c r="Z287" s="357"/>
      <c r="AA287" s="357"/>
      <c r="AB287" s="346"/>
      <c r="AC287" s="619">
        <v>55</v>
      </c>
      <c r="AD287" s="90"/>
      <c r="AE287" s="588">
        <f t="shared" si="4"/>
        <v>0</v>
      </c>
      <c r="AF287" s="579"/>
    </row>
    <row r="288" spans="1:32">
      <c r="A288" s="350" t="s">
        <v>107</v>
      </c>
      <c r="B288" s="354"/>
      <c r="C288" s="354"/>
      <c r="D288" s="354"/>
      <c r="E288" s="354"/>
      <c r="F288" s="354"/>
      <c r="G288" s="354"/>
      <c r="H288" s="354"/>
      <c r="I288" s="354"/>
      <c r="J288" s="354"/>
      <c r="K288" s="354"/>
      <c r="L288" s="354">
        <v>6.6000000000000003E-2</v>
      </c>
      <c r="M288" s="354"/>
      <c r="N288" s="354">
        <v>0.05</v>
      </c>
      <c r="O288" s="354"/>
      <c r="P288" s="354"/>
      <c r="Q288" s="354"/>
      <c r="R288" s="354"/>
      <c r="S288" s="357"/>
      <c r="T288" s="357"/>
      <c r="U288" s="357"/>
      <c r="V288" s="357"/>
      <c r="W288" s="357"/>
      <c r="X288" s="357"/>
      <c r="Y288" s="357"/>
      <c r="Z288" s="357"/>
      <c r="AA288" s="357"/>
      <c r="AB288" s="346">
        <v>0.01</v>
      </c>
      <c r="AC288" s="619">
        <v>180</v>
      </c>
      <c r="AD288" s="90">
        <v>0.11600000000000001</v>
      </c>
      <c r="AE288" s="588">
        <f t="shared" si="4"/>
        <v>20.880000000000003</v>
      </c>
      <c r="AF288" s="579"/>
    </row>
    <row r="289" spans="1:32">
      <c r="A289" s="350" t="s">
        <v>69</v>
      </c>
      <c r="B289" s="354">
        <v>0.09</v>
      </c>
      <c r="C289" s="354"/>
      <c r="D289" s="354"/>
      <c r="E289" s="354"/>
      <c r="F289" s="354"/>
      <c r="G289" s="354"/>
      <c r="H289" s="354"/>
      <c r="I289" s="354"/>
      <c r="J289" s="354">
        <v>0.108</v>
      </c>
      <c r="K289" s="354"/>
      <c r="L289" s="354"/>
      <c r="M289" s="354"/>
      <c r="N289" s="354"/>
      <c r="O289" s="354"/>
      <c r="P289" s="354"/>
      <c r="Q289" s="354"/>
      <c r="R289" s="354"/>
      <c r="S289" s="357"/>
      <c r="T289" s="354"/>
      <c r="U289" s="357"/>
      <c r="V289" s="357"/>
      <c r="W289" s="357"/>
      <c r="X289" s="357"/>
      <c r="Y289" s="357"/>
      <c r="Z289" s="357"/>
      <c r="AA289" s="357"/>
      <c r="AB289" s="346">
        <v>0.01</v>
      </c>
      <c r="AC289" s="619">
        <v>750</v>
      </c>
      <c r="AD289" s="90">
        <v>0.19800000000000001</v>
      </c>
      <c r="AE289" s="588">
        <f t="shared" si="4"/>
        <v>148.5</v>
      </c>
      <c r="AF289" s="579"/>
    </row>
    <row r="290" spans="1:32">
      <c r="A290" s="358" t="s">
        <v>70</v>
      </c>
      <c r="B290" s="354">
        <v>0.7</v>
      </c>
      <c r="C290" s="354"/>
      <c r="D290" s="354"/>
      <c r="E290" s="354"/>
      <c r="F290" s="354"/>
      <c r="G290" s="354"/>
      <c r="H290" s="354"/>
      <c r="I290" s="354"/>
      <c r="J290" s="354">
        <v>0.7</v>
      </c>
      <c r="K290" s="354"/>
      <c r="L290" s="354"/>
      <c r="M290" s="354"/>
      <c r="N290" s="354"/>
      <c r="O290" s="354"/>
      <c r="P290" s="354"/>
      <c r="Q290" s="354"/>
      <c r="R290" s="354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46">
        <v>7.4999999999999997E-2</v>
      </c>
      <c r="AC290" s="619">
        <v>66.900000000000006</v>
      </c>
      <c r="AD290" s="90">
        <v>1.4</v>
      </c>
      <c r="AE290" s="588">
        <f t="shared" si="4"/>
        <v>93.66</v>
      </c>
      <c r="AF290" s="579"/>
    </row>
    <row r="291" spans="1:32">
      <c r="A291" s="350" t="s">
        <v>109</v>
      </c>
      <c r="B291" s="1"/>
      <c r="C291" s="354"/>
      <c r="D291" s="354"/>
      <c r="E291" s="354"/>
      <c r="F291" s="354"/>
      <c r="G291" s="354"/>
      <c r="H291" s="354"/>
      <c r="I291" s="354"/>
      <c r="J291" s="354"/>
      <c r="K291" s="354"/>
      <c r="L291" s="354"/>
      <c r="M291" s="354"/>
      <c r="N291" s="354"/>
      <c r="O291" s="354"/>
      <c r="P291" s="354">
        <f>AD291</f>
        <v>0.48</v>
      </c>
      <c r="Q291" s="354"/>
      <c r="R291" s="354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46">
        <v>0.02</v>
      </c>
      <c r="AC291" s="619">
        <v>285</v>
      </c>
      <c r="AD291" s="90">
        <v>0.48</v>
      </c>
      <c r="AE291" s="588">
        <f t="shared" si="4"/>
        <v>136.79999999999998</v>
      </c>
      <c r="AF291" s="579"/>
    </row>
    <row r="292" spans="1:32">
      <c r="A292" s="350" t="s">
        <v>117</v>
      </c>
      <c r="B292" s="354"/>
      <c r="C292" s="354"/>
      <c r="D292" s="354"/>
      <c r="E292" s="354"/>
      <c r="F292" s="354"/>
      <c r="G292" s="354"/>
      <c r="H292" s="354"/>
      <c r="I292" s="354"/>
      <c r="J292" s="354"/>
      <c r="K292" s="354"/>
      <c r="L292" s="354">
        <v>0.05</v>
      </c>
      <c r="M292" s="354"/>
      <c r="N292" s="354">
        <v>0.05</v>
      </c>
      <c r="O292" s="354"/>
      <c r="P292" s="354"/>
      <c r="Q292" s="354"/>
      <c r="R292" s="354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46">
        <v>0.03</v>
      </c>
      <c r="AC292" s="619">
        <v>45</v>
      </c>
      <c r="AD292" s="90">
        <v>0.1</v>
      </c>
      <c r="AE292" s="588">
        <f t="shared" si="4"/>
        <v>4.5</v>
      </c>
      <c r="AF292" s="579"/>
    </row>
    <row r="293" spans="1:32">
      <c r="A293" s="350" t="s">
        <v>83</v>
      </c>
      <c r="B293" s="354"/>
      <c r="C293" s="354"/>
      <c r="D293" s="354"/>
      <c r="E293" s="354"/>
      <c r="F293" s="354"/>
      <c r="G293" s="354"/>
      <c r="H293" s="354"/>
      <c r="I293" s="354"/>
      <c r="J293" s="354"/>
      <c r="K293" s="354"/>
      <c r="L293" s="354"/>
      <c r="M293" s="354"/>
      <c r="N293" s="354"/>
      <c r="O293" s="354"/>
      <c r="P293" s="354"/>
      <c r="Q293" s="354"/>
      <c r="R293" s="354"/>
      <c r="S293" s="357"/>
      <c r="T293" s="357"/>
      <c r="U293" s="357"/>
      <c r="V293" s="357"/>
      <c r="W293" s="357"/>
      <c r="X293" s="357"/>
      <c r="Y293" s="357"/>
      <c r="Z293" s="357"/>
      <c r="AA293" s="357"/>
      <c r="AB293" s="346"/>
      <c r="AC293" s="619">
        <v>45</v>
      </c>
      <c r="AD293" s="90"/>
      <c r="AE293" s="588">
        <f t="shared" si="4"/>
        <v>0</v>
      </c>
      <c r="AF293" s="579"/>
    </row>
    <row r="294" spans="1:32">
      <c r="A294" s="350" t="s">
        <v>100</v>
      </c>
      <c r="B294" s="354"/>
      <c r="C294" s="354"/>
      <c r="D294" s="354"/>
      <c r="E294" s="354"/>
      <c r="F294" s="354"/>
      <c r="G294" s="354"/>
      <c r="H294" s="354"/>
      <c r="I294" s="354"/>
      <c r="J294" s="354"/>
      <c r="K294" s="354"/>
      <c r="L294" s="354"/>
      <c r="M294" s="354"/>
      <c r="N294" s="354"/>
      <c r="O294" s="354"/>
      <c r="P294" s="354"/>
      <c r="Q294" s="354"/>
      <c r="R294" s="354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46"/>
      <c r="AC294" s="619">
        <v>550</v>
      </c>
      <c r="AD294" s="90"/>
      <c r="AE294" s="588">
        <f t="shared" si="4"/>
        <v>0</v>
      </c>
      <c r="AF294" s="579"/>
    </row>
    <row r="295" spans="1:32">
      <c r="A295" s="350" t="s">
        <v>110</v>
      </c>
      <c r="B295" s="354"/>
      <c r="C295" s="354"/>
      <c r="D295" s="354"/>
      <c r="E295" s="354"/>
      <c r="F295" s="354"/>
      <c r="G295" s="354"/>
      <c r="H295" s="354"/>
      <c r="I295" s="354"/>
      <c r="J295" s="354"/>
      <c r="K295" s="354"/>
      <c r="L295" s="354"/>
      <c r="M295" s="354"/>
      <c r="N295" s="354"/>
      <c r="O295" s="354"/>
      <c r="P295" s="354"/>
      <c r="Q295" s="354"/>
      <c r="R295" s="354"/>
      <c r="S295" s="357"/>
      <c r="T295" s="357"/>
      <c r="U295" s="357"/>
      <c r="V295" s="357"/>
      <c r="W295" s="357"/>
      <c r="X295" s="357"/>
      <c r="Y295" s="357"/>
      <c r="Z295" s="357"/>
      <c r="AA295" s="357"/>
      <c r="AB295" s="346"/>
      <c r="AC295" s="619">
        <v>285</v>
      </c>
      <c r="AD295" s="90"/>
      <c r="AE295" s="588">
        <f t="shared" si="4"/>
        <v>0</v>
      </c>
      <c r="AF295" s="579"/>
    </row>
    <row r="296" spans="1:32">
      <c r="A296" s="350" t="s">
        <v>81</v>
      </c>
      <c r="B296" s="354"/>
      <c r="C296" s="354"/>
      <c r="D296" s="354"/>
      <c r="E296" s="354"/>
      <c r="F296" s="354"/>
      <c r="G296" s="354"/>
      <c r="H296" s="354"/>
      <c r="I296" s="354"/>
      <c r="J296" s="354"/>
      <c r="K296" s="354"/>
      <c r="L296" s="354">
        <f>AD296</f>
        <v>0.05</v>
      </c>
      <c r="M296" s="354"/>
      <c r="N296" s="354"/>
      <c r="O296" s="354"/>
      <c r="P296" s="354"/>
      <c r="Q296" s="354"/>
      <c r="R296" s="354"/>
      <c r="S296" s="357"/>
      <c r="T296" s="357"/>
      <c r="U296" s="357"/>
      <c r="V296" s="357"/>
      <c r="W296" s="357"/>
      <c r="X296" s="357"/>
      <c r="Y296" s="357"/>
      <c r="Z296" s="357"/>
      <c r="AA296" s="357"/>
      <c r="AB296" s="346">
        <v>2E-3</v>
      </c>
      <c r="AC296" s="619">
        <v>250</v>
      </c>
      <c r="AD296" s="90">
        <v>0.05</v>
      </c>
      <c r="AE296" s="588">
        <f t="shared" si="4"/>
        <v>12.5</v>
      </c>
      <c r="AF296" s="579"/>
    </row>
    <row r="297" spans="1:32">
      <c r="A297" s="350" t="s">
        <v>122</v>
      </c>
      <c r="B297" s="354"/>
      <c r="C297" s="354"/>
      <c r="D297" s="354"/>
      <c r="E297" s="354"/>
      <c r="F297" s="354"/>
      <c r="G297" s="354"/>
      <c r="H297" s="354"/>
      <c r="I297" s="354"/>
      <c r="J297" s="354"/>
      <c r="K297" s="354"/>
      <c r="L297" s="354"/>
      <c r="M297" s="354"/>
      <c r="N297" s="354"/>
      <c r="O297" s="354"/>
      <c r="P297" s="354"/>
      <c r="Q297" s="354"/>
      <c r="R297" s="354"/>
      <c r="S297" s="357"/>
      <c r="T297" s="357"/>
      <c r="U297" s="357"/>
      <c r="V297" s="357"/>
      <c r="W297" s="357"/>
      <c r="X297" s="357"/>
      <c r="Y297" s="357"/>
      <c r="Z297" s="357"/>
      <c r="AA297" s="357"/>
      <c r="AB297" s="346"/>
      <c r="AC297" s="619">
        <v>180</v>
      </c>
      <c r="AD297" s="90"/>
      <c r="AE297" s="588">
        <f t="shared" si="4"/>
        <v>0</v>
      </c>
      <c r="AF297" s="579"/>
    </row>
    <row r="298" spans="1:32">
      <c r="A298" s="350" t="s">
        <v>121</v>
      </c>
      <c r="B298" s="354"/>
      <c r="C298" s="354"/>
      <c r="D298" s="354"/>
      <c r="E298" s="354"/>
      <c r="F298" s="354"/>
      <c r="G298" s="354"/>
      <c r="H298" s="354"/>
      <c r="I298" s="354"/>
      <c r="J298" s="354"/>
      <c r="K298" s="354"/>
      <c r="L298" s="354"/>
      <c r="M298" s="354"/>
      <c r="N298" s="354"/>
      <c r="O298" s="354"/>
      <c r="P298" s="354"/>
      <c r="Q298" s="354"/>
      <c r="R298" s="354"/>
      <c r="S298" s="357"/>
      <c r="T298" s="357"/>
      <c r="U298" s="357"/>
      <c r="V298" s="357"/>
      <c r="W298" s="357"/>
      <c r="X298" s="357"/>
      <c r="Y298" s="357"/>
      <c r="Z298" s="357"/>
      <c r="AA298" s="357"/>
      <c r="AB298" s="346"/>
      <c r="AC298" s="619">
        <v>230</v>
      </c>
      <c r="AD298" s="90"/>
      <c r="AE298" s="588">
        <f t="shared" si="4"/>
        <v>0</v>
      </c>
      <c r="AF298" s="579"/>
    </row>
    <row r="299" spans="1:32">
      <c r="A299" s="350" t="s">
        <v>73</v>
      </c>
      <c r="B299" s="354"/>
      <c r="C299" s="354"/>
      <c r="D299" s="354">
        <f>AD299</f>
        <v>0.31</v>
      </c>
      <c r="E299" s="354"/>
      <c r="F299" s="354"/>
      <c r="G299" s="354"/>
      <c r="H299" s="354"/>
      <c r="I299" s="354"/>
      <c r="J299" s="354"/>
      <c r="K299" s="354"/>
      <c r="L299" s="354"/>
      <c r="M299" s="354"/>
      <c r="N299" s="354"/>
      <c r="O299" s="354"/>
      <c r="P299" s="354"/>
      <c r="Q299" s="354"/>
      <c r="R299" s="354"/>
      <c r="S299" s="357"/>
      <c r="T299" s="357"/>
      <c r="U299" s="357"/>
      <c r="V299" s="357"/>
      <c r="W299" s="357"/>
      <c r="X299" s="357"/>
      <c r="Y299" s="357"/>
      <c r="Z299" s="357"/>
      <c r="AA299" s="357"/>
      <c r="AB299" s="346">
        <v>1.4999999999999999E-2</v>
      </c>
      <c r="AC299" s="619">
        <v>85</v>
      </c>
      <c r="AD299" s="90">
        <v>0.31</v>
      </c>
      <c r="AE299" s="588">
        <f t="shared" si="4"/>
        <v>26.35</v>
      </c>
      <c r="AF299" s="579"/>
    </row>
    <row r="300" spans="1:32">
      <c r="A300" s="350" t="s">
        <v>118</v>
      </c>
      <c r="B300" s="354"/>
      <c r="C300" s="354"/>
      <c r="D300" s="354"/>
      <c r="E300" s="354"/>
      <c r="F300" s="354"/>
      <c r="G300" s="354"/>
      <c r="H300" s="354"/>
      <c r="I300" s="354"/>
      <c r="J300" s="354"/>
      <c r="K300" s="354"/>
      <c r="L300" s="354"/>
      <c r="M300" s="354"/>
      <c r="N300" s="354"/>
      <c r="O300" s="354"/>
      <c r="P300" s="354"/>
      <c r="Q300" s="354"/>
      <c r="R300" s="354"/>
      <c r="S300" s="357"/>
      <c r="T300" s="357"/>
      <c r="U300" s="357"/>
      <c r="V300" s="357"/>
      <c r="W300" s="357"/>
      <c r="X300" s="357"/>
      <c r="Y300" s="357"/>
      <c r="Z300" s="357"/>
      <c r="AA300" s="357"/>
      <c r="AB300" s="346"/>
      <c r="AC300" s="619">
        <v>45</v>
      </c>
      <c r="AD300" s="90"/>
      <c r="AE300" s="588">
        <f t="shared" si="4"/>
        <v>0</v>
      </c>
      <c r="AF300" s="579"/>
    </row>
    <row r="301" spans="1:32">
      <c r="A301" s="350" t="s">
        <v>74</v>
      </c>
      <c r="B301" s="354">
        <v>8.9999999999999993E-3</v>
      </c>
      <c r="C301" s="354"/>
      <c r="D301" s="354"/>
      <c r="E301" s="354"/>
      <c r="F301" s="354"/>
      <c r="G301" s="354"/>
      <c r="H301" s="354"/>
      <c r="I301" s="354"/>
      <c r="J301" s="354">
        <v>1.4999999999999999E-2</v>
      </c>
      <c r="K301" s="354"/>
      <c r="L301" s="354">
        <v>1.4999999999999999E-2</v>
      </c>
      <c r="M301" s="354"/>
      <c r="N301" s="354"/>
      <c r="O301" s="354"/>
      <c r="P301" s="354"/>
      <c r="Q301" s="354"/>
      <c r="R301" s="354"/>
      <c r="S301" s="357"/>
      <c r="T301" s="357"/>
      <c r="U301" s="357"/>
      <c r="V301" s="357"/>
      <c r="W301" s="357"/>
      <c r="X301" s="357"/>
      <c r="Y301" s="357"/>
      <c r="Z301" s="357"/>
      <c r="AA301" s="357"/>
      <c r="AB301" s="346">
        <v>2E-3</v>
      </c>
      <c r="AC301" s="619">
        <v>30</v>
      </c>
      <c r="AD301" s="90">
        <v>3.9E-2</v>
      </c>
      <c r="AE301" s="588">
        <f t="shared" si="4"/>
        <v>1.17</v>
      </c>
      <c r="AF301" s="579"/>
    </row>
    <row r="302" spans="1:32">
      <c r="A302" s="350" t="s">
        <v>88</v>
      </c>
      <c r="B302" s="354"/>
      <c r="C302" s="354"/>
      <c r="D302" s="354"/>
      <c r="E302" s="354"/>
      <c r="F302" s="354"/>
      <c r="G302" s="354"/>
      <c r="H302" s="354"/>
      <c r="I302" s="354"/>
      <c r="J302" s="354"/>
      <c r="K302" s="354"/>
      <c r="L302" s="354"/>
      <c r="M302" s="354"/>
      <c r="N302" s="354"/>
      <c r="O302" s="354"/>
      <c r="P302" s="354"/>
      <c r="Q302" s="354"/>
      <c r="R302" s="354"/>
      <c r="S302" s="357"/>
      <c r="T302" s="357"/>
      <c r="U302" s="357"/>
      <c r="V302" s="357"/>
      <c r="W302" s="357"/>
      <c r="X302" s="357"/>
      <c r="Y302" s="357"/>
      <c r="Z302" s="357"/>
      <c r="AA302" s="357"/>
      <c r="AB302" s="346"/>
      <c r="AC302" s="619">
        <v>200</v>
      </c>
      <c r="AD302" s="90"/>
      <c r="AE302" s="588">
        <f t="shared" si="4"/>
        <v>0</v>
      </c>
      <c r="AF302" s="579"/>
    </row>
    <row r="303" spans="1:32">
      <c r="A303" s="350" t="s">
        <v>91</v>
      </c>
      <c r="B303" s="354"/>
      <c r="C303" s="354"/>
      <c r="D303" s="354"/>
      <c r="E303" s="354"/>
      <c r="F303" s="354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7"/>
      <c r="T303" s="357"/>
      <c r="U303" s="357"/>
      <c r="V303" s="357"/>
      <c r="W303" s="357"/>
      <c r="X303" s="357"/>
      <c r="Y303" s="357"/>
      <c r="Z303" s="357"/>
      <c r="AA303" s="357"/>
      <c r="AB303" s="346"/>
      <c r="AC303" s="619">
        <v>750</v>
      </c>
      <c r="AD303" s="90"/>
      <c r="AE303" s="588">
        <f t="shared" si="4"/>
        <v>0</v>
      </c>
      <c r="AF303" s="579"/>
    </row>
    <row r="304" spans="1:32">
      <c r="A304" s="350" t="s">
        <v>97</v>
      </c>
      <c r="B304" s="354"/>
      <c r="C304" s="354"/>
      <c r="D304" s="354"/>
      <c r="E304" s="354"/>
      <c r="F304" s="354"/>
      <c r="G304" s="354"/>
      <c r="H304" s="354"/>
      <c r="I304" s="354"/>
      <c r="J304" s="354"/>
      <c r="K304" s="354"/>
      <c r="L304" s="354"/>
      <c r="M304" s="354"/>
      <c r="N304" s="354"/>
      <c r="O304" s="354"/>
      <c r="P304" s="354"/>
      <c r="Q304" s="354"/>
      <c r="R304" s="354"/>
      <c r="S304" s="357"/>
      <c r="T304" s="357"/>
      <c r="U304" s="357"/>
      <c r="V304" s="357"/>
      <c r="W304" s="357"/>
      <c r="X304" s="357"/>
      <c r="Y304" s="357"/>
      <c r="Z304" s="357"/>
      <c r="AA304" s="357"/>
      <c r="AB304" s="346"/>
      <c r="AC304" s="619">
        <v>280</v>
      </c>
      <c r="AD304" s="90"/>
      <c r="AE304" s="588">
        <f t="shared" si="4"/>
        <v>0</v>
      </c>
      <c r="AF304" s="579"/>
    </row>
    <row r="305" spans="1:32">
      <c r="A305" s="611" t="s">
        <v>102</v>
      </c>
      <c r="B305" s="354"/>
      <c r="C305" s="354"/>
      <c r="D305" s="354"/>
      <c r="E305" s="354"/>
      <c r="F305" s="354">
        <v>0.42</v>
      </c>
      <c r="G305" s="354"/>
      <c r="H305" s="354"/>
      <c r="I305" s="354"/>
      <c r="J305" s="354"/>
      <c r="K305" s="354"/>
      <c r="L305" s="354"/>
      <c r="M305" s="354"/>
      <c r="N305" s="354"/>
      <c r="O305" s="354"/>
      <c r="P305" s="354"/>
      <c r="Q305" s="354"/>
      <c r="R305" s="354">
        <v>1.2</v>
      </c>
      <c r="S305" s="357"/>
      <c r="T305" s="357"/>
      <c r="U305" s="357"/>
      <c r="V305" s="357"/>
      <c r="W305" s="357"/>
      <c r="X305" s="357"/>
      <c r="Y305" s="357"/>
      <c r="Z305" s="357"/>
      <c r="AA305" s="354"/>
      <c r="AB305" s="346">
        <v>0.08</v>
      </c>
      <c r="AC305" s="619">
        <v>90</v>
      </c>
      <c r="AD305" s="90">
        <v>1.62</v>
      </c>
      <c r="AE305" s="588">
        <f t="shared" si="4"/>
        <v>145.80000000000001</v>
      </c>
      <c r="AF305" s="579"/>
    </row>
    <row r="306" spans="1:32">
      <c r="A306" s="612" t="s">
        <v>71</v>
      </c>
      <c r="B306" s="354"/>
      <c r="C306" s="354"/>
      <c r="D306" s="354">
        <f>AD306</f>
        <v>2.4E-2</v>
      </c>
      <c r="E306" s="354"/>
      <c r="F306" s="354"/>
      <c r="G306" s="354"/>
      <c r="H306" s="354"/>
      <c r="I306" s="354"/>
      <c r="J306" s="354"/>
      <c r="K306" s="354"/>
      <c r="L306" s="354"/>
      <c r="M306" s="354"/>
      <c r="N306" s="354"/>
      <c r="O306" s="354"/>
      <c r="P306" s="354"/>
      <c r="Q306" s="354"/>
      <c r="R306" s="354"/>
      <c r="S306" s="357"/>
      <c r="T306" s="357"/>
      <c r="U306" s="357"/>
      <c r="V306" s="357"/>
      <c r="W306" s="357"/>
      <c r="X306" s="357"/>
      <c r="Y306" s="357"/>
      <c r="Z306" s="357"/>
      <c r="AA306" s="357"/>
      <c r="AB306" s="346">
        <v>4.0000000000000001E-3</v>
      </c>
      <c r="AC306" s="619">
        <v>650</v>
      </c>
      <c r="AD306" s="90">
        <v>2.4E-2</v>
      </c>
      <c r="AE306" s="588">
        <f t="shared" si="4"/>
        <v>15.6</v>
      </c>
      <c r="AF306" s="579"/>
    </row>
    <row r="307" spans="1:32">
      <c r="A307" s="612" t="s">
        <v>94</v>
      </c>
      <c r="B307" s="354"/>
      <c r="C307" s="354"/>
      <c r="D307" s="354"/>
      <c r="E307" s="354"/>
      <c r="F307" s="354"/>
      <c r="G307" s="354"/>
      <c r="H307" s="354"/>
      <c r="I307" s="354"/>
      <c r="J307" s="354"/>
      <c r="K307" s="354"/>
      <c r="L307" s="354"/>
      <c r="M307" s="354"/>
      <c r="N307" s="354"/>
      <c r="O307" s="354"/>
      <c r="P307" s="354"/>
      <c r="Q307" s="354"/>
      <c r="R307" s="354"/>
      <c r="S307" s="357"/>
      <c r="T307" s="357"/>
      <c r="U307" s="357"/>
      <c r="V307" s="357"/>
      <c r="W307" s="357"/>
      <c r="X307" s="357"/>
      <c r="Y307" s="357"/>
      <c r="Z307" s="357"/>
      <c r="AA307" s="357"/>
      <c r="AB307" s="346"/>
      <c r="AC307" s="620">
        <v>285</v>
      </c>
      <c r="AD307" s="90"/>
      <c r="AE307" s="588">
        <f t="shared" si="4"/>
        <v>0</v>
      </c>
      <c r="AF307" s="579"/>
    </row>
    <row r="308" spans="1:32">
      <c r="A308" s="612" t="s">
        <v>84</v>
      </c>
      <c r="B308" s="354"/>
      <c r="C308" s="354"/>
      <c r="D308" s="354"/>
      <c r="E308" s="354"/>
      <c r="F308" s="354"/>
      <c r="G308" s="354"/>
      <c r="H308" s="354"/>
      <c r="I308" s="354"/>
      <c r="J308" s="354"/>
      <c r="K308" s="354"/>
      <c r="L308" s="354"/>
      <c r="M308" s="354"/>
      <c r="N308" s="354"/>
      <c r="O308" s="354"/>
      <c r="P308" s="354"/>
      <c r="Q308" s="354"/>
      <c r="R308" s="354"/>
      <c r="S308" s="357"/>
      <c r="T308" s="357"/>
      <c r="U308" s="357"/>
      <c r="V308" s="357"/>
      <c r="W308" s="357"/>
      <c r="X308" s="357"/>
      <c r="Y308" s="357"/>
      <c r="Z308" s="357"/>
      <c r="AA308" s="357"/>
      <c r="AB308" s="346"/>
      <c r="AC308" s="619">
        <v>150</v>
      </c>
      <c r="AD308" s="90"/>
      <c r="AE308" s="588">
        <f t="shared" si="4"/>
        <v>0</v>
      </c>
      <c r="AF308" s="579"/>
    </row>
    <row r="309" spans="1:32" ht="15.75" thickBot="1">
      <c r="A309" s="613" t="s">
        <v>82</v>
      </c>
      <c r="B309" s="605">
        <f>AD309</f>
        <v>21</v>
      </c>
      <c r="C309" s="376"/>
      <c r="D309" s="376"/>
      <c r="E309" s="376"/>
      <c r="F309" s="376"/>
      <c r="G309" s="376"/>
      <c r="H309" s="376"/>
      <c r="I309" s="376"/>
      <c r="J309" s="376"/>
      <c r="K309" s="376"/>
      <c r="L309" s="376"/>
      <c r="M309" s="376"/>
      <c r="N309" s="376"/>
      <c r="O309" s="376"/>
      <c r="P309" s="376"/>
      <c r="Q309" s="376"/>
      <c r="R309" s="376"/>
      <c r="S309" s="414"/>
      <c r="T309" s="414"/>
      <c r="U309" s="414"/>
      <c r="V309" s="414"/>
      <c r="W309" s="414"/>
      <c r="X309" s="414"/>
      <c r="Y309" s="414"/>
      <c r="Z309" s="414"/>
      <c r="AA309" s="414"/>
      <c r="AB309" s="574">
        <v>2</v>
      </c>
      <c r="AC309" s="624">
        <v>9</v>
      </c>
      <c r="AD309" s="627">
        <v>21</v>
      </c>
      <c r="AE309" s="591">
        <f t="shared" si="4"/>
        <v>189</v>
      </c>
      <c r="AF309" s="579"/>
    </row>
    <row r="310" spans="1:32" ht="15.75" thickBot="1">
      <c r="A310" s="608" t="s">
        <v>305</v>
      </c>
      <c r="B310" s="618"/>
      <c r="C310" s="614"/>
      <c r="D310" s="614"/>
      <c r="E310" s="614"/>
      <c r="F310" s="614"/>
      <c r="G310" s="614"/>
      <c r="H310" s="614"/>
      <c r="I310" s="614"/>
      <c r="J310" s="614"/>
      <c r="K310" s="614"/>
      <c r="L310" s="614"/>
      <c r="M310" s="614"/>
      <c r="N310" s="614"/>
      <c r="O310" s="614"/>
      <c r="P310" s="614"/>
      <c r="Q310" s="614"/>
      <c r="R310" s="614"/>
      <c r="S310" s="370"/>
      <c r="T310" s="370"/>
      <c r="U310" s="370"/>
      <c r="V310" s="370"/>
      <c r="W310" s="370"/>
      <c r="X310" s="370"/>
      <c r="Y310" s="370"/>
      <c r="Z310" s="370"/>
      <c r="AA310" s="370"/>
      <c r="AB310" s="615"/>
      <c r="AC310" s="576"/>
      <c r="AD310" s="614"/>
      <c r="AE310" s="371">
        <f>SUM(AE262:AE309)</f>
        <v>1604.9999999999998</v>
      </c>
      <c r="AF310" s="584">
        <f>I247-AE310</f>
        <v>0</v>
      </c>
    </row>
    <row r="311" spans="1:32" ht="31.5" customHeight="1">
      <c r="A311" s="187" t="s">
        <v>49</v>
      </c>
      <c r="B311" s="189"/>
      <c r="C311" s="189"/>
      <c r="D311" s="189"/>
      <c r="E311" s="189"/>
      <c r="F311" s="189" t="s">
        <v>131</v>
      </c>
      <c r="G311" s="478"/>
      <c r="H311" s="193" t="s">
        <v>130</v>
      </c>
      <c r="I311" s="189"/>
      <c r="J311" s="189" t="s">
        <v>75</v>
      </c>
      <c r="K311" s="189"/>
      <c r="L311" s="189"/>
      <c r="M311" s="189"/>
      <c r="N311" s="835" t="s">
        <v>132</v>
      </c>
      <c r="O311" s="835"/>
      <c r="P311" s="835"/>
      <c r="Q311" s="835"/>
      <c r="R311" s="192"/>
      <c r="S311" s="189"/>
      <c r="T311" s="189"/>
      <c r="U311" s="189" t="s">
        <v>76</v>
      </c>
      <c r="V311" s="189"/>
      <c r="W311" s="189"/>
      <c r="X311" s="3"/>
      <c r="Y311" s="188"/>
      <c r="AE311" s="86"/>
    </row>
    <row r="312" spans="1:32">
      <c r="A312" s="25" t="s">
        <v>52</v>
      </c>
      <c r="B312" s="708"/>
      <c r="C312" s="708"/>
      <c r="D312" s="708"/>
      <c r="E312" s="708"/>
      <c r="F312" s="708"/>
      <c r="G312" s="25" t="s">
        <v>53</v>
      </c>
      <c r="H312" s="708"/>
      <c r="I312" s="708"/>
      <c r="J312" s="708"/>
      <c r="K312" s="708"/>
      <c r="L312" s="708"/>
      <c r="M312" s="708"/>
      <c r="P312" s="26" t="s">
        <v>128</v>
      </c>
      <c r="Q312" s="87"/>
      <c r="R312" s="709" t="s">
        <v>129</v>
      </c>
      <c r="S312" s="25" t="s">
        <v>56</v>
      </c>
    </row>
    <row r="314" spans="1:32" ht="15" customHeight="1"/>
    <row r="315" spans="1:32">
      <c r="A315" s="130" t="s">
        <v>0</v>
      </c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715"/>
      <c r="S315" s="130"/>
      <c r="T315" s="130"/>
      <c r="U315" s="130"/>
      <c r="V315" s="589"/>
      <c r="W315" s="589"/>
      <c r="X315" s="589"/>
      <c r="Y315" s="589"/>
      <c r="Z315" s="715"/>
      <c r="AA315" s="715"/>
      <c r="AB315" s="130"/>
      <c r="AC315" s="716"/>
      <c r="AD315" s="716"/>
      <c r="AE315" s="84"/>
    </row>
    <row r="316" spans="1:32">
      <c r="A316" s="130" t="s">
        <v>1</v>
      </c>
      <c r="B316" s="130"/>
      <c r="C316" s="130" t="s">
        <v>273</v>
      </c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715"/>
      <c r="S316" s="130"/>
      <c r="T316" s="130"/>
      <c r="U316" s="589"/>
      <c r="V316" s="589"/>
      <c r="W316" s="589"/>
      <c r="X316" s="589"/>
      <c r="Y316" s="589"/>
      <c r="Z316" s="589"/>
      <c r="AA316" s="589"/>
      <c r="AB316" s="130"/>
      <c r="AC316" s="716"/>
      <c r="AD316" s="716"/>
      <c r="AE316" s="84"/>
    </row>
    <row r="317" spans="1:32">
      <c r="A317" s="589" t="s">
        <v>2</v>
      </c>
      <c r="B317" s="130"/>
      <c r="C317" s="130"/>
      <c r="D317" s="130"/>
      <c r="E317" s="130"/>
      <c r="F317" s="716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29" t="s">
        <v>58</v>
      </c>
      <c r="S317" s="715"/>
      <c r="T317" s="130"/>
      <c r="U317" s="589"/>
      <c r="V317" s="589"/>
      <c r="W317" s="589"/>
      <c r="X317" s="589"/>
      <c r="Y317" s="589"/>
      <c r="Z317" s="589"/>
      <c r="AA317" s="589"/>
      <c r="AB317" s="130"/>
      <c r="AC317" s="716"/>
      <c r="AD317" s="716"/>
      <c r="AE317" s="84"/>
    </row>
    <row r="318" spans="1:32">
      <c r="A318" s="174" t="s">
        <v>349</v>
      </c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828"/>
      <c r="S318" s="828"/>
      <c r="T318" s="828"/>
      <c r="U318" s="828"/>
      <c r="V318" s="828"/>
      <c r="W318" s="828"/>
      <c r="X318" s="828"/>
      <c r="Y318" s="828"/>
      <c r="Z318" s="130"/>
      <c r="AA318" s="130"/>
      <c r="AB318" s="130"/>
      <c r="AC318" s="130"/>
      <c r="AD318" s="130"/>
      <c r="AE318" s="85"/>
    </row>
    <row r="319" spans="1:32" ht="15.75" thickBot="1">
      <c r="A319" s="829" t="s">
        <v>3</v>
      </c>
      <c r="B319" s="830"/>
      <c r="C319" s="831" t="s">
        <v>4</v>
      </c>
      <c r="D319" s="829"/>
      <c r="E319" s="830"/>
      <c r="F319" s="831" t="s">
        <v>5</v>
      </c>
      <c r="G319" s="832"/>
      <c r="H319" s="775"/>
      <c r="I319" s="943" t="s">
        <v>6</v>
      </c>
      <c r="J319" s="944"/>
      <c r="K319" s="945"/>
      <c r="L319" s="131"/>
      <c r="M319" s="132"/>
      <c r="N319" s="133"/>
      <c r="O319" s="131"/>
      <c r="P319" s="130"/>
      <c r="Q319" s="130"/>
      <c r="R319" s="828"/>
      <c r="S319" s="828"/>
      <c r="T319" s="828"/>
      <c r="U319" s="828"/>
      <c r="V319" s="828"/>
      <c r="W319" s="828"/>
      <c r="X319" s="828"/>
      <c r="Y319" s="828"/>
      <c r="Z319" s="715"/>
      <c r="AA319" s="715"/>
      <c r="AB319" s="715"/>
      <c r="AC319" s="715"/>
      <c r="AD319" s="134" t="s">
        <v>7</v>
      </c>
      <c r="AE319" s="86"/>
    </row>
    <row r="320" spans="1:32">
      <c r="A320" s="806" t="s">
        <v>8</v>
      </c>
      <c r="B320" s="807"/>
      <c r="C320" s="824" t="s">
        <v>9</v>
      </c>
      <c r="D320" s="833"/>
      <c r="E320" s="826"/>
      <c r="F320" s="824" t="s">
        <v>10</v>
      </c>
      <c r="G320" s="827"/>
      <c r="H320" s="777"/>
      <c r="I320" s="946"/>
      <c r="J320" s="947"/>
      <c r="K320" s="948"/>
      <c r="L320" s="824" t="s">
        <v>12</v>
      </c>
      <c r="M320" s="833"/>
      <c r="N320" s="826"/>
      <c r="O320" s="713" t="s">
        <v>13</v>
      </c>
      <c r="P320" s="715"/>
      <c r="Q320" s="715"/>
      <c r="R320" s="715"/>
      <c r="S320" s="715"/>
      <c r="T320" s="715"/>
      <c r="U320" s="715"/>
      <c r="V320" s="715"/>
      <c r="W320" s="715"/>
      <c r="X320" s="716" t="s">
        <v>14</v>
      </c>
      <c r="Y320" s="715"/>
      <c r="Z320" s="715"/>
      <c r="AA320" s="715"/>
      <c r="AB320" s="715"/>
      <c r="AC320" s="715"/>
      <c r="AD320" s="135" t="s">
        <v>15</v>
      </c>
      <c r="AE320" s="86"/>
    </row>
    <row r="321" spans="1:31">
      <c r="A321" s="710" t="s">
        <v>16</v>
      </c>
      <c r="B321" s="710"/>
      <c r="C321" s="824" t="s">
        <v>17</v>
      </c>
      <c r="D321" s="833"/>
      <c r="E321" s="826"/>
      <c r="F321" s="824" t="s">
        <v>18</v>
      </c>
      <c r="G321" s="827"/>
      <c r="H321" s="777"/>
      <c r="I321" s="946"/>
      <c r="J321" s="947"/>
      <c r="K321" s="948"/>
      <c r="L321" s="824" t="s">
        <v>20</v>
      </c>
      <c r="M321" s="833"/>
      <c r="N321" s="826"/>
      <c r="O321" s="713" t="s">
        <v>21</v>
      </c>
      <c r="P321" s="715"/>
      <c r="Q321" s="715"/>
      <c r="R321" s="715"/>
      <c r="S321" s="715"/>
      <c r="T321" s="715"/>
      <c r="U321" s="715"/>
      <c r="V321" s="715"/>
      <c r="W321" s="715"/>
      <c r="X321" s="715"/>
      <c r="Y321" s="715"/>
      <c r="Z321" s="715"/>
      <c r="AA321" s="715"/>
      <c r="AB321" s="715"/>
      <c r="AC321" s="715"/>
      <c r="AD321" s="136"/>
      <c r="AE321" s="86"/>
    </row>
    <row r="322" spans="1:31">
      <c r="A322" s="714" t="s">
        <v>22</v>
      </c>
      <c r="B322" s="714"/>
      <c r="C322" s="824" t="s">
        <v>23</v>
      </c>
      <c r="D322" s="833"/>
      <c r="E322" s="826"/>
      <c r="F322" s="824" t="s">
        <v>24</v>
      </c>
      <c r="G322" s="827"/>
      <c r="H322" s="777"/>
      <c r="I322" s="946"/>
      <c r="J322" s="947"/>
      <c r="K322" s="948"/>
      <c r="L322" s="137"/>
      <c r="M322" s="130" t="s">
        <v>23</v>
      </c>
      <c r="N322" s="130"/>
      <c r="O322" s="713" t="s">
        <v>25</v>
      </c>
      <c r="P322" s="715"/>
      <c r="Q322" s="715"/>
      <c r="R322" s="174"/>
      <c r="S322" s="174"/>
      <c r="T322" s="257"/>
      <c r="U322" s="174"/>
      <c r="V322" s="174"/>
      <c r="W322" s="174"/>
      <c r="X322" s="174"/>
      <c r="Y322" s="211"/>
      <c r="Z322" s="130"/>
      <c r="AA322" s="130"/>
      <c r="AB322" s="717"/>
      <c r="AC322" s="130"/>
      <c r="AD322" s="138"/>
      <c r="AE322" s="86"/>
    </row>
    <row r="323" spans="1:31">
      <c r="A323" s="139"/>
      <c r="B323" s="712"/>
      <c r="C323" s="130"/>
      <c r="D323" s="130"/>
      <c r="E323" s="706"/>
      <c r="F323" s="130"/>
      <c r="G323" s="130"/>
      <c r="H323" s="706"/>
      <c r="I323" s="949"/>
      <c r="J323" s="950"/>
      <c r="K323" s="951"/>
      <c r="L323" s="137"/>
      <c r="M323" s="130"/>
      <c r="N323" s="130"/>
      <c r="O323" s="137"/>
      <c r="P323" s="715"/>
      <c r="Q323" s="174"/>
      <c r="R323" s="174" t="s">
        <v>349</v>
      </c>
      <c r="S323" s="715"/>
      <c r="T323" s="715"/>
      <c r="U323" s="715"/>
      <c r="V323" s="715"/>
      <c r="W323" s="715"/>
      <c r="X323" s="715"/>
      <c r="Y323" s="715"/>
      <c r="Z323" s="715"/>
      <c r="AA323" s="715"/>
      <c r="AB323" s="715"/>
      <c r="AC323" s="715"/>
      <c r="AD323" s="141"/>
      <c r="AE323" s="86"/>
    </row>
    <row r="324" spans="1:31" ht="15.75" thickBot="1">
      <c r="A324" s="142">
        <v>1</v>
      </c>
      <c r="B324" s="143"/>
      <c r="C324" s="144"/>
      <c r="D324" s="144">
        <v>3</v>
      </c>
      <c r="E324" s="145"/>
      <c r="F324" s="144"/>
      <c r="G324" s="144">
        <v>4</v>
      </c>
      <c r="H324" s="145"/>
      <c r="I324" s="144"/>
      <c r="J324" s="144">
        <v>5</v>
      </c>
      <c r="K324" s="145"/>
      <c r="L324" s="146"/>
      <c r="M324" s="144">
        <v>6</v>
      </c>
      <c r="N324" s="144"/>
      <c r="O324" s="147">
        <v>7</v>
      </c>
      <c r="P324" s="130" t="s">
        <v>28</v>
      </c>
      <c r="Q324" s="942" t="s">
        <v>61</v>
      </c>
      <c r="R324" s="942"/>
      <c r="S324" s="942"/>
      <c r="T324" s="942"/>
      <c r="U324" s="942"/>
      <c r="V324" s="942"/>
      <c r="W324" s="942"/>
      <c r="X324" s="942"/>
      <c r="Y324" s="942"/>
      <c r="Z324" s="130" t="s">
        <v>29</v>
      </c>
      <c r="AA324" s="715"/>
      <c r="AB324" s="715"/>
      <c r="AC324" s="715"/>
      <c r="AD324" s="138"/>
      <c r="AE324" s="86"/>
    </row>
    <row r="325" spans="1:31" ht="15.75" thickBot="1">
      <c r="A325" s="590" t="s">
        <v>308</v>
      </c>
      <c r="B325" s="148"/>
      <c r="C325" s="919">
        <v>107</v>
      </c>
      <c r="D325" s="920"/>
      <c r="E325" s="921"/>
      <c r="F325" s="880">
        <v>15</v>
      </c>
      <c r="G325" s="881"/>
      <c r="H325" s="882"/>
      <c r="I325" s="919">
        <f>C325*F325</f>
        <v>1605</v>
      </c>
      <c r="J325" s="920"/>
      <c r="K325" s="921"/>
      <c r="L325" s="919">
        <f>F325*C325</f>
        <v>1605</v>
      </c>
      <c r="M325" s="920"/>
      <c r="N325" s="921"/>
      <c r="O325" s="149"/>
      <c r="P325" s="715"/>
      <c r="Q325" s="715"/>
      <c r="R325" s="715"/>
      <c r="S325" s="715"/>
      <c r="T325" s="715"/>
      <c r="U325" s="715"/>
      <c r="V325" s="715"/>
      <c r="W325" s="715"/>
      <c r="X325" s="715"/>
      <c r="Y325" s="715"/>
      <c r="Z325" s="715"/>
      <c r="AA325" s="715"/>
      <c r="AB325" s="715"/>
      <c r="AC325" s="715"/>
      <c r="AD325" s="136"/>
      <c r="AE325" s="86"/>
    </row>
    <row r="326" spans="1:31">
      <c r="A326" s="169"/>
      <c r="B326" s="151"/>
      <c r="C326" s="152"/>
      <c r="D326" s="152"/>
      <c r="E326" s="151"/>
      <c r="F326" s="152"/>
      <c r="G326" s="152"/>
      <c r="H326" s="151"/>
      <c r="I326" s="152"/>
      <c r="J326" s="152"/>
      <c r="K326" s="152"/>
      <c r="L326" s="153"/>
      <c r="M326" s="152"/>
      <c r="N326" s="151"/>
      <c r="O326" s="48"/>
      <c r="P326" s="130" t="s">
        <v>30</v>
      </c>
      <c r="Q326" s="130"/>
      <c r="R326" s="130"/>
      <c r="S326" s="130"/>
      <c r="T326" s="130"/>
      <c r="U326" s="130"/>
      <c r="V326" s="130"/>
      <c r="W326" s="130"/>
      <c r="X326" s="130"/>
      <c r="Y326" s="130"/>
      <c r="Z326" s="154"/>
      <c r="AA326" s="715"/>
      <c r="AB326" s="715"/>
      <c r="AC326" s="715"/>
      <c r="AD326" s="138"/>
      <c r="AE326" s="86"/>
    </row>
    <row r="327" spans="1:31">
      <c r="A327" s="150"/>
      <c r="B327" s="151"/>
      <c r="C327" s="152"/>
      <c r="D327" s="152"/>
      <c r="E327" s="151"/>
      <c r="F327" s="152"/>
      <c r="G327" s="152"/>
      <c r="H327" s="151"/>
      <c r="I327" s="152"/>
      <c r="J327" s="152"/>
      <c r="K327" s="152"/>
      <c r="L327" s="153"/>
      <c r="M327" s="152"/>
      <c r="N327" s="49"/>
      <c r="O327" s="48"/>
      <c r="P327" s="715"/>
      <c r="Q327" s="715"/>
      <c r="R327" s="715"/>
      <c r="S327" s="715"/>
      <c r="T327" s="715"/>
      <c r="U327" s="715"/>
      <c r="V327" s="715"/>
      <c r="W327" s="715"/>
      <c r="X327" s="715"/>
      <c r="Y327" s="715"/>
      <c r="Z327" s="715"/>
      <c r="AA327" s="715"/>
      <c r="AB327" s="715"/>
      <c r="AC327" s="715"/>
      <c r="AD327" s="136"/>
      <c r="AE327" s="86"/>
    </row>
    <row r="328" spans="1:31" ht="15.75" thickBot="1">
      <c r="A328" s="155"/>
      <c r="B328" s="156"/>
      <c r="C328" s="157"/>
      <c r="D328" s="157"/>
      <c r="E328" s="156"/>
      <c r="F328" s="157"/>
      <c r="G328" s="157"/>
      <c r="H328" s="156"/>
      <c r="I328" s="130"/>
      <c r="J328" s="130"/>
      <c r="K328" s="130"/>
      <c r="L328" s="137"/>
      <c r="M328" s="130"/>
      <c r="N328" s="139"/>
      <c r="O328" s="715"/>
      <c r="P328" s="130" t="s">
        <v>31</v>
      </c>
      <c r="Q328" s="715"/>
      <c r="R328" s="715"/>
      <c r="S328" s="715" t="s">
        <v>76</v>
      </c>
      <c r="T328" s="715"/>
      <c r="U328" s="715"/>
      <c r="V328" s="715"/>
      <c r="W328" s="715"/>
      <c r="X328" s="715"/>
      <c r="Y328" s="715"/>
      <c r="Z328" s="154"/>
      <c r="AA328" s="715"/>
      <c r="AB328" s="715"/>
      <c r="AC328" s="715"/>
      <c r="AD328" s="159"/>
      <c r="AE328" s="86"/>
    </row>
    <row r="329" spans="1:31" ht="15.75" thickBot="1">
      <c r="A329" s="130"/>
      <c r="B329" s="130"/>
      <c r="C329" s="130"/>
      <c r="D329" s="130"/>
      <c r="E329" s="130"/>
      <c r="F329" s="130" t="s">
        <v>32</v>
      </c>
      <c r="G329" s="717"/>
      <c r="H329" s="130">
        <f>SUM(F325)</f>
        <v>15</v>
      </c>
      <c r="I329" s="161"/>
      <c r="J329" s="162"/>
      <c r="K329" s="162"/>
      <c r="L329" s="163"/>
      <c r="M329" s="162"/>
      <c r="N329" s="164"/>
      <c r="O329" s="165"/>
      <c r="P329" s="715"/>
      <c r="Q329" s="715"/>
      <c r="R329" s="715"/>
      <c r="S329" s="715"/>
      <c r="T329" s="715"/>
      <c r="U329" s="715"/>
      <c r="V329" s="715"/>
      <c r="W329" s="715"/>
      <c r="X329" s="715"/>
      <c r="Y329" s="715"/>
      <c r="Z329" s="715"/>
      <c r="AA329" s="715"/>
      <c r="AB329" s="715"/>
      <c r="AC329" s="715"/>
      <c r="AD329" s="715"/>
      <c r="AE329" s="86"/>
    </row>
    <row r="330" spans="1:31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86"/>
    </row>
    <row r="331" spans="1:31">
      <c r="A331" s="50" t="s">
        <v>33</v>
      </c>
      <c r="B331" s="51"/>
      <c r="C331" s="48"/>
      <c r="D331" s="48"/>
      <c r="E331" s="48"/>
      <c r="F331" s="48"/>
      <c r="G331" s="48"/>
      <c r="H331" s="48"/>
      <c r="I331" s="48"/>
      <c r="J331" s="48"/>
      <c r="K331" s="48"/>
      <c r="L331" s="52" t="s">
        <v>34</v>
      </c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9"/>
      <c r="AB331" s="792" t="s">
        <v>57</v>
      </c>
      <c r="AC331" s="792" t="s">
        <v>59</v>
      </c>
      <c r="AD331" s="707" t="s">
        <v>35</v>
      </c>
      <c r="AE331" s="798" t="s">
        <v>60</v>
      </c>
    </row>
    <row r="332" spans="1:31">
      <c r="A332" s="718"/>
      <c r="B332" s="762" t="s">
        <v>36</v>
      </c>
      <c r="C332" s="763"/>
      <c r="D332" s="763"/>
      <c r="E332" s="763"/>
      <c r="F332" s="763"/>
      <c r="G332" s="763"/>
      <c r="H332" s="763"/>
      <c r="I332" s="764"/>
      <c r="J332" s="762" t="s">
        <v>37</v>
      </c>
      <c r="K332" s="763"/>
      <c r="L332" s="763"/>
      <c r="M332" s="763"/>
      <c r="N332" s="763"/>
      <c r="O332" s="763"/>
      <c r="P332" s="763"/>
      <c r="Q332" s="763"/>
      <c r="R332" s="763"/>
      <c r="S332" s="764"/>
      <c r="T332" s="762" t="s">
        <v>39</v>
      </c>
      <c r="U332" s="763"/>
      <c r="V332" s="763"/>
      <c r="W332" s="763"/>
      <c r="X332" s="705" t="s">
        <v>40</v>
      </c>
      <c r="Y332" s="54"/>
      <c r="Z332" s="54"/>
      <c r="AA332" s="55"/>
      <c r="AB332" s="793"/>
      <c r="AC332" s="796"/>
      <c r="AD332" s="720" t="s">
        <v>41</v>
      </c>
      <c r="AE332" s="799"/>
    </row>
    <row r="333" spans="1:31">
      <c r="A333" s="719"/>
      <c r="B333" s="765"/>
      <c r="C333" s="766"/>
      <c r="D333" s="766"/>
      <c r="E333" s="766"/>
      <c r="F333" s="766"/>
      <c r="G333" s="766"/>
      <c r="H333" s="766"/>
      <c r="I333" s="767"/>
      <c r="J333" s="765"/>
      <c r="K333" s="766"/>
      <c r="L333" s="766"/>
      <c r="M333" s="766"/>
      <c r="N333" s="766"/>
      <c r="O333" s="766"/>
      <c r="P333" s="766"/>
      <c r="Q333" s="766"/>
      <c r="R333" s="766"/>
      <c r="S333" s="767"/>
      <c r="T333" s="765"/>
      <c r="U333" s="766"/>
      <c r="V333" s="766"/>
      <c r="W333" s="766"/>
      <c r="X333" s="58" t="s">
        <v>42</v>
      </c>
      <c r="Y333" s="59"/>
      <c r="Z333" s="59"/>
      <c r="AA333" s="721"/>
      <c r="AB333" s="793"/>
      <c r="AC333" s="796"/>
      <c r="AD333" s="707" t="s">
        <v>43</v>
      </c>
      <c r="AE333" s="799"/>
    </row>
    <row r="334" spans="1:31">
      <c r="A334" s="719" t="s">
        <v>44</v>
      </c>
      <c r="B334" s="768" t="s">
        <v>291</v>
      </c>
      <c r="C334" s="769"/>
      <c r="D334" s="768" t="s">
        <v>292</v>
      </c>
      <c r="E334" s="769"/>
      <c r="F334" s="768"/>
      <c r="G334" s="769"/>
      <c r="H334" s="780"/>
      <c r="I334" s="781"/>
      <c r="J334" s="768" t="s">
        <v>293</v>
      </c>
      <c r="K334" s="769"/>
      <c r="L334" s="768" t="s">
        <v>294</v>
      </c>
      <c r="M334" s="769"/>
      <c r="N334" s="768" t="s">
        <v>212</v>
      </c>
      <c r="O334" s="769"/>
      <c r="P334" s="768" t="s">
        <v>309</v>
      </c>
      <c r="Q334" s="769"/>
      <c r="R334" s="786"/>
      <c r="S334" s="787"/>
      <c r="T334" s="774"/>
      <c r="U334" s="775"/>
      <c r="V334" s="774"/>
      <c r="W334" s="775"/>
      <c r="X334" s="774"/>
      <c r="Y334" s="775"/>
      <c r="Z334" s="774"/>
      <c r="AA334" s="775"/>
      <c r="AB334" s="794"/>
      <c r="AC334" s="796"/>
      <c r="AD334" s="61"/>
      <c r="AE334" s="799"/>
    </row>
    <row r="335" spans="1:31">
      <c r="A335" s="719"/>
      <c r="B335" s="770"/>
      <c r="C335" s="771"/>
      <c r="D335" s="770"/>
      <c r="E335" s="771"/>
      <c r="F335" s="770"/>
      <c r="G335" s="771"/>
      <c r="H335" s="782"/>
      <c r="I335" s="783"/>
      <c r="J335" s="770"/>
      <c r="K335" s="771"/>
      <c r="L335" s="770"/>
      <c r="M335" s="771"/>
      <c r="N335" s="770"/>
      <c r="O335" s="771"/>
      <c r="P335" s="770"/>
      <c r="Q335" s="771"/>
      <c r="R335" s="788"/>
      <c r="S335" s="789"/>
      <c r="T335" s="776"/>
      <c r="U335" s="777"/>
      <c r="V335" s="776"/>
      <c r="W335" s="777"/>
      <c r="X335" s="776"/>
      <c r="Y335" s="777"/>
      <c r="Z335" s="776"/>
      <c r="AA335" s="777"/>
      <c r="AB335" s="794"/>
      <c r="AC335" s="796"/>
      <c r="AD335" s="62" t="s">
        <v>45</v>
      </c>
      <c r="AE335" s="799"/>
    </row>
    <row r="336" spans="1:31">
      <c r="A336" s="721"/>
      <c r="B336" s="772"/>
      <c r="C336" s="773"/>
      <c r="D336" s="772"/>
      <c r="E336" s="773"/>
      <c r="F336" s="772"/>
      <c r="G336" s="773"/>
      <c r="H336" s="784"/>
      <c r="I336" s="785"/>
      <c r="J336" s="772"/>
      <c r="K336" s="773"/>
      <c r="L336" s="772"/>
      <c r="M336" s="773"/>
      <c r="N336" s="772"/>
      <c r="O336" s="773"/>
      <c r="P336" s="772"/>
      <c r="Q336" s="773"/>
      <c r="R336" s="790"/>
      <c r="S336" s="791"/>
      <c r="T336" s="778"/>
      <c r="U336" s="779"/>
      <c r="V336" s="778"/>
      <c r="W336" s="779"/>
      <c r="X336" s="778"/>
      <c r="Y336" s="779"/>
      <c r="Z336" s="778"/>
      <c r="AA336" s="779"/>
      <c r="AB336" s="795"/>
      <c r="AC336" s="797"/>
      <c r="AD336" s="63" t="s">
        <v>46</v>
      </c>
      <c r="AE336" s="800"/>
    </row>
    <row r="337" spans="1:32">
      <c r="A337" s="64">
        <v>1</v>
      </c>
      <c r="B337" s="65">
        <v>4</v>
      </c>
      <c r="C337" s="65">
        <v>5</v>
      </c>
      <c r="D337" s="65">
        <v>6</v>
      </c>
      <c r="E337" s="65">
        <v>7</v>
      </c>
      <c r="F337" s="65">
        <v>8</v>
      </c>
      <c r="G337" s="65">
        <v>9</v>
      </c>
      <c r="H337" s="65">
        <v>10</v>
      </c>
      <c r="I337" s="65">
        <v>11</v>
      </c>
      <c r="J337" s="65">
        <v>12</v>
      </c>
      <c r="K337" s="65">
        <v>13</v>
      </c>
      <c r="L337" s="65">
        <v>14</v>
      </c>
      <c r="M337" s="65">
        <v>15</v>
      </c>
      <c r="N337" s="65">
        <v>16</v>
      </c>
      <c r="O337" s="65">
        <v>17</v>
      </c>
      <c r="P337" s="65">
        <v>20</v>
      </c>
      <c r="Q337" s="65">
        <v>21</v>
      </c>
      <c r="R337" s="65">
        <v>22</v>
      </c>
      <c r="S337" s="65">
        <v>23</v>
      </c>
      <c r="T337" s="65">
        <v>24</v>
      </c>
      <c r="U337" s="65">
        <v>25</v>
      </c>
      <c r="V337" s="65">
        <v>26</v>
      </c>
      <c r="W337" s="65">
        <v>27</v>
      </c>
      <c r="X337" s="65">
        <v>28</v>
      </c>
      <c r="Y337" s="65">
        <v>29</v>
      </c>
      <c r="Z337" s="65">
        <v>30</v>
      </c>
      <c r="AA337" s="66">
        <v>31</v>
      </c>
      <c r="AB337" s="66">
        <v>32</v>
      </c>
      <c r="AC337" s="66">
        <v>33</v>
      </c>
      <c r="AD337" s="66">
        <v>34</v>
      </c>
      <c r="AE337" s="67"/>
    </row>
    <row r="338" spans="1:32">
      <c r="A338" s="68" t="s">
        <v>47</v>
      </c>
      <c r="B338" s="69">
        <f>SUM(F325)</f>
        <v>15</v>
      </c>
      <c r="C338" s="69"/>
      <c r="D338" s="69">
        <f>SUM(F325)</f>
        <v>15</v>
      </c>
      <c r="E338" s="69"/>
      <c r="F338" s="69">
        <f>SUM(F325)</f>
        <v>15</v>
      </c>
      <c r="G338" s="69"/>
      <c r="H338" s="69">
        <f>SUM(F325)</f>
        <v>15</v>
      </c>
      <c r="I338" s="69"/>
      <c r="J338" s="69">
        <f>SUM(F325)</f>
        <v>15</v>
      </c>
      <c r="K338" s="69"/>
      <c r="L338" s="69">
        <f>SUM(F325)</f>
        <v>15</v>
      </c>
      <c r="M338" s="69"/>
      <c r="N338" s="69">
        <f>SUM(F325)</f>
        <v>15</v>
      </c>
      <c r="O338" s="69"/>
      <c r="P338" s="69">
        <f>SUM(F325)</f>
        <v>15</v>
      </c>
      <c r="Q338" s="69"/>
      <c r="R338" s="69">
        <f>SUM(F325)</f>
        <v>15</v>
      </c>
      <c r="S338" s="69"/>
      <c r="T338" s="69"/>
      <c r="U338" s="69"/>
      <c r="V338" s="69"/>
      <c r="W338" s="69"/>
      <c r="X338" s="69"/>
      <c r="Y338" s="69"/>
      <c r="Z338" s="69"/>
      <c r="AA338" s="69"/>
      <c r="AB338" s="70"/>
      <c r="AC338" s="69"/>
      <c r="AD338" s="71"/>
      <c r="AE338" s="72"/>
    </row>
    <row r="339" spans="1:32" ht="15.75" thickBot="1">
      <c r="A339" s="81" t="s">
        <v>48</v>
      </c>
      <c r="B339" s="571">
        <v>0.18</v>
      </c>
      <c r="C339" s="571"/>
      <c r="D339" s="571">
        <v>0.2</v>
      </c>
      <c r="E339" s="571"/>
      <c r="F339" s="571"/>
      <c r="G339" s="571"/>
      <c r="H339" s="571"/>
      <c r="I339" s="571"/>
      <c r="J339" s="571">
        <v>0.3</v>
      </c>
      <c r="K339" s="571"/>
      <c r="L339" s="571">
        <v>0.2</v>
      </c>
      <c r="M339" s="571"/>
      <c r="N339" s="571">
        <v>0.08</v>
      </c>
      <c r="O339" s="606"/>
      <c r="P339" s="571">
        <v>0.1</v>
      </c>
      <c r="Q339" s="606"/>
      <c r="R339" s="606"/>
      <c r="S339" s="73"/>
      <c r="T339" s="73"/>
      <c r="U339" s="73"/>
      <c r="V339" s="73"/>
      <c r="W339" s="73"/>
      <c r="X339" s="73"/>
      <c r="Y339" s="73"/>
      <c r="Z339" s="73"/>
      <c r="AA339" s="73"/>
      <c r="AB339" s="74"/>
      <c r="AC339" s="73"/>
      <c r="AD339" s="73"/>
      <c r="AE339" s="75"/>
    </row>
    <row r="340" spans="1:32" ht="15.75" thickTop="1">
      <c r="A340" s="609" t="s">
        <v>103</v>
      </c>
      <c r="B340" s="353"/>
      <c r="C340" s="353"/>
      <c r="D340" s="353"/>
      <c r="E340" s="353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353"/>
      <c r="R340" s="353"/>
      <c r="S340" s="356"/>
      <c r="T340" s="356"/>
      <c r="U340" s="356"/>
      <c r="V340" s="356"/>
      <c r="W340" s="356"/>
      <c r="X340" s="356"/>
      <c r="Y340" s="356"/>
      <c r="Z340" s="356"/>
      <c r="AA340" s="356"/>
      <c r="AB340" s="346"/>
      <c r="AC340" s="622">
        <v>150</v>
      </c>
      <c r="AD340" s="353"/>
      <c r="AE340" s="588">
        <f t="shared" ref="AE340:AE387" si="5">AC340*AD340</f>
        <v>0</v>
      </c>
      <c r="AF340" s="579"/>
    </row>
    <row r="341" spans="1:32">
      <c r="A341" s="610" t="s">
        <v>108</v>
      </c>
      <c r="B341" s="354"/>
      <c r="C341" s="354"/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46"/>
      <c r="AC341" s="619">
        <v>160</v>
      </c>
      <c r="AD341" s="353"/>
      <c r="AE341" s="588">
        <f t="shared" si="5"/>
        <v>0</v>
      </c>
      <c r="AF341" s="579"/>
    </row>
    <row r="342" spans="1:32">
      <c r="A342" s="350" t="s">
        <v>78</v>
      </c>
      <c r="B342" s="354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  <c r="P342" s="354"/>
      <c r="Q342" s="354"/>
      <c r="R342" s="354"/>
      <c r="S342" s="357"/>
      <c r="T342" s="357"/>
      <c r="U342" s="357"/>
      <c r="V342" s="357"/>
      <c r="W342" s="357"/>
      <c r="X342" s="357"/>
      <c r="Y342" s="357"/>
      <c r="Z342" s="357"/>
      <c r="AA342" s="357"/>
      <c r="AB342" s="346"/>
      <c r="AC342" s="619">
        <v>125</v>
      </c>
      <c r="AD342" s="353"/>
      <c r="AE342" s="588">
        <f t="shared" si="5"/>
        <v>0</v>
      </c>
      <c r="AF342" s="579"/>
    </row>
    <row r="343" spans="1:32">
      <c r="A343" s="350" t="s">
        <v>111</v>
      </c>
      <c r="B343" s="354"/>
      <c r="C343" s="354"/>
      <c r="D343" s="354"/>
      <c r="E343" s="354"/>
      <c r="F343" s="354"/>
      <c r="G343" s="354"/>
      <c r="H343" s="354"/>
      <c r="I343" s="354"/>
      <c r="J343" s="354"/>
      <c r="K343" s="354"/>
      <c r="L343" s="354"/>
      <c r="M343" s="354"/>
      <c r="N343" s="354"/>
      <c r="O343" s="354"/>
      <c r="P343" s="354"/>
      <c r="Q343" s="354"/>
      <c r="R343" s="354"/>
      <c r="S343" s="357"/>
      <c r="T343" s="357"/>
      <c r="U343" s="357"/>
      <c r="V343" s="357"/>
      <c r="W343" s="357"/>
      <c r="X343" s="357"/>
      <c r="Y343" s="357"/>
      <c r="Z343" s="357"/>
      <c r="AA343" s="357"/>
      <c r="AB343" s="346"/>
      <c r="AC343" s="619">
        <v>480</v>
      </c>
      <c r="AD343" s="353"/>
      <c r="AE343" s="588">
        <f t="shared" si="5"/>
        <v>0</v>
      </c>
      <c r="AF343" s="579"/>
    </row>
    <row r="344" spans="1:32">
      <c r="A344" s="350" t="s">
        <v>303</v>
      </c>
      <c r="B344" s="354"/>
      <c r="C344" s="354"/>
      <c r="D344" s="354"/>
      <c r="E344" s="354"/>
      <c r="F344" s="354"/>
      <c r="G344" s="354"/>
      <c r="H344" s="354"/>
      <c r="I344" s="354"/>
      <c r="J344" s="354"/>
      <c r="K344" s="354"/>
      <c r="L344" s="354"/>
      <c r="M344" s="354"/>
      <c r="N344" s="354"/>
      <c r="O344" s="354"/>
      <c r="P344" s="354"/>
      <c r="Q344" s="354"/>
      <c r="R344" s="354"/>
      <c r="S344" s="357"/>
      <c r="T344" s="357"/>
      <c r="U344" s="357"/>
      <c r="V344" s="357"/>
      <c r="W344" s="357"/>
      <c r="X344" s="357"/>
      <c r="Y344" s="357"/>
      <c r="Z344" s="357"/>
      <c r="AA344" s="357"/>
      <c r="AB344" s="346"/>
      <c r="AC344" s="619">
        <v>285</v>
      </c>
      <c r="AD344" s="354"/>
      <c r="AE344" s="588">
        <f t="shared" si="5"/>
        <v>0</v>
      </c>
      <c r="AF344" s="579"/>
    </row>
    <row r="345" spans="1:32">
      <c r="A345" s="350" t="s">
        <v>306</v>
      </c>
      <c r="B345" s="354"/>
      <c r="C345" s="354"/>
      <c r="D345" s="354"/>
      <c r="E345" s="354"/>
      <c r="F345" s="354"/>
      <c r="G345" s="354"/>
      <c r="H345" s="354"/>
      <c r="I345" s="354"/>
      <c r="J345" s="354"/>
      <c r="K345" s="354"/>
      <c r="L345" s="354"/>
      <c r="M345" s="354"/>
      <c r="N345" s="354"/>
      <c r="O345" s="354"/>
      <c r="P345" s="354"/>
      <c r="Q345" s="354"/>
      <c r="R345" s="354"/>
      <c r="S345" s="357"/>
      <c r="T345" s="357"/>
      <c r="U345" s="357"/>
      <c r="V345" s="357"/>
      <c r="W345" s="357"/>
      <c r="X345" s="357"/>
      <c r="Y345" s="357"/>
      <c r="Z345" s="357"/>
      <c r="AA345" s="357"/>
      <c r="AB345" s="346"/>
      <c r="AC345" s="619">
        <v>180</v>
      </c>
      <c r="AD345" s="354"/>
      <c r="AE345" s="588">
        <f t="shared" si="5"/>
        <v>0</v>
      </c>
      <c r="AF345" s="579"/>
    </row>
    <row r="346" spans="1:32">
      <c r="A346" s="350" t="s">
        <v>85</v>
      </c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7"/>
      <c r="T346" s="357"/>
      <c r="U346" s="357"/>
      <c r="V346" s="357"/>
      <c r="W346" s="357"/>
      <c r="X346" s="357"/>
      <c r="Y346" s="357"/>
      <c r="Z346" s="357"/>
      <c r="AA346" s="357"/>
      <c r="AB346" s="346"/>
      <c r="AC346" s="619">
        <v>1500</v>
      </c>
      <c r="AD346" s="354"/>
      <c r="AE346" s="588">
        <f t="shared" si="5"/>
        <v>0</v>
      </c>
      <c r="AF346" s="579"/>
    </row>
    <row r="347" spans="1:32">
      <c r="A347" s="350" t="s">
        <v>143</v>
      </c>
      <c r="B347" s="354"/>
      <c r="C347" s="354"/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/>
      <c r="P347" s="354"/>
      <c r="Q347" s="354"/>
      <c r="R347" s="354"/>
      <c r="S347" s="357"/>
      <c r="T347" s="357"/>
      <c r="U347" s="357"/>
      <c r="V347" s="357"/>
      <c r="W347" s="357"/>
      <c r="X347" s="357"/>
      <c r="Y347" s="357"/>
      <c r="Z347" s="357"/>
      <c r="AA347" s="357"/>
      <c r="AB347" s="346"/>
      <c r="AC347" s="619">
        <v>350</v>
      </c>
      <c r="AD347" s="354"/>
      <c r="AE347" s="588">
        <f t="shared" si="5"/>
        <v>0</v>
      </c>
      <c r="AF347" s="579"/>
    </row>
    <row r="348" spans="1:32">
      <c r="A348" s="350" t="s">
        <v>89</v>
      </c>
      <c r="B348" s="354"/>
      <c r="C348" s="354"/>
      <c r="D348" s="354">
        <f>AD348</f>
        <v>0.06</v>
      </c>
      <c r="E348" s="354"/>
      <c r="F348" s="354"/>
      <c r="G348" s="354"/>
      <c r="H348" s="354"/>
      <c r="I348" s="354"/>
      <c r="J348" s="354"/>
      <c r="K348" s="354"/>
      <c r="L348" s="354"/>
      <c r="M348" s="354"/>
      <c r="N348" s="354"/>
      <c r="O348" s="354"/>
      <c r="P348" s="354"/>
      <c r="Q348" s="354"/>
      <c r="R348" s="354"/>
      <c r="S348" s="357"/>
      <c r="T348" s="357"/>
      <c r="U348" s="357"/>
      <c r="V348" s="357"/>
      <c r="W348" s="357"/>
      <c r="X348" s="357"/>
      <c r="Y348" s="357"/>
      <c r="Z348" s="357"/>
      <c r="AA348" s="357"/>
      <c r="AB348" s="346">
        <v>4.0000000000000001E-3</v>
      </c>
      <c r="AC348" s="619">
        <v>850</v>
      </c>
      <c r="AD348" s="354">
        <v>0.06</v>
      </c>
      <c r="AE348" s="588">
        <f t="shared" si="5"/>
        <v>51</v>
      </c>
      <c r="AF348" s="579"/>
    </row>
    <row r="349" spans="1:32">
      <c r="A349" s="350" t="s">
        <v>304</v>
      </c>
      <c r="B349" s="354"/>
      <c r="C349" s="354"/>
      <c r="D349" s="354"/>
      <c r="E349" s="354"/>
      <c r="F349" s="354"/>
      <c r="G349" s="354"/>
      <c r="H349" s="354"/>
      <c r="I349" s="354"/>
      <c r="J349" s="354"/>
      <c r="K349" s="354"/>
      <c r="L349" s="354"/>
      <c r="M349" s="354"/>
      <c r="N349" s="354"/>
      <c r="O349" s="354"/>
      <c r="P349" s="354"/>
      <c r="Q349" s="354"/>
      <c r="R349" s="354"/>
      <c r="S349" s="357"/>
      <c r="T349" s="357"/>
      <c r="U349" s="357"/>
      <c r="V349" s="357"/>
      <c r="W349" s="357"/>
      <c r="X349" s="357"/>
      <c r="Y349" s="357"/>
      <c r="Z349" s="357"/>
      <c r="AA349" s="357"/>
      <c r="AB349" s="346"/>
      <c r="AC349" s="619">
        <v>45</v>
      </c>
      <c r="AD349" s="354"/>
      <c r="AE349" s="588">
        <f t="shared" si="5"/>
        <v>0</v>
      </c>
      <c r="AF349" s="579"/>
    </row>
    <row r="350" spans="1:32">
      <c r="A350" s="350" t="s">
        <v>77</v>
      </c>
      <c r="B350" s="354"/>
      <c r="C350" s="354"/>
      <c r="D350" s="354"/>
      <c r="E350" s="354"/>
      <c r="F350" s="354"/>
      <c r="G350" s="354"/>
      <c r="H350" s="354"/>
      <c r="I350" s="354"/>
      <c r="J350" s="354">
        <f>AD350</f>
        <v>1.27</v>
      </c>
      <c r="K350" s="354"/>
      <c r="L350" s="354"/>
      <c r="M350" s="354"/>
      <c r="N350" s="354"/>
      <c r="O350" s="354"/>
      <c r="P350" s="354"/>
      <c r="Q350" s="354"/>
      <c r="R350" s="354"/>
      <c r="S350" s="357"/>
      <c r="T350" s="357"/>
      <c r="U350" s="357"/>
      <c r="V350" s="357"/>
      <c r="W350" s="357"/>
      <c r="X350" s="357"/>
      <c r="Y350" s="357"/>
      <c r="Z350" s="357"/>
      <c r="AA350" s="357"/>
      <c r="AB350" s="346">
        <v>8.5000000000000006E-2</v>
      </c>
      <c r="AC350" s="619">
        <v>45</v>
      </c>
      <c r="AD350" s="354">
        <v>1.27</v>
      </c>
      <c r="AE350" s="588">
        <f t="shared" si="5"/>
        <v>57.15</v>
      </c>
      <c r="AF350" s="579"/>
    </row>
    <row r="351" spans="1:32">
      <c r="A351" s="350" t="s">
        <v>123</v>
      </c>
      <c r="B351" s="354"/>
      <c r="C351" s="354"/>
      <c r="D351" s="354"/>
      <c r="E351" s="354"/>
      <c r="F351" s="354"/>
      <c r="G351" s="354"/>
      <c r="H351" s="354"/>
      <c r="I351" s="354"/>
      <c r="J351" s="354"/>
      <c r="K351" s="354"/>
      <c r="L351" s="354"/>
      <c r="M351" s="354"/>
      <c r="N351" s="354"/>
      <c r="O351" s="354"/>
      <c r="P351" s="354"/>
      <c r="Q351" s="354"/>
      <c r="R351" s="354"/>
      <c r="S351" s="357"/>
      <c r="T351" s="357"/>
      <c r="U351" s="357"/>
      <c r="V351" s="357"/>
      <c r="W351" s="357"/>
      <c r="X351" s="357"/>
      <c r="Y351" s="357"/>
      <c r="Z351" s="357"/>
      <c r="AA351" s="357"/>
      <c r="AB351" s="346"/>
      <c r="AC351" s="619">
        <v>230</v>
      </c>
      <c r="AD351" s="354"/>
      <c r="AE351" s="588">
        <f t="shared" si="5"/>
        <v>0</v>
      </c>
      <c r="AF351" s="579"/>
    </row>
    <row r="352" spans="1:32">
      <c r="A352" s="350" t="s">
        <v>114</v>
      </c>
      <c r="B352" s="354"/>
      <c r="C352" s="354"/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/>
      <c r="P352" s="354"/>
      <c r="Q352" s="354"/>
      <c r="R352" s="354"/>
      <c r="S352" s="357"/>
      <c r="T352" s="357"/>
      <c r="U352" s="357"/>
      <c r="V352" s="357"/>
      <c r="W352" s="357"/>
      <c r="X352" s="357"/>
      <c r="Y352" s="357"/>
      <c r="Z352" s="357"/>
      <c r="AA352" s="357"/>
      <c r="AB352" s="346"/>
      <c r="AC352" s="619">
        <v>330</v>
      </c>
      <c r="AD352" s="354"/>
      <c r="AE352" s="588">
        <f t="shared" si="5"/>
        <v>0</v>
      </c>
      <c r="AF352" s="579"/>
    </row>
    <row r="353" spans="1:32">
      <c r="A353" s="350" t="s">
        <v>113</v>
      </c>
      <c r="B353" s="354"/>
      <c r="C353" s="354"/>
      <c r="D353" s="354"/>
      <c r="E353" s="354"/>
      <c r="F353" s="354"/>
      <c r="G353" s="354"/>
      <c r="H353" s="354"/>
      <c r="I353" s="354"/>
      <c r="J353" s="354"/>
      <c r="K353" s="354"/>
      <c r="L353" s="354"/>
      <c r="M353" s="354"/>
      <c r="N353" s="354"/>
      <c r="O353" s="354"/>
      <c r="P353" s="354"/>
      <c r="Q353" s="354"/>
      <c r="R353" s="354"/>
      <c r="S353" s="357"/>
      <c r="T353" s="357"/>
      <c r="U353" s="357"/>
      <c r="V353" s="357"/>
      <c r="W353" s="357"/>
      <c r="X353" s="357"/>
      <c r="Y353" s="357"/>
      <c r="Z353" s="357"/>
      <c r="AA353" s="357"/>
      <c r="AB353" s="346"/>
      <c r="AC353" s="619">
        <v>285</v>
      </c>
      <c r="AD353" s="354"/>
      <c r="AE353" s="588">
        <f t="shared" si="5"/>
        <v>0</v>
      </c>
      <c r="AF353" s="579"/>
    </row>
    <row r="354" spans="1:32">
      <c r="A354" s="350" t="s">
        <v>93</v>
      </c>
      <c r="B354" s="354"/>
      <c r="C354" s="354"/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/>
      <c r="P354" s="354"/>
      <c r="Q354" s="354"/>
      <c r="R354" s="354"/>
      <c r="S354" s="357"/>
      <c r="T354" s="357"/>
      <c r="U354" s="357"/>
      <c r="V354" s="357"/>
      <c r="W354" s="357"/>
      <c r="X354" s="357"/>
      <c r="Y354" s="357"/>
      <c r="Z354" s="357"/>
      <c r="AA354" s="357"/>
      <c r="AB354" s="346"/>
      <c r="AC354" s="619">
        <v>385</v>
      </c>
      <c r="AD354" s="354"/>
      <c r="AE354" s="588">
        <f t="shared" si="5"/>
        <v>0</v>
      </c>
      <c r="AF354" s="579"/>
    </row>
    <row r="355" spans="1:32">
      <c r="A355" s="358" t="s">
        <v>68</v>
      </c>
      <c r="B355" s="354"/>
      <c r="C355" s="354"/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/>
      <c r="P355" s="354"/>
      <c r="Q355" s="354"/>
      <c r="R355" s="354"/>
      <c r="S355" s="357"/>
      <c r="T355" s="357"/>
      <c r="U355" s="357"/>
      <c r="V355" s="357"/>
      <c r="W355" s="357"/>
      <c r="X355" s="357"/>
      <c r="Y355" s="357"/>
      <c r="Z355" s="357"/>
      <c r="AA355" s="357"/>
      <c r="AB355" s="346"/>
      <c r="AC355" s="619">
        <v>320</v>
      </c>
      <c r="AD355" s="354"/>
      <c r="AE355" s="588">
        <f t="shared" si="5"/>
        <v>0</v>
      </c>
      <c r="AF355" s="579"/>
    </row>
    <row r="356" spans="1:32">
      <c r="A356" s="350" t="s">
        <v>112</v>
      </c>
      <c r="B356" s="354"/>
      <c r="C356" s="354"/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/>
      <c r="P356" s="354"/>
      <c r="Q356" s="354"/>
      <c r="R356" s="354"/>
      <c r="S356" s="357"/>
      <c r="T356" s="357"/>
      <c r="U356" s="357"/>
      <c r="V356" s="357"/>
      <c r="W356" s="357"/>
      <c r="X356" s="357"/>
      <c r="Y356" s="357"/>
      <c r="Z356" s="357"/>
      <c r="AA356" s="357"/>
      <c r="AB356" s="346"/>
      <c r="AC356" s="619">
        <v>475</v>
      </c>
      <c r="AD356" s="354"/>
      <c r="AE356" s="588">
        <f t="shared" si="5"/>
        <v>0</v>
      </c>
      <c r="AF356" s="579"/>
    </row>
    <row r="357" spans="1:32">
      <c r="A357" s="350" t="s">
        <v>66</v>
      </c>
      <c r="B357" s="354"/>
      <c r="C357" s="354"/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/>
      <c r="P357" s="354"/>
      <c r="Q357" s="354"/>
      <c r="R357" s="354"/>
      <c r="S357" s="357"/>
      <c r="T357" s="357"/>
      <c r="U357" s="357"/>
      <c r="V357" s="357"/>
      <c r="W357" s="357"/>
      <c r="X357" s="357"/>
      <c r="Y357" s="357"/>
      <c r="Z357" s="357"/>
      <c r="AA357" s="357"/>
      <c r="AB357" s="346"/>
      <c r="AC357" s="619">
        <v>650</v>
      </c>
      <c r="AD357" s="354"/>
      <c r="AE357" s="588">
        <f t="shared" si="5"/>
        <v>0</v>
      </c>
      <c r="AF357" s="579"/>
    </row>
    <row r="358" spans="1:32">
      <c r="A358" s="350" t="s">
        <v>86</v>
      </c>
      <c r="B358" s="354"/>
      <c r="C358" s="354"/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/>
      <c r="P358" s="354"/>
      <c r="Q358" s="354"/>
      <c r="R358" s="354"/>
      <c r="S358" s="357"/>
      <c r="T358" s="357"/>
      <c r="U358" s="357"/>
      <c r="V358" s="357"/>
      <c r="W358" s="357"/>
      <c r="X358" s="357"/>
      <c r="Y358" s="357"/>
      <c r="Z358" s="357"/>
      <c r="AA358" s="357"/>
      <c r="AB358" s="346"/>
      <c r="AC358" s="619">
        <v>65</v>
      </c>
      <c r="AD358" s="354"/>
      <c r="AE358" s="588">
        <f t="shared" si="5"/>
        <v>0</v>
      </c>
      <c r="AF358" s="579"/>
    </row>
    <row r="359" spans="1:32">
      <c r="A359" s="350" t="s">
        <v>96</v>
      </c>
      <c r="B359" s="354">
        <f>AD359</f>
        <v>0.15</v>
      </c>
      <c r="C359" s="354"/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/>
      <c r="P359" s="354"/>
      <c r="Q359" s="354"/>
      <c r="R359" s="354"/>
      <c r="S359" s="357"/>
      <c r="T359" s="357"/>
      <c r="U359" s="357"/>
      <c r="V359" s="357"/>
      <c r="W359" s="357"/>
      <c r="X359" s="357"/>
      <c r="Y359" s="357"/>
      <c r="Z359" s="357"/>
      <c r="AA359" s="357"/>
      <c r="AB359" s="346">
        <v>0.01</v>
      </c>
      <c r="AC359" s="619">
        <v>45</v>
      </c>
      <c r="AD359" s="354">
        <v>0.15</v>
      </c>
      <c r="AE359" s="588">
        <f t="shared" si="5"/>
        <v>6.75</v>
      </c>
      <c r="AF359" s="579"/>
    </row>
    <row r="360" spans="1:32">
      <c r="A360" s="350" t="s">
        <v>99</v>
      </c>
      <c r="B360" s="354"/>
      <c r="C360" s="354"/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7"/>
      <c r="T360" s="357"/>
      <c r="U360" s="357"/>
      <c r="V360" s="357"/>
      <c r="W360" s="357"/>
      <c r="X360" s="357"/>
      <c r="Y360" s="357"/>
      <c r="Z360" s="357"/>
      <c r="AA360" s="357"/>
      <c r="AB360" s="346"/>
      <c r="AC360" s="619">
        <v>95</v>
      </c>
      <c r="AD360" s="354"/>
      <c r="AE360" s="588">
        <f t="shared" si="5"/>
        <v>0</v>
      </c>
      <c r="AF360" s="579"/>
    </row>
    <row r="361" spans="1:32">
      <c r="A361" s="350" t="s">
        <v>65</v>
      </c>
      <c r="B361" s="354"/>
      <c r="C361" s="354"/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/>
      <c r="P361" s="354"/>
      <c r="Q361" s="354"/>
      <c r="R361" s="354"/>
      <c r="S361" s="357"/>
      <c r="T361" s="357"/>
      <c r="U361" s="357"/>
      <c r="V361" s="357"/>
      <c r="W361" s="357"/>
      <c r="X361" s="357"/>
      <c r="Y361" s="357"/>
      <c r="Z361" s="357"/>
      <c r="AA361" s="357"/>
      <c r="AB361" s="346"/>
      <c r="AC361" s="619">
        <v>550</v>
      </c>
      <c r="AD361" s="354"/>
      <c r="AE361" s="588">
        <f t="shared" si="5"/>
        <v>0</v>
      </c>
      <c r="AF361" s="579"/>
    </row>
    <row r="362" spans="1:32">
      <c r="A362" s="350" t="s">
        <v>95</v>
      </c>
      <c r="B362" s="354"/>
      <c r="C362" s="354"/>
      <c r="D362" s="354"/>
      <c r="E362" s="354"/>
      <c r="F362" s="354"/>
      <c r="G362" s="354"/>
      <c r="H362" s="354"/>
      <c r="I362" s="354"/>
      <c r="J362" s="354">
        <f>AD362</f>
        <v>1.02</v>
      </c>
      <c r="K362" s="354"/>
      <c r="L362" s="354"/>
      <c r="M362" s="354"/>
      <c r="N362" s="354"/>
      <c r="O362" s="354"/>
      <c r="P362" s="354"/>
      <c r="Q362" s="354"/>
      <c r="R362" s="354"/>
      <c r="S362" s="357"/>
      <c r="T362" s="357"/>
      <c r="U362" s="357"/>
      <c r="V362" s="357"/>
      <c r="W362" s="357"/>
      <c r="X362" s="357"/>
      <c r="Y362" s="357"/>
      <c r="Z362" s="357"/>
      <c r="AA362" s="357"/>
      <c r="AB362" s="346">
        <v>7.0000000000000007E-2</v>
      </c>
      <c r="AC362" s="619">
        <v>250</v>
      </c>
      <c r="AD362" s="354">
        <v>1.02</v>
      </c>
      <c r="AE362" s="588">
        <f t="shared" si="5"/>
        <v>255</v>
      </c>
      <c r="AF362" s="579"/>
    </row>
    <row r="363" spans="1:32">
      <c r="A363" s="350" t="s">
        <v>62</v>
      </c>
      <c r="B363" s="354"/>
      <c r="C363" s="354"/>
      <c r="D363" s="354"/>
      <c r="E363" s="354"/>
      <c r="F363" s="354"/>
      <c r="G363" s="354"/>
      <c r="H363" s="354"/>
      <c r="I363" s="354"/>
      <c r="J363" s="354"/>
      <c r="K363" s="354"/>
      <c r="L363" s="354"/>
      <c r="M363" s="354"/>
      <c r="N363" s="354"/>
      <c r="O363" s="354"/>
      <c r="P363" s="354"/>
      <c r="Q363" s="354"/>
      <c r="R363" s="354"/>
      <c r="S363" s="357"/>
      <c r="T363" s="357"/>
      <c r="U363" s="357"/>
      <c r="V363" s="357"/>
      <c r="W363" s="357"/>
      <c r="X363" s="357"/>
      <c r="Y363" s="357"/>
      <c r="Z363" s="357"/>
      <c r="AA363" s="357"/>
      <c r="AB363" s="346"/>
      <c r="AC363" s="619">
        <v>250</v>
      </c>
      <c r="AD363" s="354"/>
      <c r="AE363" s="588">
        <f t="shared" si="5"/>
        <v>0</v>
      </c>
      <c r="AF363" s="579"/>
    </row>
    <row r="364" spans="1:32">
      <c r="A364" s="350" t="s">
        <v>120</v>
      </c>
      <c r="B364" s="354"/>
      <c r="C364" s="354"/>
      <c r="D364" s="354"/>
      <c r="E364" s="354"/>
      <c r="F364" s="354"/>
      <c r="G364" s="354"/>
      <c r="H364" s="354"/>
      <c r="I364" s="354"/>
      <c r="J364" s="354">
        <f>AD364</f>
        <v>9.1999999999999998E-2</v>
      </c>
      <c r="K364" s="354"/>
      <c r="L364" s="354"/>
      <c r="M364" s="354"/>
      <c r="N364" s="354"/>
      <c r="O364" s="354"/>
      <c r="P364" s="354"/>
      <c r="Q364" s="354"/>
      <c r="R364" s="354"/>
      <c r="S364" s="357"/>
      <c r="T364" s="357"/>
      <c r="U364" s="357"/>
      <c r="V364" s="357"/>
      <c r="W364" s="357"/>
      <c r="X364" s="357"/>
      <c r="Y364" s="357"/>
      <c r="Z364" s="357"/>
      <c r="AA364" s="357"/>
      <c r="AB364" s="346">
        <v>0.01</v>
      </c>
      <c r="AC364" s="619">
        <v>45</v>
      </c>
      <c r="AD364" s="354">
        <v>9.1999999999999998E-2</v>
      </c>
      <c r="AE364" s="588">
        <f t="shared" si="5"/>
        <v>4.1399999999999997</v>
      </c>
      <c r="AF364" s="579"/>
    </row>
    <row r="365" spans="1:32">
      <c r="A365" s="350" t="s">
        <v>72</v>
      </c>
      <c r="B365" s="354"/>
      <c r="C365" s="354"/>
      <c r="D365" s="354"/>
      <c r="E365" s="354"/>
      <c r="F365" s="354"/>
      <c r="G365" s="354"/>
      <c r="H365" s="354"/>
      <c r="I365" s="354"/>
      <c r="J365" s="354">
        <f>AD365</f>
        <v>0.18</v>
      </c>
      <c r="K365" s="354"/>
      <c r="L365" s="354"/>
      <c r="M365" s="354"/>
      <c r="N365" s="354"/>
      <c r="O365" s="354"/>
      <c r="P365" s="354"/>
      <c r="Q365" s="354"/>
      <c r="R365" s="354"/>
      <c r="S365" s="357"/>
      <c r="T365" s="357"/>
      <c r="U365" s="357"/>
      <c r="V365" s="357"/>
      <c r="W365" s="357"/>
      <c r="X365" s="357"/>
      <c r="Y365" s="357"/>
      <c r="Z365" s="357"/>
      <c r="AA365" s="357"/>
      <c r="AB365" s="346">
        <v>1.2E-2</v>
      </c>
      <c r="AC365" s="619">
        <v>55</v>
      </c>
      <c r="AD365" s="354">
        <v>0.18</v>
      </c>
      <c r="AE365" s="588">
        <f t="shared" si="5"/>
        <v>9.9</v>
      </c>
      <c r="AF365" s="579"/>
    </row>
    <row r="366" spans="1:32">
      <c r="A366" s="350" t="s">
        <v>107</v>
      </c>
      <c r="B366" s="354">
        <v>0.1</v>
      </c>
      <c r="C366" s="354"/>
      <c r="D366" s="354"/>
      <c r="E366" s="354"/>
      <c r="F366" s="354"/>
      <c r="G366" s="354"/>
      <c r="H366" s="354"/>
      <c r="I366" s="354"/>
      <c r="J366" s="354">
        <v>0.1</v>
      </c>
      <c r="K366" s="354"/>
      <c r="L366" s="354"/>
      <c r="M366" s="354"/>
      <c r="N366" s="354"/>
      <c r="O366" s="354"/>
      <c r="P366" s="354"/>
      <c r="Q366" s="354"/>
      <c r="R366" s="354"/>
      <c r="S366" s="357"/>
      <c r="T366" s="357"/>
      <c r="U366" s="357"/>
      <c r="V366" s="357"/>
      <c r="W366" s="357"/>
      <c r="X366" s="357"/>
      <c r="Y366" s="357"/>
      <c r="Z366" s="357"/>
      <c r="AA366" s="357"/>
      <c r="AB366" s="346">
        <v>1.4999999999999999E-2</v>
      </c>
      <c r="AC366" s="619">
        <v>180</v>
      </c>
      <c r="AD366" s="354">
        <v>0.2</v>
      </c>
      <c r="AE366" s="588">
        <f t="shared" si="5"/>
        <v>36</v>
      </c>
      <c r="AF366" s="579"/>
    </row>
    <row r="367" spans="1:32">
      <c r="A367" s="350" t="s">
        <v>69</v>
      </c>
      <c r="B367" s="354"/>
      <c r="C367" s="354"/>
      <c r="D367" s="354"/>
      <c r="E367" s="354"/>
      <c r="F367" s="354"/>
      <c r="G367" s="354"/>
      <c r="H367" s="354"/>
      <c r="I367" s="354"/>
      <c r="J367" s="354"/>
      <c r="K367" s="354"/>
      <c r="L367" s="354"/>
      <c r="M367" s="354"/>
      <c r="N367" s="354"/>
      <c r="O367" s="354"/>
      <c r="P367" s="354"/>
      <c r="Q367" s="354"/>
      <c r="R367" s="354"/>
      <c r="S367" s="357"/>
      <c r="T367" s="357"/>
      <c r="U367" s="357"/>
      <c r="V367" s="357"/>
      <c r="W367" s="357"/>
      <c r="X367" s="357"/>
      <c r="Y367" s="357"/>
      <c r="Z367" s="357"/>
      <c r="AA367" s="357"/>
      <c r="AB367" s="346">
        <v>5.0000000000000001E-3</v>
      </c>
      <c r="AC367" s="619">
        <v>750</v>
      </c>
      <c r="AD367" s="354"/>
      <c r="AE367" s="588">
        <f t="shared" si="5"/>
        <v>0</v>
      </c>
      <c r="AF367" s="579"/>
    </row>
    <row r="368" spans="1:32">
      <c r="A368" s="358" t="s">
        <v>70</v>
      </c>
      <c r="B368" s="354"/>
      <c r="C368" s="354"/>
      <c r="D368" s="354">
        <f>AD368</f>
        <v>1.2</v>
      </c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/>
      <c r="P368" s="354"/>
      <c r="Q368" s="354"/>
      <c r="R368" s="354"/>
      <c r="S368" s="357"/>
      <c r="T368" s="357"/>
      <c r="U368" s="357"/>
      <c r="V368" s="357"/>
      <c r="W368" s="357"/>
      <c r="X368" s="357"/>
      <c r="Y368" s="357"/>
      <c r="Z368" s="357"/>
      <c r="AA368" s="357"/>
      <c r="AB368" s="346">
        <v>0.08</v>
      </c>
      <c r="AC368" s="619">
        <v>66.900000000000006</v>
      </c>
      <c r="AD368" s="354">
        <v>1.2</v>
      </c>
      <c r="AE368" s="588">
        <f t="shared" si="5"/>
        <v>80.28</v>
      </c>
      <c r="AF368" s="579"/>
    </row>
    <row r="369" spans="1:32">
      <c r="A369" s="350" t="s">
        <v>109</v>
      </c>
      <c r="B369" s="354">
        <f>AD369</f>
        <v>0.3</v>
      </c>
      <c r="C369" s="354"/>
      <c r="D369" s="354"/>
      <c r="E369" s="354"/>
      <c r="F369" s="354"/>
      <c r="G369" s="354"/>
      <c r="H369" s="354"/>
      <c r="I369" s="354"/>
      <c r="J369" s="354"/>
      <c r="K369" s="354"/>
      <c r="L369" s="354"/>
      <c r="M369" s="354"/>
      <c r="N369" s="354"/>
      <c r="O369" s="354"/>
      <c r="P369" s="354"/>
      <c r="Q369" s="354"/>
      <c r="R369" s="354"/>
      <c r="S369" s="357"/>
      <c r="T369" s="357"/>
      <c r="U369" s="357"/>
      <c r="V369" s="357"/>
      <c r="W369" s="357"/>
      <c r="X369" s="357"/>
      <c r="Y369" s="357"/>
      <c r="Z369" s="357"/>
      <c r="AA369" s="357"/>
      <c r="AB369" s="346">
        <v>0.02</v>
      </c>
      <c r="AC369" s="619">
        <v>285</v>
      </c>
      <c r="AD369" s="354">
        <v>0.3</v>
      </c>
      <c r="AE369" s="588">
        <f t="shared" si="5"/>
        <v>85.5</v>
      </c>
      <c r="AF369" s="579"/>
    </row>
    <row r="370" spans="1:32">
      <c r="A370" s="350" t="s">
        <v>117</v>
      </c>
      <c r="B370" s="354"/>
      <c r="C370" s="354"/>
      <c r="D370" s="354"/>
      <c r="E370" s="354"/>
      <c r="F370" s="354"/>
      <c r="G370" s="354"/>
      <c r="H370" s="354"/>
      <c r="I370" s="354"/>
      <c r="J370" s="354">
        <f>AD370</f>
        <v>0.3</v>
      </c>
      <c r="K370" s="354"/>
      <c r="L370" s="354"/>
      <c r="M370" s="354"/>
      <c r="N370" s="354"/>
      <c r="O370" s="354"/>
      <c r="P370" s="354"/>
      <c r="Q370" s="354"/>
      <c r="R370" s="354"/>
      <c r="S370" s="357"/>
      <c r="T370" s="357"/>
      <c r="U370" s="357"/>
      <c r="V370" s="357"/>
      <c r="W370" s="357"/>
      <c r="X370" s="357"/>
      <c r="Y370" s="357"/>
      <c r="Z370" s="357"/>
      <c r="AA370" s="357"/>
      <c r="AB370" s="346">
        <v>0.02</v>
      </c>
      <c r="AC370" s="619">
        <v>45</v>
      </c>
      <c r="AD370" s="354">
        <v>0.3</v>
      </c>
      <c r="AE370" s="588">
        <f t="shared" si="5"/>
        <v>13.5</v>
      </c>
      <c r="AF370" s="579"/>
    </row>
    <row r="371" spans="1:32">
      <c r="A371" s="350" t="s">
        <v>83</v>
      </c>
      <c r="B371" s="354">
        <f>AD371</f>
        <v>0.18</v>
      </c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  <c r="P371" s="354"/>
      <c r="Q371" s="354"/>
      <c r="R371" s="354"/>
      <c r="S371" s="357"/>
      <c r="T371" s="357"/>
      <c r="U371" s="357"/>
      <c r="V371" s="357"/>
      <c r="W371" s="357"/>
      <c r="X371" s="357"/>
      <c r="Y371" s="357"/>
      <c r="Z371" s="357"/>
      <c r="AA371" s="357"/>
      <c r="AB371" s="346">
        <v>1.2E-2</v>
      </c>
      <c r="AC371" s="619">
        <v>45</v>
      </c>
      <c r="AD371" s="354">
        <v>0.18</v>
      </c>
      <c r="AE371" s="588">
        <f t="shared" si="5"/>
        <v>8.1</v>
      </c>
      <c r="AF371" s="579"/>
    </row>
    <row r="372" spans="1:32">
      <c r="A372" s="350" t="s">
        <v>100</v>
      </c>
      <c r="B372" s="354"/>
      <c r="C372" s="354"/>
      <c r="D372" s="354"/>
      <c r="E372" s="354"/>
      <c r="F372" s="354"/>
      <c r="G372" s="354"/>
      <c r="H372" s="354"/>
      <c r="I372" s="354"/>
      <c r="J372" s="354"/>
      <c r="K372" s="354"/>
      <c r="L372" s="354"/>
      <c r="M372" s="354"/>
      <c r="N372" s="354"/>
      <c r="O372" s="354"/>
      <c r="P372" s="354"/>
      <c r="Q372" s="354"/>
      <c r="R372" s="354"/>
      <c r="S372" s="357"/>
      <c r="T372" s="357"/>
      <c r="U372" s="357"/>
      <c r="V372" s="357"/>
      <c r="W372" s="357"/>
      <c r="X372" s="357"/>
      <c r="Y372" s="357"/>
      <c r="Z372" s="357"/>
      <c r="AA372" s="357"/>
      <c r="AB372" s="346"/>
      <c r="AC372" s="619">
        <v>550</v>
      </c>
      <c r="AD372" s="354"/>
      <c r="AE372" s="588">
        <f t="shared" si="5"/>
        <v>0</v>
      </c>
      <c r="AF372" s="579"/>
    </row>
    <row r="373" spans="1:32">
      <c r="A373" s="350" t="s">
        <v>110</v>
      </c>
      <c r="B373" s="354"/>
      <c r="C373" s="354"/>
      <c r="D373" s="354"/>
      <c r="E373" s="354"/>
      <c r="F373" s="354"/>
      <c r="G373" s="354"/>
      <c r="H373" s="354"/>
      <c r="I373" s="354"/>
      <c r="J373" s="354"/>
      <c r="K373" s="354"/>
      <c r="L373" s="354"/>
      <c r="M373" s="354"/>
      <c r="N373" s="354"/>
      <c r="O373" s="354"/>
      <c r="P373" s="354"/>
      <c r="Q373" s="354"/>
      <c r="R373" s="354"/>
      <c r="S373" s="357"/>
      <c r="T373" s="357"/>
      <c r="U373" s="357"/>
      <c r="V373" s="357"/>
      <c r="W373" s="357"/>
      <c r="X373" s="357"/>
      <c r="Y373" s="357"/>
      <c r="Z373" s="357"/>
      <c r="AA373" s="357"/>
      <c r="AB373" s="346"/>
      <c r="AC373" s="619">
        <v>285</v>
      </c>
      <c r="AD373" s="354"/>
      <c r="AE373" s="588">
        <f t="shared" si="5"/>
        <v>0</v>
      </c>
      <c r="AF373" s="579"/>
    </row>
    <row r="374" spans="1:32">
      <c r="A374" s="350" t="s">
        <v>81</v>
      </c>
      <c r="B374" s="354"/>
      <c r="C374" s="354"/>
      <c r="D374" s="354"/>
      <c r="E374" s="354"/>
      <c r="F374" s="354"/>
      <c r="G374" s="354"/>
      <c r="H374" s="354"/>
      <c r="I374" s="354"/>
      <c r="J374" s="354"/>
      <c r="K374" s="354"/>
      <c r="L374" s="354"/>
      <c r="M374" s="354"/>
      <c r="N374" s="354"/>
      <c r="O374" s="354"/>
      <c r="P374" s="354"/>
      <c r="Q374" s="354"/>
      <c r="R374" s="354"/>
      <c r="S374" s="357"/>
      <c r="T374" s="357"/>
      <c r="U374" s="357"/>
      <c r="V374" s="357"/>
      <c r="W374" s="357"/>
      <c r="X374" s="357"/>
      <c r="Y374" s="357"/>
      <c r="Z374" s="357"/>
      <c r="AA374" s="357"/>
      <c r="AB374" s="346"/>
      <c r="AC374" s="619">
        <v>250</v>
      </c>
      <c r="AD374" s="354"/>
      <c r="AE374" s="588">
        <f t="shared" si="5"/>
        <v>0</v>
      </c>
      <c r="AF374" s="579"/>
    </row>
    <row r="375" spans="1:32">
      <c r="A375" s="350" t="s">
        <v>122</v>
      </c>
      <c r="B375" s="354"/>
      <c r="C375" s="354"/>
      <c r="D375" s="354"/>
      <c r="E375" s="354"/>
      <c r="F375" s="354"/>
      <c r="G375" s="354"/>
      <c r="H375" s="354"/>
      <c r="I375" s="354"/>
      <c r="J375" s="354"/>
      <c r="K375" s="354"/>
      <c r="L375" s="354"/>
      <c r="M375" s="354"/>
      <c r="N375" s="354"/>
      <c r="O375" s="354"/>
      <c r="P375" s="354"/>
      <c r="Q375" s="354"/>
      <c r="R375" s="354"/>
      <c r="S375" s="357"/>
      <c r="T375" s="357"/>
      <c r="U375" s="357"/>
      <c r="V375" s="357"/>
      <c r="W375" s="357"/>
      <c r="X375" s="357"/>
      <c r="Y375" s="357"/>
      <c r="Z375" s="357"/>
      <c r="AA375" s="357"/>
      <c r="AB375" s="346"/>
      <c r="AC375" s="619">
        <v>180</v>
      </c>
      <c r="AD375" s="354"/>
      <c r="AE375" s="588">
        <f t="shared" si="5"/>
        <v>0</v>
      </c>
      <c r="AF375" s="579"/>
    </row>
    <row r="376" spans="1:32">
      <c r="A376" s="350" t="s">
        <v>121</v>
      </c>
      <c r="B376" s="354"/>
      <c r="C376" s="354"/>
      <c r="D376" s="354"/>
      <c r="E376" s="354"/>
      <c r="F376" s="354"/>
      <c r="G376" s="354"/>
      <c r="H376" s="354"/>
      <c r="I376" s="354"/>
      <c r="J376" s="354"/>
      <c r="K376" s="354"/>
      <c r="L376" s="354"/>
      <c r="M376" s="354"/>
      <c r="N376" s="354"/>
      <c r="O376" s="354"/>
      <c r="P376" s="354"/>
      <c r="Q376" s="354"/>
      <c r="R376" s="354"/>
      <c r="S376" s="357"/>
      <c r="T376" s="357"/>
      <c r="U376" s="357"/>
      <c r="V376" s="357"/>
      <c r="W376" s="357"/>
      <c r="X376" s="357"/>
      <c r="Y376" s="357"/>
      <c r="Z376" s="357"/>
      <c r="AA376" s="357"/>
      <c r="AB376" s="346"/>
      <c r="AC376" s="619">
        <v>230</v>
      </c>
      <c r="AD376" s="354"/>
      <c r="AE376" s="588">
        <f t="shared" si="5"/>
        <v>0</v>
      </c>
      <c r="AF376" s="579"/>
    </row>
    <row r="377" spans="1:32">
      <c r="A377" s="350" t="s">
        <v>73</v>
      </c>
      <c r="B377" s="354">
        <v>0.15</v>
      </c>
      <c r="C377" s="354"/>
      <c r="D377" s="354">
        <v>0.18</v>
      </c>
      <c r="E377" s="354"/>
      <c r="F377" s="354"/>
      <c r="G377" s="354"/>
      <c r="H377" s="354"/>
      <c r="I377" s="354"/>
      <c r="J377" s="354"/>
      <c r="K377" s="354"/>
      <c r="L377" s="354">
        <v>0.19</v>
      </c>
      <c r="M377" s="354"/>
      <c r="N377" s="354"/>
      <c r="O377" s="354"/>
      <c r="P377" s="354"/>
      <c r="Q377" s="354"/>
      <c r="R377" s="354"/>
      <c r="S377" s="357"/>
      <c r="T377" s="357"/>
      <c r="U377" s="357"/>
      <c r="V377" s="357"/>
      <c r="W377" s="357"/>
      <c r="X377" s="357"/>
      <c r="Y377" s="357"/>
      <c r="Z377" s="357"/>
      <c r="AA377" s="357"/>
      <c r="AB377" s="346">
        <v>4.8000000000000001E-2</v>
      </c>
      <c r="AC377" s="619">
        <v>85</v>
      </c>
      <c r="AD377" s="354">
        <v>0.52</v>
      </c>
      <c r="AE377" s="588">
        <f t="shared" si="5"/>
        <v>44.2</v>
      </c>
      <c r="AF377" s="579"/>
    </row>
    <row r="378" spans="1:32">
      <c r="A378" s="350" t="s">
        <v>118</v>
      </c>
      <c r="B378" s="354"/>
      <c r="C378" s="354"/>
      <c r="D378" s="354"/>
      <c r="E378" s="354"/>
      <c r="F378" s="354"/>
      <c r="G378" s="354"/>
      <c r="H378" s="354"/>
      <c r="I378" s="354"/>
      <c r="J378" s="354"/>
      <c r="K378" s="354"/>
      <c r="L378" s="354"/>
      <c r="M378" s="354"/>
      <c r="N378" s="354"/>
      <c r="O378" s="354"/>
      <c r="P378" s="354"/>
      <c r="Q378" s="354"/>
      <c r="R378" s="354"/>
      <c r="S378" s="357"/>
      <c r="T378" s="357"/>
      <c r="U378" s="357"/>
      <c r="V378" s="357"/>
      <c r="W378" s="357"/>
      <c r="X378" s="357"/>
      <c r="Y378" s="357"/>
      <c r="Z378" s="357"/>
      <c r="AA378" s="357"/>
      <c r="AB378" s="346"/>
      <c r="AC378" s="619">
        <v>45</v>
      </c>
      <c r="AD378" s="354"/>
      <c r="AE378" s="588">
        <f t="shared" si="5"/>
        <v>0</v>
      </c>
      <c r="AF378" s="579"/>
    </row>
    <row r="379" spans="1:32">
      <c r="A379" s="350" t="s">
        <v>74</v>
      </c>
      <c r="B379" s="354">
        <v>1.7999999999999999E-2</v>
      </c>
      <c r="C379" s="354"/>
      <c r="D379" s="354"/>
      <c r="E379" s="354"/>
      <c r="F379" s="354"/>
      <c r="G379" s="354"/>
      <c r="H379" s="354"/>
      <c r="I379" s="354"/>
      <c r="J379" s="354">
        <v>2.1000000000000001E-2</v>
      </c>
      <c r="K379" s="354"/>
      <c r="L379" s="354"/>
      <c r="M379" s="354"/>
      <c r="N379" s="354"/>
      <c r="O379" s="354"/>
      <c r="P379" s="354"/>
      <c r="Q379" s="354"/>
      <c r="R379" s="354"/>
      <c r="S379" s="357"/>
      <c r="T379" s="357"/>
      <c r="U379" s="357"/>
      <c r="V379" s="357"/>
      <c r="W379" s="357"/>
      <c r="X379" s="357"/>
      <c r="Y379" s="357"/>
      <c r="Z379" s="357"/>
      <c r="AA379" s="357"/>
      <c r="AB379" s="346">
        <v>2E-3</v>
      </c>
      <c r="AC379" s="619">
        <v>30</v>
      </c>
      <c r="AD379" s="354">
        <v>3.9E-2</v>
      </c>
      <c r="AE379" s="588">
        <f t="shared" si="5"/>
        <v>1.17</v>
      </c>
      <c r="AF379" s="579"/>
    </row>
    <row r="380" spans="1:32">
      <c r="A380" s="350" t="s">
        <v>88</v>
      </c>
      <c r="B380" s="354"/>
      <c r="C380" s="354"/>
      <c r="D380" s="354"/>
      <c r="E380" s="354"/>
      <c r="F380" s="354"/>
      <c r="G380" s="354"/>
      <c r="H380" s="354"/>
      <c r="I380" s="354"/>
      <c r="J380" s="354"/>
      <c r="K380" s="354"/>
      <c r="L380" s="354"/>
      <c r="M380" s="354"/>
      <c r="N380" s="354"/>
      <c r="O380" s="354"/>
      <c r="P380" s="354"/>
      <c r="Q380" s="354"/>
      <c r="R380" s="354"/>
      <c r="S380" s="357"/>
      <c r="T380" s="357"/>
      <c r="U380" s="357"/>
      <c r="V380" s="357"/>
      <c r="W380" s="357"/>
      <c r="X380" s="357"/>
      <c r="Y380" s="357"/>
      <c r="Z380" s="357"/>
      <c r="AA380" s="357"/>
      <c r="AB380" s="346"/>
      <c r="AC380" s="619">
        <v>200</v>
      </c>
      <c r="AD380" s="354"/>
      <c r="AE380" s="588">
        <f t="shared" si="5"/>
        <v>0</v>
      </c>
      <c r="AF380" s="579"/>
    </row>
    <row r="381" spans="1:32">
      <c r="A381" s="350" t="s">
        <v>91</v>
      </c>
      <c r="B381" s="354"/>
      <c r="C381" s="354"/>
      <c r="D381" s="354"/>
      <c r="E381" s="354"/>
      <c r="F381" s="354"/>
      <c r="G381" s="354"/>
      <c r="H381" s="354"/>
      <c r="I381" s="354"/>
      <c r="J381" s="354"/>
      <c r="K381" s="354"/>
      <c r="L381" s="354"/>
      <c r="M381" s="354"/>
      <c r="N381" s="354"/>
      <c r="O381" s="354"/>
      <c r="P381" s="354"/>
      <c r="Q381" s="354"/>
      <c r="R381" s="354"/>
      <c r="S381" s="357"/>
      <c r="T381" s="357"/>
      <c r="U381" s="357"/>
      <c r="V381" s="357"/>
      <c r="W381" s="357"/>
      <c r="X381" s="357"/>
      <c r="Y381" s="357"/>
      <c r="Z381" s="357"/>
      <c r="AA381" s="357"/>
      <c r="AB381" s="346"/>
      <c r="AC381" s="619">
        <v>750</v>
      </c>
      <c r="AD381" s="354"/>
      <c r="AE381" s="588">
        <f t="shared" si="5"/>
        <v>0</v>
      </c>
      <c r="AF381" s="579"/>
    </row>
    <row r="382" spans="1:32">
      <c r="A382" s="350" t="s">
        <v>97</v>
      </c>
      <c r="B382" s="354">
        <f>AD382</f>
        <v>1.6519999999999999</v>
      </c>
      <c r="C382" s="354"/>
      <c r="D382" s="354"/>
      <c r="E382" s="354"/>
      <c r="F382" s="354"/>
      <c r="G382" s="354"/>
      <c r="H382" s="354"/>
      <c r="I382" s="354"/>
      <c r="J382" s="354"/>
      <c r="K382" s="354"/>
      <c r="L382" s="354"/>
      <c r="M382" s="354"/>
      <c r="N382" s="354"/>
      <c r="O382" s="354"/>
      <c r="P382" s="354"/>
      <c r="Q382" s="354"/>
      <c r="R382" s="354"/>
      <c r="S382" s="357"/>
      <c r="T382" s="357"/>
      <c r="U382" s="357"/>
      <c r="V382" s="357"/>
      <c r="W382" s="357"/>
      <c r="X382" s="357"/>
      <c r="Y382" s="357"/>
      <c r="Z382" s="357"/>
      <c r="AA382" s="357"/>
      <c r="AB382" s="346">
        <v>0.16</v>
      </c>
      <c r="AC382" s="619">
        <v>280</v>
      </c>
      <c r="AD382" s="354">
        <v>1.6519999999999999</v>
      </c>
      <c r="AE382" s="588">
        <f t="shared" si="5"/>
        <v>462.56</v>
      </c>
      <c r="AF382" s="579"/>
    </row>
    <row r="383" spans="1:32">
      <c r="A383" s="611" t="s">
        <v>102</v>
      </c>
      <c r="B383" s="354"/>
      <c r="C383" s="354"/>
      <c r="D383" s="354"/>
      <c r="E383" s="354"/>
      <c r="F383" s="354"/>
      <c r="G383" s="354"/>
      <c r="H383" s="354"/>
      <c r="I383" s="354"/>
      <c r="J383" s="354"/>
      <c r="K383" s="354"/>
      <c r="L383" s="354"/>
      <c r="M383" s="354"/>
      <c r="N383" s="354">
        <f>AD383</f>
        <v>1.2</v>
      </c>
      <c r="O383" s="354"/>
      <c r="P383" s="354"/>
      <c r="Q383" s="354"/>
      <c r="R383" s="354"/>
      <c r="S383" s="357"/>
      <c r="T383" s="357"/>
      <c r="U383" s="357"/>
      <c r="V383" s="357"/>
      <c r="W383" s="357"/>
      <c r="X383" s="357"/>
      <c r="Y383" s="357"/>
      <c r="Z383" s="357"/>
      <c r="AA383" s="354"/>
      <c r="AB383" s="346">
        <v>0.05</v>
      </c>
      <c r="AC383" s="619">
        <v>90</v>
      </c>
      <c r="AD383" s="354">
        <v>1.2</v>
      </c>
      <c r="AE383" s="588">
        <f t="shared" si="5"/>
        <v>108</v>
      </c>
      <c r="AF383" s="579"/>
    </row>
    <row r="384" spans="1:32">
      <c r="A384" s="612" t="s">
        <v>71</v>
      </c>
      <c r="B384" s="354"/>
      <c r="C384" s="354"/>
      <c r="D384" s="354"/>
      <c r="E384" s="354"/>
      <c r="F384" s="354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7"/>
      <c r="T384" s="357"/>
      <c r="U384" s="357"/>
      <c r="V384" s="357"/>
      <c r="W384" s="357"/>
      <c r="X384" s="357"/>
      <c r="Y384" s="357"/>
      <c r="Z384" s="357"/>
      <c r="AA384" s="357"/>
      <c r="AB384" s="346"/>
      <c r="AC384" s="619">
        <v>650</v>
      </c>
      <c r="AD384" s="354"/>
      <c r="AE384" s="588">
        <f t="shared" si="5"/>
        <v>0</v>
      </c>
      <c r="AF384" s="579"/>
    </row>
    <row r="385" spans="1:32">
      <c r="A385" s="612" t="s">
        <v>94</v>
      </c>
      <c r="B385" s="354"/>
      <c r="C385" s="354"/>
      <c r="D385" s="354"/>
      <c r="E385" s="354"/>
      <c r="F385" s="354"/>
      <c r="G385" s="354"/>
      <c r="H385" s="354"/>
      <c r="I385" s="354"/>
      <c r="J385" s="354"/>
      <c r="K385" s="354"/>
      <c r="L385" s="354">
        <f>AD385</f>
        <v>0.3</v>
      </c>
      <c r="M385" s="354"/>
      <c r="N385" s="354"/>
      <c r="O385" s="354"/>
      <c r="P385" s="354"/>
      <c r="Q385" s="354"/>
      <c r="R385" s="354"/>
      <c r="S385" s="357"/>
      <c r="T385" s="357"/>
      <c r="U385" s="357"/>
      <c r="V385" s="357"/>
      <c r="W385" s="357"/>
      <c r="X385" s="357"/>
      <c r="Y385" s="357"/>
      <c r="Z385" s="357"/>
      <c r="AA385" s="357"/>
      <c r="AB385" s="346">
        <v>0.02</v>
      </c>
      <c r="AC385" s="620">
        <v>285</v>
      </c>
      <c r="AD385" s="354">
        <v>0.3</v>
      </c>
      <c r="AE385" s="588">
        <f t="shared" si="5"/>
        <v>85.5</v>
      </c>
      <c r="AF385" s="579"/>
    </row>
    <row r="386" spans="1:32">
      <c r="A386" s="612" t="s">
        <v>84</v>
      </c>
      <c r="B386" s="354"/>
      <c r="C386" s="354"/>
      <c r="D386" s="354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>
        <f>AD386</f>
        <v>1.7350000000000001</v>
      </c>
      <c r="Q386" s="354"/>
      <c r="R386" s="354"/>
      <c r="S386" s="357"/>
      <c r="T386" s="357"/>
      <c r="U386" s="357"/>
      <c r="V386" s="357"/>
      <c r="W386" s="357"/>
      <c r="X386" s="357"/>
      <c r="Y386" s="357"/>
      <c r="Z386" s="357"/>
      <c r="AA386" s="357"/>
      <c r="AB386" s="346"/>
      <c r="AC386" s="619">
        <v>150</v>
      </c>
      <c r="AD386" s="354">
        <v>1.7350000000000001</v>
      </c>
      <c r="AE386" s="588">
        <f t="shared" si="5"/>
        <v>260.25</v>
      </c>
      <c r="AF386" s="579"/>
    </row>
    <row r="387" spans="1:32" ht="15.75" thickBot="1">
      <c r="A387" s="613" t="s">
        <v>82</v>
      </c>
      <c r="B387" s="605">
        <f>AD387</f>
        <v>4</v>
      </c>
      <c r="C387" s="376"/>
      <c r="D387" s="376"/>
      <c r="E387" s="376"/>
      <c r="F387" s="376"/>
      <c r="G387" s="376"/>
      <c r="H387" s="376"/>
      <c r="I387" s="376"/>
      <c r="J387" s="376"/>
      <c r="K387" s="376"/>
      <c r="L387" s="376"/>
      <c r="M387" s="376"/>
      <c r="N387" s="376"/>
      <c r="O387" s="376"/>
      <c r="P387" s="376"/>
      <c r="Q387" s="376"/>
      <c r="R387" s="376"/>
      <c r="S387" s="414"/>
      <c r="T387" s="414"/>
      <c r="U387" s="414"/>
      <c r="V387" s="414"/>
      <c r="W387" s="414"/>
      <c r="X387" s="414"/>
      <c r="Y387" s="414"/>
      <c r="Z387" s="414"/>
      <c r="AA387" s="414"/>
      <c r="AB387" s="404"/>
      <c r="AC387" s="624">
        <v>9</v>
      </c>
      <c r="AD387" s="605">
        <v>4</v>
      </c>
      <c r="AE387" s="591">
        <f t="shared" si="5"/>
        <v>36</v>
      </c>
      <c r="AF387" s="579"/>
    </row>
    <row r="388" spans="1:32" ht="15" customHeight="1" thickBot="1">
      <c r="A388" s="608" t="s">
        <v>305</v>
      </c>
      <c r="B388" s="618"/>
      <c r="C388" s="614"/>
      <c r="D388" s="614"/>
      <c r="E388" s="614"/>
      <c r="F388" s="614"/>
      <c r="G388" s="614"/>
      <c r="H388" s="614"/>
      <c r="I388" s="614"/>
      <c r="J388" s="614"/>
      <c r="K388" s="614"/>
      <c r="L388" s="614"/>
      <c r="M388" s="614"/>
      <c r="N388" s="614"/>
      <c r="O388" s="614"/>
      <c r="P388" s="616"/>
      <c r="Q388" s="614"/>
      <c r="R388" s="614"/>
      <c r="S388" s="370"/>
      <c r="T388" s="370"/>
      <c r="U388" s="370"/>
      <c r="V388" s="370"/>
      <c r="W388" s="370"/>
      <c r="X388" s="370"/>
      <c r="Y388" s="370"/>
      <c r="Z388" s="370"/>
      <c r="AA388" s="370"/>
      <c r="AB388" s="615"/>
      <c r="AC388" s="576"/>
      <c r="AD388" s="616"/>
      <c r="AE388" s="371">
        <f>SUM(AE340:AE387)</f>
        <v>1605</v>
      </c>
      <c r="AF388" s="584">
        <f>I325-AE388</f>
        <v>0</v>
      </c>
    </row>
    <row r="389" spans="1:32" ht="28.5" customHeight="1">
      <c r="A389" s="187" t="s">
        <v>49</v>
      </c>
      <c r="B389" s="189"/>
      <c r="C389" s="189"/>
      <c r="D389" s="189"/>
      <c r="E389" s="189"/>
      <c r="F389" s="189" t="s">
        <v>131</v>
      </c>
      <c r="G389" s="478"/>
      <c r="H389" s="193" t="s">
        <v>130</v>
      </c>
      <c r="I389" s="189"/>
      <c r="J389" s="189" t="s">
        <v>75</v>
      </c>
      <c r="K389" s="189"/>
      <c r="L389" s="189"/>
      <c r="M389" s="189"/>
      <c r="N389" s="835" t="s">
        <v>132</v>
      </c>
      <c r="O389" s="835"/>
      <c r="P389" s="835"/>
      <c r="Q389" s="835"/>
      <c r="R389" s="192"/>
      <c r="S389" s="189"/>
      <c r="T389" s="189"/>
      <c r="U389" s="189" t="s">
        <v>76</v>
      </c>
      <c r="V389" s="189"/>
      <c r="W389" s="189"/>
      <c r="X389" s="3"/>
      <c r="Y389" s="188"/>
      <c r="AE389" s="86"/>
    </row>
    <row r="390" spans="1:32">
      <c r="A390" s="25" t="s">
        <v>52</v>
      </c>
      <c r="B390" s="708"/>
      <c r="C390" s="708"/>
      <c r="D390" s="708"/>
      <c r="E390" s="708"/>
      <c r="F390" s="708"/>
      <c r="G390" s="25" t="s">
        <v>53</v>
      </c>
      <c r="H390" s="708"/>
      <c r="I390" s="708"/>
      <c r="J390" s="708"/>
      <c r="K390" s="708"/>
      <c r="L390" s="708"/>
      <c r="M390" s="708"/>
      <c r="P390" s="26" t="s">
        <v>128</v>
      </c>
      <c r="Q390" s="87"/>
      <c r="R390" s="709" t="s">
        <v>129</v>
      </c>
      <c r="S390" s="25" t="s">
        <v>56</v>
      </c>
    </row>
    <row r="392" spans="1:32">
      <c r="A392" s="130" t="s">
        <v>0</v>
      </c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715"/>
      <c r="S392" s="130"/>
      <c r="T392" s="130"/>
      <c r="U392" s="130"/>
      <c r="V392" s="589"/>
      <c r="W392" s="589"/>
      <c r="X392" s="589"/>
      <c r="Y392" s="589"/>
      <c r="Z392" s="715"/>
      <c r="AA392" s="715"/>
      <c r="AB392" s="130"/>
      <c r="AC392" s="716"/>
      <c r="AD392" s="716"/>
      <c r="AE392" s="84"/>
    </row>
    <row r="393" spans="1:32">
      <c r="A393" s="130" t="s">
        <v>1</v>
      </c>
      <c r="B393" s="130" t="s">
        <v>273</v>
      </c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715"/>
      <c r="S393" s="130"/>
      <c r="T393" s="130"/>
      <c r="U393" s="589"/>
      <c r="V393" s="589"/>
      <c r="W393" s="589"/>
      <c r="X393" s="589"/>
      <c r="Y393" s="589"/>
      <c r="Z393" s="589"/>
      <c r="AA393" s="589"/>
      <c r="AB393" s="130"/>
      <c r="AC393" s="716"/>
      <c r="AD393" s="716"/>
      <c r="AE393" s="84"/>
    </row>
    <row r="394" spans="1:32">
      <c r="A394" s="589" t="s">
        <v>2</v>
      </c>
      <c r="B394" s="130"/>
      <c r="C394" s="130"/>
      <c r="D394" s="130"/>
      <c r="E394" s="130"/>
      <c r="F394" s="716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29" t="s">
        <v>58</v>
      </c>
      <c r="S394" s="715"/>
      <c r="T394" s="130"/>
      <c r="U394" s="589"/>
      <c r="V394" s="589"/>
      <c r="W394" s="589"/>
      <c r="X394" s="589"/>
      <c r="Y394" s="589"/>
      <c r="Z394" s="589"/>
      <c r="AA394" s="589"/>
      <c r="AB394" s="130"/>
      <c r="AC394" s="716"/>
      <c r="AD394" s="716"/>
      <c r="AE394" s="84"/>
    </row>
    <row r="395" spans="1:32">
      <c r="A395" s="174" t="s">
        <v>351</v>
      </c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828"/>
      <c r="S395" s="828"/>
      <c r="T395" s="828"/>
      <c r="U395" s="828"/>
      <c r="V395" s="828"/>
      <c r="W395" s="828"/>
      <c r="X395" s="828"/>
      <c r="Y395" s="828"/>
      <c r="Z395" s="130"/>
      <c r="AA395" s="130"/>
      <c r="AB395" s="130"/>
      <c r="AC395" s="130"/>
      <c r="AD395" s="130"/>
      <c r="AE395" s="85"/>
    </row>
    <row r="396" spans="1:32" ht="15.75" thickBot="1">
      <c r="A396" s="829" t="s">
        <v>3</v>
      </c>
      <c r="B396" s="830"/>
      <c r="C396" s="831" t="s">
        <v>4</v>
      </c>
      <c r="D396" s="829"/>
      <c r="E396" s="830"/>
      <c r="F396" s="831" t="s">
        <v>5</v>
      </c>
      <c r="G396" s="832"/>
      <c r="H396" s="775"/>
      <c r="I396" s="943" t="s">
        <v>6</v>
      </c>
      <c r="J396" s="944"/>
      <c r="K396" s="945"/>
      <c r="L396" s="131"/>
      <c r="M396" s="132"/>
      <c r="N396" s="133"/>
      <c r="O396" s="131"/>
      <c r="P396" s="130"/>
      <c r="Q396" s="130"/>
      <c r="R396" s="828"/>
      <c r="S396" s="828"/>
      <c r="T396" s="828"/>
      <c r="U396" s="828"/>
      <c r="V396" s="828"/>
      <c r="W396" s="828"/>
      <c r="X396" s="828"/>
      <c r="Y396" s="828"/>
      <c r="Z396" s="715"/>
      <c r="AA396" s="715"/>
      <c r="AB396" s="715"/>
      <c r="AC396" s="715"/>
      <c r="AD396" s="134" t="s">
        <v>7</v>
      </c>
      <c r="AE396" s="86"/>
    </row>
    <row r="397" spans="1:32">
      <c r="A397" s="806" t="s">
        <v>8</v>
      </c>
      <c r="B397" s="807"/>
      <c r="C397" s="824" t="s">
        <v>9</v>
      </c>
      <c r="D397" s="833"/>
      <c r="E397" s="826"/>
      <c r="F397" s="824" t="s">
        <v>10</v>
      </c>
      <c r="G397" s="827"/>
      <c r="H397" s="777"/>
      <c r="I397" s="946"/>
      <c r="J397" s="947"/>
      <c r="K397" s="948"/>
      <c r="L397" s="824" t="s">
        <v>12</v>
      </c>
      <c r="M397" s="833"/>
      <c r="N397" s="826"/>
      <c r="O397" s="713" t="s">
        <v>13</v>
      </c>
      <c r="P397" s="715"/>
      <c r="Q397" s="715"/>
      <c r="R397" s="715"/>
      <c r="S397" s="715"/>
      <c r="T397" s="715"/>
      <c r="U397" s="715"/>
      <c r="V397" s="715"/>
      <c r="W397" s="715"/>
      <c r="X397" s="716" t="s">
        <v>14</v>
      </c>
      <c r="Y397" s="715"/>
      <c r="Z397" s="715"/>
      <c r="AA397" s="715"/>
      <c r="AB397" s="715"/>
      <c r="AC397" s="715"/>
      <c r="AD397" s="135" t="s">
        <v>15</v>
      </c>
      <c r="AE397" s="86"/>
    </row>
    <row r="398" spans="1:32">
      <c r="A398" s="710" t="s">
        <v>16</v>
      </c>
      <c r="B398" s="710"/>
      <c r="C398" s="824" t="s">
        <v>17</v>
      </c>
      <c r="D398" s="833"/>
      <c r="E398" s="826"/>
      <c r="F398" s="824" t="s">
        <v>18</v>
      </c>
      <c r="G398" s="827"/>
      <c r="H398" s="777"/>
      <c r="I398" s="946"/>
      <c r="J398" s="947"/>
      <c r="K398" s="948"/>
      <c r="L398" s="824" t="s">
        <v>20</v>
      </c>
      <c r="M398" s="833"/>
      <c r="N398" s="826"/>
      <c r="O398" s="713" t="s">
        <v>21</v>
      </c>
      <c r="P398" s="715"/>
      <c r="Q398" s="715"/>
      <c r="R398" s="715"/>
      <c r="S398" s="715"/>
      <c r="T398" s="715"/>
      <c r="U398" s="715"/>
      <c r="V398" s="715"/>
      <c r="W398" s="715"/>
      <c r="X398" s="715"/>
      <c r="Y398" s="715"/>
      <c r="Z398" s="715"/>
      <c r="AA398" s="715"/>
      <c r="AB398" s="715"/>
      <c r="AC398" s="715"/>
      <c r="AD398" s="136"/>
      <c r="AE398" s="86"/>
    </row>
    <row r="399" spans="1:32">
      <c r="A399" s="714" t="s">
        <v>22</v>
      </c>
      <c r="B399" s="714"/>
      <c r="C399" s="824" t="s">
        <v>23</v>
      </c>
      <c r="D399" s="833"/>
      <c r="E399" s="826"/>
      <c r="F399" s="824" t="s">
        <v>24</v>
      </c>
      <c r="G399" s="827"/>
      <c r="H399" s="777"/>
      <c r="I399" s="946"/>
      <c r="J399" s="947"/>
      <c r="K399" s="948"/>
      <c r="L399" s="137"/>
      <c r="M399" s="130" t="s">
        <v>23</v>
      </c>
      <c r="N399" s="130"/>
      <c r="O399" s="713" t="s">
        <v>25</v>
      </c>
      <c r="P399" s="715"/>
      <c r="Q399" s="715"/>
      <c r="R399" s="174"/>
      <c r="S399" s="174"/>
      <c r="T399" s="257"/>
      <c r="U399" s="174"/>
      <c r="V399" s="174"/>
      <c r="W399" s="174"/>
      <c r="X399" s="174"/>
      <c r="Y399" s="211"/>
      <c r="Z399" s="130"/>
      <c r="AA399" s="130"/>
      <c r="AB399" s="717"/>
      <c r="AC399" s="130"/>
      <c r="AD399" s="138"/>
      <c r="AE399" s="86"/>
    </row>
    <row r="400" spans="1:32">
      <c r="A400" s="139"/>
      <c r="B400" s="712"/>
      <c r="C400" s="130"/>
      <c r="D400" s="130"/>
      <c r="E400" s="706"/>
      <c r="F400" s="130"/>
      <c r="G400" s="130"/>
      <c r="H400" s="706"/>
      <c r="I400" s="949"/>
      <c r="J400" s="950"/>
      <c r="K400" s="951"/>
      <c r="L400" s="137"/>
      <c r="M400" s="130"/>
      <c r="N400" s="130"/>
      <c r="O400" s="137"/>
      <c r="P400" s="715"/>
      <c r="Q400" s="174"/>
      <c r="R400" s="174" t="s">
        <v>351</v>
      </c>
      <c r="S400" s="715"/>
      <c r="T400" s="715"/>
      <c r="U400" s="715"/>
      <c r="V400" s="715"/>
      <c r="W400" s="715"/>
      <c r="X400" s="715"/>
      <c r="Y400" s="715"/>
      <c r="Z400" s="715"/>
      <c r="AA400" s="715"/>
      <c r="AB400" s="715"/>
      <c r="AC400" s="715"/>
      <c r="AD400" s="141"/>
      <c r="AE400" s="86"/>
    </row>
    <row r="401" spans="1:31" ht="15.75" thickBot="1">
      <c r="A401" s="142">
        <v>1</v>
      </c>
      <c r="B401" s="143"/>
      <c r="C401" s="144"/>
      <c r="D401" s="144">
        <v>3</v>
      </c>
      <c r="E401" s="145"/>
      <c r="F401" s="144"/>
      <c r="G401" s="144">
        <v>4</v>
      </c>
      <c r="H401" s="145"/>
      <c r="I401" s="144"/>
      <c r="J401" s="144">
        <v>5</v>
      </c>
      <c r="K401" s="145"/>
      <c r="L401" s="146"/>
      <c r="M401" s="144">
        <v>6</v>
      </c>
      <c r="N401" s="144"/>
      <c r="O401" s="147">
        <v>7</v>
      </c>
      <c r="P401" s="130" t="s">
        <v>28</v>
      </c>
      <c r="Q401" s="942" t="s">
        <v>61</v>
      </c>
      <c r="R401" s="942"/>
      <c r="S401" s="942"/>
      <c r="T401" s="942"/>
      <c r="U401" s="942"/>
      <c r="V401" s="942"/>
      <c r="W401" s="942"/>
      <c r="X401" s="942"/>
      <c r="Y401" s="942"/>
      <c r="Z401" s="130" t="s">
        <v>29</v>
      </c>
      <c r="AA401" s="715"/>
      <c r="AB401" s="715"/>
      <c r="AC401" s="715"/>
      <c r="AD401" s="138"/>
      <c r="AE401" s="86"/>
    </row>
    <row r="402" spans="1:31" ht="15.75" thickBot="1">
      <c r="A402" s="590" t="s">
        <v>308</v>
      </c>
      <c r="B402" s="148"/>
      <c r="C402" s="919">
        <v>107</v>
      </c>
      <c r="D402" s="920"/>
      <c r="E402" s="921"/>
      <c r="F402" s="880">
        <v>15</v>
      </c>
      <c r="G402" s="881"/>
      <c r="H402" s="882"/>
      <c r="I402" s="919">
        <f>C402*F402</f>
        <v>1605</v>
      </c>
      <c r="J402" s="920"/>
      <c r="K402" s="921"/>
      <c r="L402" s="919">
        <f>F402*C402</f>
        <v>1605</v>
      </c>
      <c r="M402" s="920"/>
      <c r="N402" s="921"/>
      <c r="O402" s="149"/>
      <c r="P402" s="715"/>
      <c r="Q402" s="715"/>
      <c r="R402" s="715"/>
      <c r="S402" s="715"/>
      <c r="T402" s="715"/>
      <c r="U402" s="715"/>
      <c r="V402" s="715"/>
      <c r="W402" s="715"/>
      <c r="X402" s="715"/>
      <c r="Y402" s="715"/>
      <c r="Z402" s="715"/>
      <c r="AA402" s="715"/>
      <c r="AB402" s="715"/>
      <c r="AC402" s="715"/>
      <c r="AD402" s="136"/>
      <c r="AE402" s="86"/>
    </row>
    <row r="403" spans="1:31">
      <c r="A403" s="169"/>
      <c r="B403" s="151"/>
      <c r="C403" s="152"/>
      <c r="D403" s="152"/>
      <c r="E403" s="151"/>
      <c r="F403" s="152"/>
      <c r="G403" s="152"/>
      <c r="H403" s="151"/>
      <c r="I403" s="152"/>
      <c r="J403" s="152"/>
      <c r="K403" s="152"/>
      <c r="L403" s="153"/>
      <c r="M403" s="152"/>
      <c r="N403" s="151"/>
      <c r="O403" s="48"/>
      <c r="P403" s="130" t="s">
        <v>30</v>
      </c>
      <c r="Q403" s="130"/>
      <c r="R403" s="130"/>
      <c r="S403" s="130"/>
      <c r="T403" s="130"/>
      <c r="U403" s="130"/>
      <c r="V403" s="130"/>
      <c r="W403" s="130"/>
      <c r="X403" s="130"/>
      <c r="Y403" s="130"/>
      <c r="Z403" s="154"/>
      <c r="AA403" s="715"/>
      <c r="AB403" s="715"/>
      <c r="AC403" s="715"/>
      <c r="AD403" s="138"/>
      <c r="AE403" s="86"/>
    </row>
    <row r="404" spans="1:31">
      <c r="A404" s="150"/>
      <c r="B404" s="151"/>
      <c r="C404" s="152"/>
      <c r="D404" s="152"/>
      <c r="E404" s="151"/>
      <c r="F404" s="152"/>
      <c r="G404" s="152"/>
      <c r="H404" s="151"/>
      <c r="I404" s="152"/>
      <c r="J404" s="152"/>
      <c r="K404" s="152"/>
      <c r="L404" s="153"/>
      <c r="M404" s="152"/>
      <c r="N404" s="49"/>
      <c r="O404" s="48"/>
      <c r="P404" s="715"/>
      <c r="Q404" s="715"/>
      <c r="R404" s="715"/>
      <c r="S404" s="715"/>
      <c r="T404" s="715"/>
      <c r="U404" s="715"/>
      <c r="V404" s="715"/>
      <c r="W404" s="715"/>
      <c r="X404" s="715"/>
      <c r="Y404" s="715"/>
      <c r="Z404" s="715"/>
      <c r="AA404" s="715"/>
      <c r="AB404" s="715"/>
      <c r="AC404" s="715"/>
      <c r="AD404" s="136"/>
      <c r="AE404" s="86"/>
    </row>
    <row r="405" spans="1:31" ht="15.75" thickBot="1">
      <c r="A405" s="155"/>
      <c r="B405" s="156"/>
      <c r="C405" s="157"/>
      <c r="D405" s="157"/>
      <c r="E405" s="156"/>
      <c r="F405" s="157"/>
      <c r="G405" s="157"/>
      <c r="H405" s="156"/>
      <c r="I405" s="130"/>
      <c r="J405" s="130"/>
      <c r="K405" s="130"/>
      <c r="L405" s="137"/>
      <c r="M405" s="130"/>
      <c r="N405" s="139"/>
      <c r="O405" s="715"/>
      <c r="P405" s="130" t="s">
        <v>31</v>
      </c>
      <c r="Q405" s="715"/>
      <c r="R405" s="715"/>
      <c r="S405" s="715" t="s">
        <v>76</v>
      </c>
      <c r="T405" s="715"/>
      <c r="U405" s="715"/>
      <c r="V405" s="715"/>
      <c r="W405" s="715"/>
      <c r="X405" s="715"/>
      <c r="Y405" s="715"/>
      <c r="Z405" s="154"/>
      <c r="AA405" s="715"/>
      <c r="AB405" s="715"/>
      <c r="AC405" s="715"/>
      <c r="AD405" s="159"/>
      <c r="AE405" s="86"/>
    </row>
    <row r="406" spans="1:31" ht="15.75" thickBot="1">
      <c r="A406" s="130"/>
      <c r="B406" s="130"/>
      <c r="C406" s="130"/>
      <c r="D406" s="130"/>
      <c r="E406" s="130"/>
      <c r="F406" s="130" t="s">
        <v>32</v>
      </c>
      <c r="G406" s="717"/>
      <c r="H406" s="130">
        <f>SUM(F402)</f>
        <v>15</v>
      </c>
      <c r="I406" s="161"/>
      <c r="J406" s="162"/>
      <c r="K406" s="162"/>
      <c r="L406" s="163"/>
      <c r="M406" s="162"/>
      <c r="N406" s="164"/>
      <c r="O406" s="165"/>
      <c r="P406" s="715"/>
      <c r="Q406" s="715"/>
      <c r="R406" s="715"/>
      <c r="S406" s="715"/>
      <c r="T406" s="715"/>
      <c r="U406" s="715"/>
      <c r="V406" s="715"/>
      <c r="W406" s="715"/>
      <c r="X406" s="715"/>
      <c r="Y406" s="715"/>
      <c r="Z406" s="715"/>
      <c r="AA406" s="715"/>
      <c r="AB406" s="715"/>
      <c r="AC406" s="715"/>
      <c r="AD406" s="715"/>
      <c r="AE406" s="86"/>
    </row>
    <row r="407" spans="1:31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86"/>
    </row>
    <row r="408" spans="1:31">
      <c r="A408" s="50" t="s">
        <v>33</v>
      </c>
      <c r="B408" s="51"/>
      <c r="C408" s="48"/>
      <c r="D408" s="48"/>
      <c r="E408" s="48"/>
      <c r="F408" s="48"/>
      <c r="G408" s="48"/>
      <c r="H408" s="48"/>
      <c r="I408" s="48"/>
      <c r="J408" s="48"/>
      <c r="K408" s="48"/>
      <c r="L408" s="52" t="s">
        <v>34</v>
      </c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9"/>
      <c r="AB408" s="792" t="s">
        <v>57</v>
      </c>
      <c r="AC408" s="792" t="s">
        <v>59</v>
      </c>
      <c r="AD408" s="707" t="s">
        <v>35</v>
      </c>
      <c r="AE408" s="798" t="s">
        <v>60</v>
      </c>
    </row>
    <row r="409" spans="1:31">
      <c r="A409" s="718"/>
      <c r="B409" s="762" t="s">
        <v>36</v>
      </c>
      <c r="C409" s="763"/>
      <c r="D409" s="763"/>
      <c r="E409" s="763"/>
      <c r="F409" s="763"/>
      <c r="G409" s="763"/>
      <c r="H409" s="763"/>
      <c r="I409" s="764"/>
      <c r="J409" s="922" t="s">
        <v>37</v>
      </c>
      <c r="K409" s="923"/>
      <c r="L409" s="923"/>
      <c r="M409" s="923"/>
      <c r="N409" s="923"/>
      <c r="O409" s="923"/>
      <c r="P409" s="923"/>
      <c r="Q409" s="923"/>
      <c r="R409" s="923"/>
      <c r="S409" s="924"/>
      <c r="T409" s="762" t="s">
        <v>39</v>
      </c>
      <c r="U409" s="763"/>
      <c r="V409" s="763"/>
      <c r="W409" s="763"/>
      <c r="X409" s="705" t="s">
        <v>40</v>
      </c>
      <c r="Y409" s="54"/>
      <c r="Z409" s="54"/>
      <c r="AA409" s="55"/>
      <c r="AB409" s="793"/>
      <c r="AC409" s="796"/>
      <c r="AD409" s="720" t="s">
        <v>41</v>
      </c>
      <c r="AE409" s="799"/>
    </row>
    <row r="410" spans="1:31">
      <c r="A410" s="719"/>
      <c r="B410" s="765"/>
      <c r="C410" s="766"/>
      <c r="D410" s="766"/>
      <c r="E410" s="766"/>
      <c r="F410" s="766"/>
      <c r="G410" s="766"/>
      <c r="H410" s="766"/>
      <c r="I410" s="767"/>
      <c r="J410" s="925"/>
      <c r="K410" s="926"/>
      <c r="L410" s="926"/>
      <c r="M410" s="926"/>
      <c r="N410" s="926"/>
      <c r="O410" s="926"/>
      <c r="P410" s="926"/>
      <c r="Q410" s="926"/>
      <c r="R410" s="926"/>
      <c r="S410" s="927"/>
      <c r="T410" s="765"/>
      <c r="U410" s="766"/>
      <c r="V410" s="766"/>
      <c r="W410" s="766"/>
      <c r="X410" s="58" t="s">
        <v>42</v>
      </c>
      <c r="Y410" s="59"/>
      <c r="Z410" s="59"/>
      <c r="AA410" s="721"/>
      <c r="AB410" s="793"/>
      <c r="AC410" s="796"/>
      <c r="AD410" s="707" t="s">
        <v>43</v>
      </c>
      <c r="AE410" s="799"/>
    </row>
    <row r="411" spans="1:31">
      <c r="A411" s="719" t="s">
        <v>44</v>
      </c>
      <c r="B411" s="768" t="s">
        <v>295</v>
      </c>
      <c r="C411" s="769"/>
      <c r="D411" s="768" t="s">
        <v>226</v>
      </c>
      <c r="E411" s="769"/>
      <c r="F411" s="768" t="s">
        <v>212</v>
      </c>
      <c r="G411" s="769"/>
      <c r="H411" s="780"/>
      <c r="I411" s="781"/>
      <c r="J411" s="768" t="s">
        <v>225</v>
      </c>
      <c r="K411" s="769"/>
      <c r="L411" s="768" t="s">
        <v>217</v>
      </c>
      <c r="M411" s="769"/>
      <c r="N411" s="768" t="s">
        <v>202</v>
      </c>
      <c r="O411" s="769"/>
      <c r="P411" s="768" t="s">
        <v>212</v>
      </c>
      <c r="Q411" s="769"/>
      <c r="R411" s="786"/>
      <c r="S411" s="787"/>
      <c r="T411" s="774"/>
      <c r="U411" s="775"/>
      <c r="V411" s="774"/>
      <c r="W411" s="775"/>
      <c r="X411" s="774"/>
      <c r="Y411" s="775"/>
      <c r="Z411" s="774"/>
      <c r="AA411" s="775"/>
      <c r="AB411" s="794"/>
      <c r="AC411" s="796"/>
      <c r="AD411" s="61"/>
      <c r="AE411" s="799"/>
    </row>
    <row r="412" spans="1:31">
      <c r="A412" s="719"/>
      <c r="B412" s="770"/>
      <c r="C412" s="771"/>
      <c r="D412" s="770"/>
      <c r="E412" s="771"/>
      <c r="F412" s="770"/>
      <c r="G412" s="771"/>
      <c r="H412" s="782"/>
      <c r="I412" s="783"/>
      <c r="J412" s="770"/>
      <c r="K412" s="771"/>
      <c r="L412" s="770"/>
      <c r="M412" s="771"/>
      <c r="N412" s="770"/>
      <c r="O412" s="771"/>
      <c r="P412" s="770"/>
      <c r="Q412" s="771"/>
      <c r="R412" s="788"/>
      <c r="S412" s="789"/>
      <c r="T412" s="776"/>
      <c r="U412" s="777"/>
      <c r="V412" s="776"/>
      <c r="W412" s="777"/>
      <c r="X412" s="776"/>
      <c r="Y412" s="777"/>
      <c r="Z412" s="776"/>
      <c r="AA412" s="777"/>
      <c r="AB412" s="794"/>
      <c r="AC412" s="796"/>
      <c r="AD412" s="62" t="s">
        <v>45</v>
      </c>
      <c r="AE412" s="799"/>
    </row>
    <row r="413" spans="1:31">
      <c r="A413" s="721"/>
      <c r="B413" s="772"/>
      <c r="C413" s="773"/>
      <c r="D413" s="772"/>
      <c r="E413" s="773"/>
      <c r="F413" s="772"/>
      <c r="G413" s="773"/>
      <c r="H413" s="784"/>
      <c r="I413" s="785"/>
      <c r="J413" s="772"/>
      <c r="K413" s="773"/>
      <c r="L413" s="772"/>
      <c r="M413" s="773"/>
      <c r="N413" s="772"/>
      <c r="O413" s="773"/>
      <c r="P413" s="772"/>
      <c r="Q413" s="773"/>
      <c r="R413" s="790"/>
      <c r="S413" s="791"/>
      <c r="T413" s="778"/>
      <c r="U413" s="779"/>
      <c r="V413" s="778"/>
      <c r="W413" s="779"/>
      <c r="X413" s="778"/>
      <c r="Y413" s="779"/>
      <c r="Z413" s="778"/>
      <c r="AA413" s="779"/>
      <c r="AB413" s="795"/>
      <c r="AC413" s="797"/>
      <c r="AD413" s="63" t="s">
        <v>46</v>
      </c>
      <c r="AE413" s="800"/>
    </row>
    <row r="414" spans="1:31">
      <c r="A414" s="64">
        <v>1</v>
      </c>
      <c r="B414" s="65">
        <v>4</v>
      </c>
      <c r="C414" s="65">
        <v>5</v>
      </c>
      <c r="D414" s="65">
        <v>6</v>
      </c>
      <c r="E414" s="65">
        <v>7</v>
      </c>
      <c r="F414" s="65">
        <v>8</v>
      </c>
      <c r="G414" s="65">
        <v>9</v>
      </c>
      <c r="H414" s="65">
        <v>10</v>
      </c>
      <c r="I414" s="65">
        <v>11</v>
      </c>
      <c r="J414" s="65">
        <v>12</v>
      </c>
      <c r="K414" s="65">
        <v>13</v>
      </c>
      <c r="L414" s="65">
        <v>14</v>
      </c>
      <c r="M414" s="65">
        <v>15</v>
      </c>
      <c r="N414" s="65">
        <v>16</v>
      </c>
      <c r="O414" s="65">
        <v>17</v>
      </c>
      <c r="P414" s="65">
        <v>20</v>
      </c>
      <c r="Q414" s="65">
        <v>21</v>
      </c>
      <c r="R414" s="65">
        <v>22</v>
      </c>
      <c r="S414" s="65">
        <v>23</v>
      </c>
      <c r="T414" s="65">
        <v>24</v>
      </c>
      <c r="U414" s="65">
        <v>25</v>
      </c>
      <c r="V414" s="65">
        <v>26</v>
      </c>
      <c r="W414" s="65">
        <v>27</v>
      </c>
      <c r="X414" s="65">
        <v>28</v>
      </c>
      <c r="Y414" s="65">
        <v>29</v>
      </c>
      <c r="Z414" s="65">
        <v>30</v>
      </c>
      <c r="AA414" s="66">
        <v>31</v>
      </c>
      <c r="AB414" s="66">
        <v>32</v>
      </c>
      <c r="AC414" s="66">
        <v>33</v>
      </c>
      <c r="AD414" s="66">
        <v>34</v>
      </c>
      <c r="AE414" s="67"/>
    </row>
    <row r="415" spans="1:31">
      <c r="A415" s="68" t="s">
        <v>47</v>
      </c>
      <c r="B415" s="69">
        <f>SUM(F402)</f>
        <v>15</v>
      </c>
      <c r="C415" s="69"/>
      <c r="D415" s="69">
        <f>SUM(F402)</f>
        <v>15</v>
      </c>
      <c r="E415" s="69"/>
      <c r="F415" s="69">
        <f>SUM(F402)</f>
        <v>15</v>
      </c>
      <c r="G415" s="69"/>
      <c r="H415" s="69">
        <f>SUM(F402)</f>
        <v>15</v>
      </c>
      <c r="I415" s="69"/>
      <c r="J415" s="69">
        <f>SUM(F402)</f>
        <v>15</v>
      </c>
      <c r="K415" s="69"/>
      <c r="L415" s="69">
        <f>SUM(F402)</f>
        <v>15</v>
      </c>
      <c r="M415" s="69"/>
      <c r="N415" s="69">
        <f>SUM(F402)</f>
        <v>15</v>
      </c>
      <c r="O415" s="69"/>
      <c r="P415" s="69">
        <f>SUM(F402)</f>
        <v>15</v>
      </c>
      <c r="Q415" s="69"/>
      <c r="R415" s="69">
        <f>SUM(F402)</f>
        <v>15</v>
      </c>
      <c r="S415" s="69"/>
      <c r="T415" s="69"/>
      <c r="U415" s="69"/>
      <c r="V415" s="69"/>
      <c r="W415" s="69"/>
      <c r="X415" s="69"/>
      <c r="Y415" s="69"/>
      <c r="Z415" s="69"/>
      <c r="AA415" s="69"/>
      <c r="AB415" s="70"/>
      <c r="AC415" s="69"/>
      <c r="AD415" s="71"/>
      <c r="AE415" s="72"/>
    </row>
    <row r="416" spans="1:31" ht="15.75" thickBot="1">
      <c r="A416" s="81" t="s">
        <v>48</v>
      </c>
      <c r="B416" s="571">
        <v>0.3</v>
      </c>
      <c r="C416" s="571"/>
      <c r="D416" s="571">
        <v>0.2</v>
      </c>
      <c r="E416" s="571"/>
      <c r="F416" s="571">
        <v>0.03</v>
      </c>
      <c r="G416" s="571"/>
      <c r="H416" s="571"/>
      <c r="I416" s="571"/>
      <c r="J416" s="571">
        <v>0.23</v>
      </c>
      <c r="K416" s="571"/>
      <c r="L416" s="571">
        <v>0.03</v>
      </c>
      <c r="M416" s="571"/>
      <c r="N416" s="571">
        <v>0.2</v>
      </c>
      <c r="O416" s="571"/>
      <c r="P416" s="571">
        <v>0.08</v>
      </c>
      <c r="Q416" s="571"/>
      <c r="R416" s="571"/>
      <c r="S416" s="73"/>
      <c r="T416" s="73"/>
      <c r="U416" s="73"/>
      <c r="V416" s="73"/>
      <c r="W416" s="73"/>
      <c r="X416" s="73"/>
      <c r="Y416" s="73"/>
      <c r="Z416" s="73"/>
      <c r="AA416" s="73"/>
      <c r="AB416" s="74"/>
      <c r="AC416" s="73"/>
      <c r="AD416" s="73"/>
      <c r="AE416" s="75"/>
    </row>
    <row r="417" spans="1:32" ht="15.75" thickTop="1">
      <c r="A417" s="609" t="s">
        <v>103</v>
      </c>
      <c r="B417" s="353"/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353"/>
      <c r="O417" s="353"/>
      <c r="P417" s="353"/>
      <c r="Q417" s="353"/>
      <c r="R417" s="353"/>
      <c r="S417" s="353"/>
      <c r="T417" s="353"/>
      <c r="U417" s="353"/>
      <c r="V417" s="353"/>
      <c r="W417" s="353"/>
      <c r="X417" s="353"/>
      <c r="Y417" s="353"/>
      <c r="Z417" s="353"/>
      <c r="AA417" s="353"/>
      <c r="AB417" s="346"/>
      <c r="AC417" s="622">
        <v>150</v>
      </c>
      <c r="AD417" s="626"/>
      <c r="AE417" s="588">
        <f t="shared" ref="AE417:AE464" si="6">AC417*AD417</f>
        <v>0</v>
      </c>
      <c r="AF417" s="579"/>
    </row>
    <row r="418" spans="1:32">
      <c r="A418" s="610" t="s">
        <v>108</v>
      </c>
      <c r="B418" s="354"/>
      <c r="C418" s="354"/>
      <c r="D418" s="354"/>
      <c r="E418" s="354"/>
      <c r="F418" s="354"/>
      <c r="G418" s="354"/>
      <c r="H418" s="354"/>
      <c r="I418" s="354"/>
      <c r="J418" s="354"/>
      <c r="K418" s="354"/>
      <c r="L418" s="354"/>
      <c r="M418" s="354"/>
      <c r="N418" s="354"/>
      <c r="O418" s="354"/>
      <c r="P418" s="354"/>
      <c r="Q418" s="354"/>
      <c r="R418" s="354"/>
      <c r="S418" s="354"/>
      <c r="T418" s="354"/>
      <c r="U418" s="354"/>
      <c r="V418" s="354"/>
      <c r="W418" s="354"/>
      <c r="X418" s="354"/>
      <c r="Y418" s="354"/>
      <c r="Z418" s="354"/>
      <c r="AA418" s="354"/>
      <c r="AB418" s="346"/>
      <c r="AC418" s="619">
        <v>160</v>
      </c>
      <c r="AD418" s="83"/>
      <c r="AE418" s="588">
        <f t="shared" si="6"/>
        <v>0</v>
      </c>
      <c r="AF418" s="579"/>
    </row>
    <row r="419" spans="1:32">
      <c r="A419" s="350" t="s">
        <v>78</v>
      </c>
      <c r="B419" s="354"/>
      <c r="C419" s="354"/>
      <c r="D419" s="354"/>
      <c r="E419" s="354"/>
      <c r="F419" s="354"/>
      <c r="G419" s="354"/>
      <c r="H419" s="354"/>
      <c r="I419" s="354"/>
      <c r="J419" s="354"/>
      <c r="K419" s="354"/>
      <c r="L419" s="354"/>
      <c r="M419" s="354"/>
      <c r="N419" s="354"/>
      <c r="O419" s="354"/>
      <c r="P419" s="354"/>
      <c r="Q419" s="354"/>
      <c r="R419" s="354"/>
      <c r="S419" s="354"/>
      <c r="T419" s="354"/>
      <c r="U419" s="354"/>
      <c r="V419" s="354"/>
      <c r="W419" s="354"/>
      <c r="X419" s="354"/>
      <c r="Y419" s="354"/>
      <c r="Z419" s="354"/>
      <c r="AA419" s="354"/>
      <c r="AB419" s="346"/>
      <c r="AC419" s="619">
        <v>125</v>
      </c>
      <c r="AD419" s="83"/>
      <c r="AE419" s="588">
        <f t="shared" si="6"/>
        <v>0</v>
      </c>
      <c r="AF419" s="579"/>
    </row>
    <row r="420" spans="1:32">
      <c r="A420" s="350" t="s">
        <v>111</v>
      </c>
      <c r="B420" s="354"/>
      <c r="C420" s="354"/>
      <c r="D420" s="354"/>
      <c r="E420" s="354"/>
      <c r="F420" s="354"/>
      <c r="G420" s="354"/>
      <c r="H420" s="354"/>
      <c r="I420" s="354"/>
      <c r="J420" s="354">
        <f>AD420</f>
        <v>1.2</v>
      </c>
      <c r="K420" s="354"/>
      <c r="L420" s="354"/>
      <c r="M420" s="354"/>
      <c r="N420" s="354"/>
      <c r="O420" s="354"/>
      <c r="P420" s="354"/>
      <c r="Q420" s="354"/>
      <c r="R420" s="354"/>
      <c r="S420" s="354"/>
      <c r="T420" s="354"/>
      <c r="U420" s="354"/>
      <c r="V420" s="354"/>
      <c r="W420" s="354"/>
      <c r="X420" s="354"/>
      <c r="Y420" s="354"/>
      <c r="Z420" s="354"/>
      <c r="AA420" s="354"/>
      <c r="AB420" s="346">
        <v>0.05</v>
      </c>
      <c r="AC420" s="619">
        <v>480</v>
      </c>
      <c r="AD420" s="83">
        <v>1.2</v>
      </c>
      <c r="AE420" s="588">
        <f t="shared" si="6"/>
        <v>576</v>
      </c>
      <c r="AF420" s="579"/>
    </row>
    <row r="421" spans="1:32">
      <c r="A421" s="350" t="s">
        <v>303</v>
      </c>
      <c r="B421" s="354"/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354"/>
      <c r="Q421" s="354"/>
      <c r="R421" s="354"/>
      <c r="S421" s="354"/>
      <c r="T421" s="354"/>
      <c r="U421" s="354"/>
      <c r="V421" s="354"/>
      <c r="W421" s="354"/>
      <c r="X421" s="354"/>
      <c r="Y421" s="354"/>
      <c r="Z421" s="354"/>
      <c r="AA421" s="354"/>
      <c r="AB421" s="346"/>
      <c r="AC421" s="619">
        <v>285</v>
      </c>
      <c r="AD421" s="90"/>
      <c r="AE421" s="588">
        <f t="shared" si="6"/>
        <v>0</v>
      </c>
      <c r="AF421" s="579"/>
    </row>
    <row r="422" spans="1:32">
      <c r="A422" s="350" t="s">
        <v>306</v>
      </c>
      <c r="B422" s="354"/>
      <c r="C422" s="354"/>
      <c r="D422" s="354"/>
      <c r="E422" s="354"/>
      <c r="F422" s="354"/>
      <c r="G422" s="354"/>
      <c r="H422" s="354"/>
      <c r="I422" s="354"/>
      <c r="J422" s="354"/>
      <c r="K422" s="354"/>
      <c r="L422" s="354"/>
      <c r="M422" s="354"/>
      <c r="N422" s="354"/>
      <c r="O422" s="354"/>
      <c r="P422" s="354"/>
      <c r="Q422" s="354"/>
      <c r="R422" s="354"/>
      <c r="S422" s="354"/>
      <c r="T422" s="354"/>
      <c r="U422" s="354"/>
      <c r="V422" s="354"/>
      <c r="W422" s="354"/>
      <c r="X422" s="354"/>
      <c r="Y422" s="354"/>
      <c r="Z422" s="354"/>
      <c r="AA422" s="354"/>
      <c r="AB422" s="346"/>
      <c r="AC422" s="619">
        <v>180</v>
      </c>
      <c r="AD422" s="90"/>
      <c r="AE422" s="588">
        <f t="shared" si="6"/>
        <v>0</v>
      </c>
      <c r="AF422" s="579"/>
    </row>
    <row r="423" spans="1:32">
      <c r="A423" s="350" t="s">
        <v>85</v>
      </c>
      <c r="B423" s="354"/>
      <c r="C423" s="354"/>
      <c r="D423" s="354"/>
      <c r="E423" s="354"/>
      <c r="F423" s="354"/>
      <c r="G423" s="354"/>
      <c r="H423" s="354"/>
      <c r="I423" s="354"/>
      <c r="J423" s="354"/>
      <c r="K423" s="354"/>
      <c r="L423" s="354"/>
      <c r="M423" s="354"/>
      <c r="N423" s="354"/>
      <c r="O423" s="354"/>
      <c r="P423" s="354"/>
      <c r="Q423" s="354"/>
      <c r="R423" s="354"/>
      <c r="S423" s="354"/>
      <c r="T423" s="354"/>
      <c r="U423" s="354"/>
      <c r="V423" s="354"/>
      <c r="W423" s="354"/>
      <c r="X423" s="354"/>
      <c r="Y423" s="354"/>
      <c r="Z423" s="354"/>
      <c r="AA423" s="354"/>
      <c r="AB423" s="346"/>
      <c r="AC423" s="619">
        <v>1500</v>
      </c>
      <c r="AD423" s="90"/>
      <c r="AE423" s="588">
        <f t="shared" si="6"/>
        <v>0</v>
      </c>
      <c r="AF423" s="579"/>
    </row>
    <row r="424" spans="1:32">
      <c r="A424" s="350" t="s">
        <v>143</v>
      </c>
      <c r="B424" s="354"/>
      <c r="C424" s="354"/>
      <c r="D424" s="354"/>
      <c r="E424" s="354"/>
      <c r="F424" s="354"/>
      <c r="G424" s="354"/>
      <c r="H424" s="354"/>
      <c r="I424" s="354"/>
      <c r="J424" s="354"/>
      <c r="K424" s="354"/>
      <c r="L424" s="354"/>
      <c r="M424" s="354"/>
      <c r="N424" s="354"/>
      <c r="O424" s="354"/>
      <c r="P424" s="354"/>
      <c r="Q424" s="354"/>
      <c r="R424" s="354"/>
      <c r="S424" s="354"/>
      <c r="T424" s="354"/>
      <c r="U424" s="354"/>
      <c r="V424" s="354"/>
      <c r="W424" s="354"/>
      <c r="X424" s="354"/>
      <c r="Y424" s="354"/>
      <c r="Z424" s="354"/>
      <c r="AA424" s="354"/>
      <c r="AB424" s="346"/>
      <c r="AC424" s="619">
        <v>350</v>
      </c>
      <c r="AD424" s="90"/>
      <c r="AE424" s="588">
        <f t="shared" si="6"/>
        <v>0</v>
      </c>
      <c r="AF424" s="579"/>
    </row>
    <row r="425" spans="1:32">
      <c r="A425" s="350" t="s">
        <v>89</v>
      </c>
      <c r="B425" s="354"/>
      <c r="C425" s="354"/>
      <c r="D425" s="354"/>
      <c r="E425" s="354"/>
      <c r="F425" s="354"/>
      <c r="G425" s="354"/>
      <c r="H425" s="354"/>
      <c r="I425" s="354"/>
      <c r="J425" s="354"/>
      <c r="K425" s="354"/>
      <c r="L425" s="354"/>
      <c r="M425" s="354"/>
      <c r="N425" s="354"/>
      <c r="O425" s="354"/>
      <c r="P425" s="354"/>
      <c r="Q425" s="354"/>
      <c r="R425" s="354"/>
      <c r="S425" s="354"/>
      <c r="T425" s="354"/>
      <c r="U425" s="354"/>
      <c r="V425" s="354"/>
      <c r="W425" s="354"/>
      <c r="X425" s="354"/>
      <c r="Y425" s="354"/>
      <c r="Z425" s="354"/>
      <c r="AA425" s="354"/>
      <c r="AB425" s="346"/>
      <c r="AC425" s="619">
        <v>850</v>
      </c>
      <c r="AD425" s="90"/>
      <c r="AE425" s="588">
        <f t="shared" si="6"/>
        <v>0</v>
      </c>
      <c r="AF425" s="579"/>
    </row>
    <row r="426" spans="1:32">
      <c r="A426" s="350" t="s">
        <v>304</v>
      </c>
      <c r="B426" s="354"/>
      <c r="C426" s="354"/>
      <c r="D426" s="354"/>
      <c r="E426" s="354"/>
      <c r="F426" s="354"/>
      <c r="G426" s="354"/>
      <c r="H426" s="354"/>
      <c r="I426" s="354"/>
      <c r="J426" s="354"/>
      <c r="K426" s="354"/>
      <c r="L426" s="354"/>
      <c r="M426" s="354"/>
      <c r="N426" s="354"/>
      <c r="O426" s="354"/>
      <c r="P426" s="354"/>
      <c r="Q426" s="354"/>
      <c r="R426" s="354"/>
      <c r="S426" s="354"/>
      <c r="T426" s="354"/>
      <c r="U426" s="354"/>
      <c r="V426" s="354"/>
      <c r="W426" s="354"/>
      <c r="X426" s="354"/>
      <c r="Y426" s="354"/>
      <c r="Z426" s="354"/>
      <c r="AA426" s="354"/>
      <c r="AB426" s="346"/>
      <c r="AC426" s="619">
        <v>45</v>
      </c>
      <c r="AD426" s="168"/>
      <c r="AE426" s="588">
        <f t="shared" si="6"/>
        <v>0</v>
      </c>
      <c r="AF426" s="579"/>
    </row>
    <row r="427" spans="1:32">
      <c r="A427" s="350" t="s">
        <v>77</v>
      </c>
      <c r="B427" s="354"/>
      <c r="C427" s="354"/>
      <c r="D427" s="354"/>
      <c r="E427" s="354"/>
      <c r="F427" s="354"/>
      <c r="G427" s="354"/>
      <c r="H427" s="354"/>
      <c r="I427" s="354"/>
      <c r="J427" s="354">
        <f>AD427</f>
        <v>2.1059999999999999</v>
      </c>
      <c r="K427" s="354"/>
      <c r="L427" s="354"/>
      <c r="M427" s="354"/>
      <c r="N427" s="354"/>
      <c r="O427" s="354"/>
      <c r="P427" s="354"/>
      <c r="Q427" s="354"/>
      <c r="R427" s="354"/>
      <c r="S427" s="354"/>
      <c r="T427" s="354"/>
      <c r="U427" s="354"/>
      <c r="V427" s="354"/>
      <c r="W427" s="354"/>
      <c r="X427" s="354"/>
      <c r="Y427" s="354"/>
      <c r="Z427" s="354"/>
      <c r="AA427" s="354"/>
      <c r="AB427" s="346">
        <v>0.2</v>
      </c>
      <c r="AC427" s="619">
        <v>45</v>
      </c>
      <c r="AD427" s="90">
        <v>2.1059999999999999</v>
      </c>
      <c r="AE427" s="588">
        <f t="shared" si="6"/>
        <v>94.77</v>
      </c>
      <c r="AF427" s="579"/>
    </row>
    <row r="428" spans="1:32">
      <c r="A428" s="350" t="s">
        <v>123</v>
      </c>
      <c r="B428" s="354"/>
      <c r="C428" s="354"/>
      <c r="D428" s="354"/>
      <c r="E428" s="354"/>
      <c r="F428" s="354"/>
      <c r="G428" s="354"/>
      <c r="H428" s="354"/>
      <c r="I428" s="354"/>
      <c r="J428" s="354"/>
      <c r="K428" s="354"/>
      <c r="L428" s="354"/>
      <c r="M428" s="354"/>
      <c r="N428" s="354"/>
      <c r="O428" s="354"/>
      <c r="P428" s="354"/>
      <c r="Q428" s="354"/>
      <c r="R428" s="354"/>
      <c r="S428" s="354"/>
      <c r="T428" s="354"/>
      <c r="U428" s="354"/>
      <c r="V428" s="354"/>
      <c r="W428" s="354"/>
      <c r="X428" s="354"/>
      <c r="Y428" s="354"/>
      <c r="Z428" s="354"/>
      <c r="AA428" s="354"/>
      <c r="AB428" s="346"/>
      <c r="AC428" s="619">
        <v>230</v>
      </c>
      <c r="AD428" s="90"/>
      <c r="AE428" s="588">
        <f t="shared" si="6"/>
        <v>0</v>
      </c>
      <c r="AF428" s="579"/>
    </row>
    <row r="429" spans="1:32">
      <c r="A429" s="350" t="s">
        <v>114</v>
      </c>
      <c r="B429" s="354"/>
      <c r="C429" s="354"/>
      <c r="D429" s="354"/>
      <c r="E429" s="354"/>
      <c r="F429" s="354"/>
      <c r="G429" s="354"/>
      <c r="H429" s="354"/>
      <c r="I429" s="354"/>
      <c r="J429" s="354"/>
      <c r="K429" s="354"/>
      <c r="L429" s="354"/>
      <c r="M429" s="354"/>
      <c r="N429" s="354"/>
      <c r="O429" s="354"/>
      <c r="P429" s="354"/>
      <c r="Q429" s="354"/>
      <c r="R429" s="354"/>
      <c r="S429" s="354"/>
      <c r="T429" s="354"/>
      <c r="U429" s="354"/>
      <c r="V429" s="354"/>
      <c r="W429" s="354"/>
      <c r="X429" s="354"/>
      <c r="Y429" s="354"/>
      <c r="Z429" s="354"/>
      <c r="AA429" s="354"/>
      <c r="AB429" s="346"/>
      <c r="AC429" s="619">
        <v>330</v>
      </c>
      <c r="AD429" s="90"/>
      <c r="AE429" s="588">
        <f t="shared" si="6"/>
        <v>0</v>
      </c>
      <c r="AF429" s="579"/>
    </row>
    <row r="430" spans="1:32">
      <c r="A430" s="350" t="s">
        <v>113</v>
      </c>
      <c r="B430" s="354"/>
      <c r="C430" s="354"/>
      <c r="D430" s="354"/>
      <c r="E430" s="354"/>
      <c r="F430" s="354"/>
      <c r="G430" s="354"/>
      <c r="H430" s="354"/>
      <c r="I430" s="354"/>
      <c r="J430" s="354"/>
      <c r="K430" s="354"/>
      <c r="L430" s="354"/>
      <c r="M430" s="354"/>
      <c r="N430" s="354"/>
      <c r="O430" s="354"/>
      <c r="P430" s="354"/>
      <c r="Q430" s="354"/>
      <c r="R430" s="354"/>
      <c r="S430" s="354"/>
      <c r="T430" s="354"/>
      <c r="U430" s="354"/>
      <c r="V430" s="354"/>
      <c r="W430" s="354"/>
      <c r="X430" s="354"/>
      <c r="Y430" s="354"/>
      <c r="Z430" s="354"/>
      <c r="AA430" s="354"/>
      <c r="AB430" s="346"/>
      <c r="AC430" s="619">
        <v>285</v>
      </c>
      <c r="AD430" s="90"/>
      <c r="AE430" s="588">
        <f t="shared" si="6"/>
        <v>0</v>
      </c>
      <c r="AF430" s="579"/>
    </row>
    <row r="431" spans="1:32">
      <c r="A431" s="350" t="s">
        <v>93</v>
      </c>
      <c r="B431" s="354"/>
      <c r="C431" s="354"/>
      <c r="D431" s="354"/>
      <c r="E431" s="354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54"/>
      <c r="U431" s="354"/>
      <c r="V431" s="354"/>
      <c r="W431" s="354"/>
      <c r="X431" s="354"/>
      <c r="Y431" s="354"/>
      <c r="Z431" s="354"/>
      <c r="AA431" s="354"/>
      <c r="AB431" s="346"/>
      <c r="AC431" s="619">
        <v>385</v>
      </c>
      <c r="AD431" s="90"/>
      <c r="AE431" s="588">
        <f t="shared" si="6"/>
        <v>0</v>
      </c>
      <c r="AF431" s="579"/>
    </row>
    <row r="432" spans="1:32">
      <c r="A432" s="358" t="s">
        <v>68</v>
      </c>
      <c r="B432" s="354"/>
      <c r="C432" s="354"/>
      <c r="D432" s="354"/>
      <c r="E432" s="354"/>
      <c r="F432" s="354"/>
      <c r="G432" s="354"/>
      <c r="H432" s="354"/>
      <c r="I432" s="354"/>
      <c r="J432" s="354"/>
      <c r="K432" s="354"/>
      <c r="L432" s="354"/>
      <c r="M432" s="354"/>
      <c r="N432" s="354"/>
      <c r="O432" s="354"/>
      <c r="P432" s="354"/>
      <c r="Q432" s="354"/>
      <c r="R432" s="354"/>
      <c r="S432" s="354"/>
      <c r="T432" s="354"/>
      <c r="U432" s="354"/>
      <c r="V432" s="354"/>
      <c r="W432" s="354"/>
      <c r="X432" s="354"/>
      <c r="Y432" s="354"/>
      <c r="Z432" s="354"/>
      <c r="AA432" s="354"/>
      <c r="AB432" s="346"/>
      <c r="AC432" s="619">
        <v>320</v>
      </c>
      <c r="AD432" s="90"/>
      <c r="AE432" s="588">
        <f t="shared" si="6"/>
        <v>0</v>
      </c>
      <c r="AF432" s="579"/>
    </row>
    <row r="433" spans="1:32">
      <c r="A433" s="350" t="s">
        <v>112</v>
      </c>
      <c r="B433" s="354"/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4"/>
      <c r="T433" s="354"/>
      <c r="U433" s="354"/>
      <c r="V433" s="354"/>
      <c r="W433" s="354"/>
      <c r="X433" s="354"/>
      <c r="Y433" s="354"/>
      <c r="Z433" s="354"/>
      <c r="AA433" s="354"/>
      <c r="AB433" s="346"/>
      <c r="AC433" s="619">
        <v>475</v>
      </c>
      <c r="AD433" s="90"/>
      <c r="AE433" s="588">
        <f t="shared" si="6"/>
        <v>0</v>
      </c>
      <c r="AF433" s="579"/>
    </row>
    <row r="434" spans="1:32">
      <c r="A434" s="350" t="s">
        <v>66</v>
      </c>
      <c r="B434" s="354"/>
      <c r="C434" s="354"/>
      <c r="D434" s="354">
        <f>AD434</f>
        <v>0.12</v>
      </c>
      <c r="E434" s="354"/>
      <c r="F434" s="354"/>
      <c r="G434" s="354"/>
      <c r="H434" s="354"/>
      <c r="I434" s="354"/>
      <c r="J434" s="354"/>
      <c r="K434" s="354"/>
      <c r="L434" s="354"/>
      <c r="M434" s="354"/>
      <c r="N434" s="354"/>
      <c r="O434" s="354"/>
      <c r="P434" s="354"/>
      <c r="Q434" s="354"/>
      <c r="R434" s="354"/>
      <c r="S434" s="354"/>
      <c r="T434" s="354"/>
      <c r="U434" s="354"/>
      <c r="V434" s="354"/>
      <c r="W434" s="354"/>
      <c r="X434" s="354"/>
      <c r="Y434" s="354"/>
      <c r="Z434" s="354"/>
      <c r="AA434" s="354"/>
      <c r="AB434" s="346">
        <v>8.0000000000000002E-3</v>
      </c>
      <c r="AC434" s="619">
        <v>650</v>
      </c>
      <c r="AD434" s="90">
        <v>0.12</v>
      </c>
      <c r="AE434" s="588">
        <f t="shared" si="6"/>
        <v>78</v>
      </c>
      <c r="AF434" s="579"/>
    </row>
    <row r="435" spans="1:32">
      <c r="A435" s="350" t="s">
        <v>86</v>
      </c>
      <c r="B435" s="354"/>
      <c r="C435" s="354"/>
      <c r="D435" s="354"/>
      <c r="E435" s="354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54"/>
      <c r="U435" s="354"/>
      <c r="V435" s="354"/>
      <c r="W435" s="354"/>
      <c r="X435" s="354"/>
      <c r="Y435" s="354"/>
      <c r="Z435" s="354"/>
      <c r="AA435" s="354"/>
      <c r="AB435" s="346"/>
      <c r="AC435" s="619">
        <v>65</v>
      </c>
      <c r="AD435" s="90"/>
      <c r="AE435" s="588">
        <f t="shared" si="6"/>
        <v>0</v>
      </c>
      <c r="AF435" s="579"/>
    </row>
    <row r="436" spans="1:32">
      <c r="A436" s="350" t="s">
        <v>96</v>
      </c>
      <c r="B436" s="354"/>
      <c r="C436" s="354"/>
      <c r="D436" s="354"/>
      <c r="E436" s="354"/>
      <c r="F436" s="354"/>
      <c r="G436" s="354"/>
      <c r="H436" s="354"/>
      <c r="I436" s="354"/>
      <c r="J436" s="354"/>
      <c r="K436" s="354"/>
      <c r="L436" s="354"/>
      <c r="M436" s="354"/>
      <c r="N436" s="354"/>
      <c r="O436" s="354"/>
      <c r="P436" s="354"/>
      <c r="Q436" s="354"/>
      <c r="R436" s="354"/>
      <c r="S436" s="354"/>
      <c r="T436" s="354"/>
      <c r="U436" s="354"/>
      <c r="V436" s="354"/>
      <c r="W436" s="354"/>
      <c r="X436" s="354"/>
      <c r="Y436" s="354"/>
      <c r="Z436" s="354"/>
      <c r="AA436" s="354"/>
      <c r="AB436" s="346"/>
      <c r="AC436" s="619">
        <v>45</v>
      </c>
      <c r="AD436" s="90"/>
      <c r="AE436" s="588">
        <f t="shared" si="6"/>
        <v>0</v>
      </c>
      <c r="AF436" s="579"/>
    </row>
    <row r="437" spans="1:32">
      <c r="A437" s="350" t="s">
        <v>99</v>
      </c>
      <c r="B437" s="354">
        <f>AD437</f>
        <v>0.82</v>
      </c>
      <c r="C437" s="354"/>
      <c r="D437" s="354"/>
      <c r="E437" s="354"/>
      <c r="F437" s="354"/>
      <c r="G437" s="354"/>
      <c r="H437" s="354"/>
      <c r="I437" s="354"/>
      <c r="J437" s="354"/>
      <c r="K437" s="354"/>
      <c r="L437" s="354"/>
      <c r="M437" s="354"/>
      <c r="N437" s="354"/>
      <c r="O437" s="354"/>
      <c r="P437" s="354"/>
      <c r="Q437" s="354"/>
      <c r="R437" s="354"/>
      <c r="S437" s="354"/>
      <c r="T437" s="354"/>
      <c r="U437" s="354"/>
      <c r="V437" s="354"/>
      <c r="W437" s="354"/>
      <c r="X437" s="354"/>
      <c r="Y437" s="354"/>
      <c r="Z437" s="354"/>
      <c r="AA437" s="354"/>
      <c r="AB437" s="346">
        <v>5.6000000000000001E-2</v>
      </c>
      <c r="AC437" s="619">
        <v>95</v>
      </c>
      <c r="AD437" s="90">
        <v>0.82</v>
      </c>
      <c r="AE437" s="588">
        <f t="shared" si="6"/>
        <v>77.899999999999991</v>
      </c>
      <c r="AF437" s="579"/>
    </row>
    <row r="438" spans="1:32">
      <c r="A438" s="350" t="s">
        <v>65</v>
      </c>
      <c r="B438" s="354"/>
      <c r="C438" s="354"/>
      <c r="D438" s="354"/>
      <c r="E438" s="354"/>
      <c r="F438" s="354"/>
      <c r="G438" s="354"/>
      <c r="H438" s="354"/>
      <c r="I438" s="354"/>
      <c r="J438" s="354"/>
      <c r="K438" s="354"/>
      <c r="L438" s="354"/>
      <c r="M438" s="354"/>
      <c r="N438" s="354"/>
      <c r="O438" s="354"/>
      <c r="P438" s="354"/>
      <c r="Q438" s="354"/>
      <c r="R438" s="354"/>
      <c r="S438" s="354"/>
      <c r="T438" s="354"/>
      <c r="U438" s="354"/>
      <c r="V438" s="354"/>
      <c r="W438" s="354"/>
      <c r="X438" s="354"/>
      <c r="Y438" s="354"/>
      <c r="Z438" s="354"/>
      <c r="AA438" s="354"/>
      <c r="AB438" s="346"/>
      <c r="AC438" s="619">
        <v>550</v>
      </c>
      <c r="AD438" s="90"/>
      <c r="AE438" s="588">
        <f t="shared" si="6"/>
        <v>0</v>
      </c>
      <c r="AF438" s="579"/>
    </row>
    <row r="439" spans="1:32">
      <c r="A439" s="350" t="s">
        <v>95</v>
      </c>
      <c r="B439" s="354"/>
      <c r="C439" s="354"/>
      <c r="D439" s="354"/>
      <c r="E439" s="354"/>
      <c r="F439" s="354"/>
      <c r="G439" s="354"/>
      <c r="H439" s="354"/>
      <c r="I439" s="354"/>
      <c r="J439" s="354"/>
      <c r="K439" s="354"/>
      <c r="L439" s="354"/>
      <c r="M439" s="354"/>
      <c r="N439" s="354"/>
      <c r="O439" s="354"/>
      <c r="P439" s="354"/>
      <c r="Q439" s="354"/>
      <c r="R439" s="354"/>
      <c r="S439" s="354"/>
      <c r="T439" s="354"/>
      <c r="U439" s="354"/>
      <c r="V439" s="354"/>
      <c r="W439" s="354"/>
      <c r="X439" s="354"/>
      <c r="Y439" s="354"/>
      <c r="Z439" s="354"/>
      <c r="AA439" s="354"/>
      <c r="AB439" s="346"/>
      <c r="AC439" s="619">
        <v>250</v>
      </c>
      <c r="AD439" s="90"/>
      <c r="AE439" s="588">
        <f t="shared" si="6"/>
        <v>0</v>
      </c>
      <c r="AF439" s="579"/>
    </row>
    <row r="440" spans="1:32">
      <c r="A440" s="350" t="s">
        <v>62</v>
      </c>
      <c r="B440" s="354"/>
      <c r="C440" s="354"/>
      <c r="D440" s="354"/>
      <c r="E440" s="354"/>
      <c r="F440" s="354"/>
      <c r="G440" s="354"/>
      <c r="H440" s="354"/>
      <c r="I440" s="354"/>
      <c r="J440" s="354"/>
      <c r="K440" s="354"/>
      <c r="L440" s="354"/>
      <c r="M440" s="354"/>
      <c r="N440" s="354"/>
      <c r="O440" s="354"/>
      <c r="P440" s="354"/>
      <c r="Q440" s="354"/>
      <c r="R440" s="354"/>
      <c r="S440" s="354"/>
      <c r="T440" s="354"/>
      <c r="U440" s="354"/>
      <c r="V440" s="354"/>
      <c r="W440" s="354"/>
      <c r="X440" s="354"/>
      <c r="Y440" s="354"/>
      <c r="Z440" s="354"/>
      <c r="AA440" s="354"/>
      <c r="AB440" s="346"/>
      <c r="AC440" s="619">
        <v>250</v>
      </c>
      <c r="AD440" s="90"/>
      <c r="AE440" s="588">
        <f t="shared" si="6"/>
        <v>0</v>
      </c>
      <c r="AF440" s="579"/>
    </row>
    <row r="441" spans="1:32">
      <c r="A441" s="350" t="s">
        <v>120</v>
      </c>
      <c r="B441" s="354"/>
      <c r="C441" s="354"/>
      <c r="D441" s="354"/>
      <c r="E441" s="354"/>
      <c r="F441" s="354"/>
      <c r="G441" s="354"/>
      <c r="H441" s="354"/>
      <c r="I441" s="354"/>
      <c r="J441" s="354">
        <f>AD441</f>
        <v>8.2000000000000003E-2</v>
      </c>
      <c r="K441" s="354"/>
      <c r="L441" s="354"/>
      <c r="M441" s="354"/>
      <c r="N441" s="354"/>
      <c r="O441" s="354"/>
      <c r="P441" s="354"/>
      <c r="Q441" s="354"/>
      <c r="R441" s="354"/>
      <c r="S441" s="354"/>
      <c r="T441" s="354"/>
      <c r="U441" s="354"/>
      <c r="V441" s="354"/>
      <c r="W441" s="354"/>
      <c r="X441" s="354"/>
      <c r="Y441" s="354"/>
      <c r="Z441" s="354"/>
      <c r="AA441" s="354"/>
      <c r="AB441" s="346">
        <v>1.4999999999999999E-2</v>
      </c>
      <c r="AC441" s="619">
        <v>45</v>
      </c>
      <c r="AD441" s="90">
        <v>8.2000000000000003E-2</v>
      </c>
      <c r="AE441" s="588">
        <f t="shared" si="6"/>
        <v>3.69</v>
      </c>
      <c r="AF441" s="579"/>
    </row>
    <row r="442" spans="1:32">
      <c r="A442" s="350" t="s">
        <v>72</v>
      </c>
      <c r="B442" s="354"/>
      <c r="C442" s="354"/>
      <c r="D442" s="354"/>
      <c r="E442" s="354"/>
      <c r="F442" s="354"/>
      <c r="G442" s="354"/>
      <c r="H442" s="354"/>
      <c r="I442" s="354"/>
      <c r="J442" s="354"/>
      <c r="K442" s="354"/>
      <c r="L442" s="354"/>
      <c r="M442" s="354"/>
      <c r="N442" s="354"/>
      <c r="O442" s="354"/>
      <c r="P442" s="354"/>
      <c r="Q442" s="354"/>
      <c r="R442" s="354"/>
      <c r="S442" s="354"/>
      <c r="T442" s="354"/>
      <c r="U442" s="354"/>
      <c r="V442" s="354"/>
      <c r="W442" s="354"/>
      <c r="X442" s="354"/>
      <c r="Y442" s="354"/>
      <c r="Z442" s="354"/>
      <c r="AA442" s="354"/>
      <c r="AB442" s="346"/>
      <c r="AC442" s="619">
        <v>55</v>
      </c>
      <c r="AD442" s="90"/>
      <c r="AE442" s="588">
        <f t="shared" si="6"/>
        <v>0</v>
      </c>
      <c r="AF442" s="579"/>
    </row>
    <row r="443" spans="1:32">
      <c r="A443" s="350" t="s">
        <v>107</v>
      </c>
      <c r="B443" s="354"/>
      <c r="C443" s="354"/>
      <c r="D443" s="354"/>
      <c r="E443" s="354"/>
      <c r="F443" s="354"/>
      <c r="G443" s="354"/>
      <c r="H443" s="354"/>
      <c r="I443" s="354"/>
      <c r="J443" s="354">
        <f>AD443</f>
        <v>0.12</v>
      </c>
      <c r="K443" s="354"/>
      <c r="L443" s="354"/>
      <c r="M443" s="354"/>
      <c r="N443" s="354"/>
      <c r="O443" s="354"/>
      <c r="P443" s="354"/>
      <c r="Q443" s="354"/>
      <c r="R443" s="354"/>
      <c r="S443" s="354"/>
      <c r="T443" s="354"/>
      <c r="U443" s="354"/>
      <c r="V443" s="354"/>
      <c r="W443" s="354"/>
      <c r="X443" s="354"/>
      <c r="Y443" s="354"/>
      <c r="Z443" s="354"/>
      <c r="AA443" s="354"/>
      <c r="AB443" s="346">
        <v>6.0000000000000001E-3</v>
      </c>
      <c r="AC443" s="619">
        <v>180</v>
      </c>
      <c r="AD443" s="90">
        <v>0.12</v>
      </c>
      <c r="AE443" s="588">
        <f t="shared" si="6"/>
        <v>21.599999999999998</v>
      </c>
      <c r="AF443" s="579"/>
    </row>
    <row r="444" spans="1:32">
      <c r="A444" s="350" t="s">
        <v>69</v>
      </c>
      <c r="B444" s="354">
        <f>AD444</f>
        <v>0.11</v>
      </c>
      <c r="C444" s="354"/>
      <c r="D444" s="354"/>
      <c r="E444" s="354"/>
      <c r="F444" s="354"/>
      <c r="G444" s="354"/>
      <c r="H444" s="354"/>
      <c r="I444" s="354"/>
      <c r="K444" s="354"/>
      <c r="L444" s="354"/>
      <c r="M444" s="354"/>
      <c r="N444" s="354"/>
      <c r="O444" s="354"/>
      <c r="P444" s="354"/>
      <c r="Q444" s="354"/>
      <c r="R444" s="354"/>
      <c r="S444" s="354"/>
      <c r="T444" s="354"/>
      <c r="U444" s="354"/>
      <c r="V444" s="354"/>
      <c r="W444" s="354"/>
      <c r="X444" s="354"/>
      <c r="Y444" s="354"/>
      <c r="Z444" s="354"/>
      <c r="AA444" s="354"/>
      <c r="AB444" s="346">
        <v>4.0000000000000001E-3</v>
      </c>
      <c r="AC444" s="619">
        <v>750</v>
      </c>
      <c r="AD444" s="90">
        <v>0.11</v>
      </c>
      <c r="AE444" s="588">
        <f t="shared" si="6"/>
        <v>82.5</v>
      </c>
      <c r="AF444" s="579"/>
    </row>
    <row r="445" spans="1:32">
      <c r="A445" s="358" t="s">
        <v>70</v>
      </c>
      <c r="B445" s="354">
        <f>AD445</f>
        <v>3</v>
      </c>
      <c r="C445" s="354"/>
      <c r="D445" s="354"/>
      <c r="E445" s="354"/>
      <c r="F445" s="354"/>
      <c r="G445" s="354"/>
      <c r="H445" s="354"/>
      <c r="I445" s="354"/>
      <c r="J445" s="354"/>
      <c r="K445" s="354"/>
      <c r="L445" s="354"/>
      <c r="M445" s="354"/>
      <c r="N445" s="354"/>
      <c r="O445" s="354"/>
      <c r="P445" s="354"/>
      <c r="Q445" s="354"/>
      <c r="R445" s="354"/>
      <c r="S445" s="354"/>
      <c r="T445" s="354"/>
      <c r="U445" s="354"/>
      <c r="V445" s="354"/>
      <c r="W445" s="354"/>
      <c r="X445" s="354"/>
      <c r="Y445" s="354"/>
      <c r="Z445" s="354"/>
      <c r="AA445" s="354"/>
      <c r="AB445" s="346">
        <v>0.15</v>
      </c>
      <c r="AC445" s="619">
        <v>66.900000000000006</v>
      </c>
      <c r="AD445" s="90">
        <v>3</v>
      </c>
      <c r="AE445" s="588">
        <f t="shared" si="6"/>
        <v>200.70000000000002</v>
      </c>
      <c r="AF445" s="579"/>
    </row>
    <row r="446" spans="1:32">
      <c r="A446" s="350" t="s">
        <v>109</v>
      </c>
      <c r="B446" s="354"/>
      <c r="C446" s="354"/>
      <c r="D446" s="354">
        <f>AD446</f>
        <v>0.28000000000000003</v>
      </c>
      <c r="E446" s="354"/>
      <c r="F446" s="354"/>
      <c r="G446" s="354"/>
      <c r="H446" s="354"/>
      <c r="I446" s="354"/>
      <c r="J446" s="354"/>
      <c r="K446" s="354"/>
      <c r="L446" s="354"/>
      <c r="M446" s="354"/>
      <c r="N446" s="354"/>
      <c r="O446" s="354"/>
      <c r="P446" s="354"/>
      <c r="Q446" s="354"/>
      <c r="R446" s="354"/>
      <c r="S446" s="354"/>
      <c r="T446" s="354"/>
      <c r="U446" s="354"/>
      <c r="V446" s="354"/>
      <c r="W446" s="354"/>
      <c r="X446" s="354"/>
      <c r="Y446" s="354"/>
      <c r="Z446" s="354"/>
      <c r="AA446" s="354"/>
      <c r="AB446" s="346">
        <v>0.02</v>
      </c>
      <c r="AC446" s="619">
        <v>285</v>
      </c>
      <c r="AD446" s="90">
        <v>0.28000000000000003</v>
      </c>
      <c r="AE446" s="588">
        <f t="shared" si="6"/>
        <v>79.800000000000011</v>
      </c>
      <c r="AF446" s="579"/>
    </row>
    <row r="447" spans="1:32">
      <c r="A447" s="350" t="s">
        <v>117</v>
      </c>
      <c r="B447" s="354"/>
      <c r="C447" s="354"/>
      <c r="D447" s="354"/>
      <c r="E447" s="354"/>
      <c r="F447" s="354"/>
      <c r="G447" s="354"/>
      <c r="H447" s="354"/>
      <c r="I447" s="354"/>
      <c r="J447" s="354">
        <f>AD447</f>
        <v>0.2</v>
      </c>
      <c r="K447" s="354"/>
      <c r="L447" s="354"/>
      <c r="M447" s="354"/>
      <c r="N447" s="354"/>
      <c r="O447" s="354"/>
      <c r="P447" s="354"/>
      <c r="Q447" s="354"/>
      <c r="R447" s="354"/>
      <c r="S447" s="354"/>
      <c r="T447" s="354"/>
      <c r="U447" s="354"/>
      <c r="V447" s="354"/>
      <c r="W447" s="354"/>
      <c r="X447" s="354"/>
      <c r="Y447" s="354"/>
      <c r="Z447" s="354"/>
      <c r="AA447" s="354"/>
      <c r="AB447" s="346">
        <v>0.02</v>
      </c>
      <c r="AC447" s="619">
        <v>45</v>
      </c>
      <c r="AD447" s="90">
        <v>0.2</v>
      </c>
      <c r="AE447" s="588">
        <f t="shared" si="6"/>
        <v>9</v>
      </c>
      <c r="AF447" s="579"/>
    </row>
    <row r="448" spans="1:32">
      <c r="A448" s="350" t="s">
        <v>83</v>
      </c>
      <c r="B448" s="354"/>
      <c r="C448" s="354"/>
      <c r="D448" s="354"/>
      <c r="E448" s="354"/>
      <c r="F448" s="354"/>
      <c r="G448" s="354"/>
      <c r="H448" s="354"/>
      <c r="I448" s="354"/>
      <c r="J448" s="354"/>
      <c r="K448" s="354"/>
      <c r="L448" s="354"/>
      <c r="M448" s="354"/>
      <c r="N448" s="354"/>
      <c r="O448" s="354"/>
      <c r="P448" s="354"/>
      <c r="Q448" s="354"/>
      <c r="R448" s="354"/>
      <c r="S448" s="354"/>
      <c r="T448" s="354"/>
      <c r="U448" s="354"/>
      <c r="V448" s="354"/>
      <c r="W448" s="354"/>
      <c r="X448" s="354"/>
      <c r="Y448" s="354"/>
      <c r="Z448" s="354"/>
      <c r="AA448" s="354"/>
      <c r="AB448" s="346"/>
      <c r="AC448" s="619">
        <v>45</v>
      </c>
      <c r="AD448" s="90"/>
      <c r="AE448" s="588">
        <f t="shared" si="6"/>
        <v>0</v>
      </c>
      <c r="AF448" s="579"/>
    </row>
    <row r="449" spans="1:32">
      <c r="A449" s="350" t="s">
        <v>100</v>
      </c>
      <c r="B449" s="354"/>
      <c r="C449" s="354"/>
      <c r="D449" s="354"/>
      <c r="E449" s="354"/>
      <c r="F449" s="354"/>
      <c r="G449" s="354"/>
      <c r="H449" s="354"/>
      <c r="I449" s="354"/>
      <c r="J449" s="354"/>
      <c r="K449" s="354"/>
      <c r="L449" s="354"/>
      <c r="M449" s="354"/>
      <c r="N449" s="354"/>
      <c r="O449" s="354"/>
      <c r="P449" s="354"/>
      <c r="Q449" s="354"/>
      <c r="R449" s="354"/>
      <c r="S449" s="354"/>
      <c r="T449" s="354"/>
      <c r="U449" s="354"/>
      <c r="V449" s="354"/>
      <c r="W449" s="354"/>
      <c r="X449" s="354"/>
      <c r="Y449" s="354"/>
      <c r="Z449" s="354"/>
      <c r="AA449" s="354"/>
      <c r="AB449" s="346"/>
      <c r="AC449" s="619">
        <v>550</v>
      </c>
      <c r="AD449" s="90"/>
      <c r="AE449" s="588">
        <f t="shared" si="6"/>
        <v>0</v>
      </c>
      <c r="AF449" s="579"/>
    </row>
    <row r="450" spans="1:32">
      <c r="A450" s="350" t="s">
        <v>110</v>
      </c>
      <c r="B450" s="354"/>
      <c r="C450" s="354"/>
      <c r="D450" s="354"/>
      <c r="E450" s="354"/>
      <c r="F450" s="354"/>
      <c r="G450" s="354"/>
      <c r="H450" s="354"/>
      <c r="I450" s="354"/>
      <c r="J450" s="354"/>
      <c r="K450" s="354"/>
      <c r="L450" s="354">
        <f>AD450</f>
        <v>0.55000000000000004</v>
      </c>
      <c r="M450" s="354"/>
      <c r="N450" s="354"/>
      <c r="O450" s="354"/>
      <c r="P450" s="354"/>
      <c r="Q450" s="354"/>
      <c r="R450" s="354"/>
      <c r="S450" s="354"/>
      <c r="T450" s="354"/>
      <c r="U450" s="354"/>
      <c r="V450" s="354"/>
      <c r="W450" s="354"/>
      <c r="X450" s="354"/>
      <c r="Y450" s="354"/>
      <c r="Z450" s="354"/>
      <c r="AA450" s="354"/>
      <c r="AB450" s="346">
        <v>0.05</v>
      </c>
      <c r="AC450" s="619">
        <v>285</v>
      </c>
      <c r="AD450" s="90">
        <v>0.55000000000000004</v>
      </c>
      <c r="AE450" s="588">
        <f t="shared" si="6"/>
        <v>156.75</v>
      </c>
      <c r="AF450" s="579"/>
    </row>
    <row r="451" spans="1:32">
      <c r="A451" s="350" t="s">
        <v>81</v>
      </c>
      <c r="B451" s="354"/>
      <c r="C451" s="354"/>
      <c r="D451" s="354"/>
      <c r="E451" s="354"/>
      <c r="F451" s="354"/>
      <c r="G451" s="354"/>
      <c r="H451" s="354"/>
      <c r="I451" s="354"/>
      <c r="J451" s="354">
        <f>AD451</f>
        <v>0.09</v>
      </c>
      <c r="K451" s="354"/>
      <c r="L451" s="354"/>
      <c r="M451" s="354"/>
      <c r="N451" s="354"/>
      <c r="O451" s="354"/>
      <c r="P451" s="354"/>
      <c r="Q451" s="354"/>
      <c r="R451" s="354"/>
      <c r="S451" s="354"/>
      <c r="T451" s="354"/>
      <c r="U451" s="354"/>
      <c r="V451" s="354"/>
      <c r="W451" s="354"/>
      <c r="X451" s="354"/>
      <c r="Y451" s="354"/>
      <c r="Z451" s="354"/>
      <c r="AA451" s="354"/>
      <c r="AB451" s="346">
        <v>4.0000000000000001E-3</v>
      </c>
      <c r="AC451" s="619">
        <v>250</v>
      </c>
      <c r="AD451" s="90">
        <v>0.09</v>
      </c>
      <c r="AE451" s="588">
        <f t="shared" si="6"/>
        <v>22.5</v>
      </c>
      <c r="AF451" s="579"/>
    </row>
    <row r="452" spans="1:32">
      <c r="A452" s="350" t="s">
        <v>122</v>
      </c>
      <c r="B452" s="354"/>
      <c r="C452" s="354"/>
      <c r="D452" s="354"/>
      <c r="E452" s="354"/>
      <c r="F452" s="354"/>
      <c r="G452" s="354"/>
      <c r="H452" s="354"/>
      <c r="I452" s="354"/>
      <c r="J452" s="354"/>
      <c r="K452" s="354"/>
      <c r="L452" s="354"/>
      <c r="M452" s="354"/>
      <c r="N452" s="354"/>
      <c r="O452" s="354"/>
      <c r="P452" s="354"/>
      <c r="Q452" s="354"/>
      <c r="R452" s="354"/>
      <c r="S452" s="354"/>
      <c r="T452" s="354"/>
      <c r="U452" s="354"/>
      <c r="V452" s="354"/>
      <c r="W452" s="354"/>
      <c r="X452" s="354"/>
      <c r="Y452" s="354"/>
      <c r="Z452" s="354"/>
      <c r="AA452" s="354"/>
      <c r="AB452" s="346"/>
      <c r="AC452" s="619">
        <v>180</v>
      </c>
      <c r="AD452" s="90"/>
      <c r="AE452" s="588">
        <f t="shared" si="6"/>
        <v>0</v>
      </c>
      <c r="AF452" s="579"/>
    </row>
    <row r="453" spans="1:32">
      <c r="A453" s="350" t="s">
        <v>121</v>
      </c>
      <c r="B453" s="354"/>
      <c r="C453" s="354"/>
      <c r="D453" s="354"/>
      <c r="E453" s="354"/>
      <c r="F453" s="354"/>
      <c r="G453" s="354"/>
      <c r="H453" s="354"/>
      <c r="I453" s="354"/>
      <c r="J453" s="354"/>
      <c r="K453" s="354"/>
      <c r="L453" s="354"/>
      <c r="M453" s="354"/>
      <c r="N453" s="354"/>
      <c r="O453" s="354"/>
      <c r="P453" s="354"/>
      <c r="Q453" s="354"/>
      <c r="R453" s="354"/>
      <c r="S453" s="354"/>
      <c r="T453" s="354"/>
      <c r="U453" s="354"/>
      <c r="V453" s="354"/>
      <c r="W453" s="354"/>
      <c r="X453" s="354"/>
      <c r="Y453" s="354"/>
      <c r="Z453" s="354"/>
      <c r="AA453" s="354"/>
      <c r="AB453" s="346"/>
      <c r="AC453" s="619">
        <v>230</v>
      </c>
      <c r="AD453" s="90"/>
      <c r="AE453" s="588">
        <f t="shared" si="6"/>
        <v>0</v>
      </c>
      <c r="AF453" s="579"/>
    </row>
    <row r="454" spans="1:32">
      <c r="A454" s="350" t="s">
        <v>73</v>
      </c>
      <c r="B454" s="354"/>
      <c r="C454" s="354"/>
      <c r="D454" s="354">
        <v>5.6000000000000001E-2</v>
      </c>
      <c r="E454" s="354"/>
      <c r="F454" s="354"/>
      <c r="G454" s="354"/>
      <c r="H454" s="354"/>
      <c r="I454" s="354"/>
      <c r="J454" s="354"/>
      <c r="K454" s="354"/>
      <c r="L454" s="354"/>
      <c r="M454" s="354"/>
      <c r="N454" s="354">
        <v>0.1</v>
      </c>
      <c r="O454" s="354"/>
      <c r="P454" s="354"/>
      <c r="Q454" s="354"/>
      <c r="R454" s="354"/>
      <c r="S454" s="354"/>
      <c r="T454" s="354"/>
      <c r="U454" s="354"/>
      <c r="V454" s="354"/>
      <c r="W454" s="354"/>
      <c r="X454" s="354"/>
      <c r="Y454" s="354"/>
      <c r="Z454" s="354"/>
      <c r="AA454" s="354"/>
      <c r="AB454" s="346">
        <v>1.4999999999999999E-2</v>
      </c>
      <c r="AC454" s="619">
        <v>85</v>
      </c>
      <c r="AD454" s="90">
        <v>0.156</v>
      </c>
      <c r="AE454" s="588">
        <f t="shared" si="6"/>
        <v>13.26</v>
      </c>
      <c r="AF454" s="579"/>
    </row>
    <row r="455" spans="1:32">
      <c r="A455" s="350" t="s">
        <v>118</v>
      </c>
      <c r="B455" s="354"/>
      <c r="C455" s="354"/>
      <c r="D455" s="354"/>
      <c r="E455" s="354"/>
      <c r="F455" s="354"/>
      <c r="G455" s="354"/>
      <c r="H455" s="354"/>
      <c r="I455" s="354"/>
      <c r="J455" s="354"/>
      <c r="K455" s="354"/>
      <c r="L455" s="354"/>
      <c r="M455" s="354"/>
      <c r="N455" s="354"/>
      <c r="O455" s="354"/>
      <c r="P455" s="354"/>
      <c r="Q455" s="354"/>
      <c r="R455" s="354"/>
      <c r="S455" s="354"/>
      <c r="T455" s="354"/>
      <c r="U455" s="354"/>
      <c r="V455" s="354"/>
      <c r="W455" s="354"/>
      <c r="X455" s="354"/>
      <c r="Y455" s="354"/>
      <c r="Z455" s="354"/>
      <c r="AA455" s="354"/>
      <c r="AB455" s="346"/>
      <c r="AC455" s="619">
        <v>45</v>
      </c>
      <c r="AD455" s="90"/>
      <c r="AE455" s="588">
        <f t="shared" si="6"/>
        <v>0</v>
      </c>
      <c r="AF455" s="579"/>
    </row>
    <row r="456" spans="1:32">
      <c r="A456" s="350" t="s">
        <v>74</v>
      </c>
      <c r="B456" s="354">
        <v>1.7000000000000001E-2</v>
      </c>
      <c r="C456" s="354"/>
      <c r="D456" s="354"/>
      <c r="E456" s="354"/>
      <c r="F456" s="354"/>
      <c r="G456" s="354"/>
      <c r="H456" s="354"/>
      <c r="I456" s="354"/>
      <c r="J456" s="354">
        <v>1.7000000000000001E-2</v>
      </c>
      <c r="K456" s="354"/>
      <c r="L456" s="354"/>
      <c r="M456" s="354"/>
      <c r="N456" s="354"/>
      <c r="O456" s="354"/>
      <c r="P456" s="354"/>
      <c r="Q456" s="354"/>
      <c r="R456" s="354"/>
      <c r="S456" s="354"/>
      <c r="T456" s="354"/>
      <c r="U456" s="354"/>
      <c r="V456" s="354"/>
      <c r="W456" s="354"/>
      <c r="X456" s="354"/>
      <c r="Y456" s="354"/>
      <c r="Z456" s="354"/>
      <c r="AA456" s="354"/>
      <c r="AB456" s="346">
        <v>2E-3</v>
      </c>
      <c r="AC456" s="619">
        <v>30</v>
      </c>
      <c r="AD456" s="90">
        <v>3.4000000000000002E-2</v>
      </c>
      <c r="AE456" s="588">
        <f t="shared" si="6"/>
        <v>1.02</v>
      </c>
      <c r="AF456" s="579"/>
    </row>
    <row r="457" spans="1:32">
      <c r="A457" s="350" t="s">
        <v>88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V457" s="354"/>
      <c r="W457" s="354"/>
      <c r="X457" s="354"/>
      <c r="Y457" s="354"/>
      <c r="Z457" s="354"/>
      <c r="AA457" s="354"/>
      <c r="AB457" s="346"/>
      <c r="AC457" s="619">
        <v>200</v>
      </c>
      <c r="AD457" s="90"/>
      <c r="AE457" s="588">
        <f t="shared" si="6"/>
        <v>0</v>
      </c>
      <c r="AF457" s="579"/>
    </row>
    <row r="458" spans="1:32">
      <c r="A458" s="350" t="s">
        <v>91</v>
      </c>
      <c r="B458" s="354"/>
      <c r="C458" s="354"/>
      <c r="D458" s="354"/>
      <c r="E458" s="354"/>
      <c r="F458" s="354"/>
      <c r="G458" s="354"/>
      <c r="H458" s="354"/>
      <c r="I458" s="354"/>
      <c r="J458" s="354"/>
      <c r="K458" s="354"/>
      <c r="L458" s="354"/>
      <c r="M458" s="354"/>
      <c r="N458" s="354"/>
      <c r="O458" s="354"/>
      <c r="P458" s="354"/>
      <c r="Q458" s="354"/>
      <c r="R458" s="354"/>
      <c r="S458" s="354"/>
      <c r="T458" s="354"/>
      <c r="U458" s="354"/>
      <c r="V458" s="354"/>
      <c r="W458" s="354"/>
      <c r="X458" s="354"/>
      <c r="Y458" s="354"/>
      <c r="Z458" s="354"/>
      <c r="AA458" s="354"/>
      <c r="AB458" s="346"/>
      <c r="AC458" s="619">
        <v>750</v>
      </c>
      <c r="AD458" s="90"/>
      <c r="AE458" s="588">
        <f t="shared" si="6"/>
        <v>0</v>
      </c>
      <c r="AF458" s="579"/>
    </row>
    <row r="459" spans="1:32">
      <c r="A459" s="350" t="s">
        <v>97</v>
      </c>
      <c r="B459" s="354"/>
      <c r="C459" s="354"/>
      <c r="D459" s="354"/>
      <c r="E459" s="354"/>
      <c r="F459" s="354"/>
      <c r="G459" s="354"/>
      <c r="H459" s="354"/>
      <c r="I459" s="354"/>
      <c r="J459" s="354"/>
      <c r="K459" s="354"/>
      <c r="L459" s="354"/>
      <c r="M459" s="354"/>
      <c r="N459" s="354"/>
      <c r="O459" s="354"/>
      <c r="P459" s="354"/>
      <c r="Q459" s="354"/>
      <c r="R459" s="354"/>
      <c r="S459" s="354"/>
      <c r="T459" s="354"/>
      <c r="U459" s="354"/>
      <c r="V459" s="354"/>
      <c r="W459" s="354"/>
      <c r="X459" s="354"/>
      <c r="Y459" s="354"/>
      <c r="Z459" s="354"/>
      <c r="AA459" s="354"/>
      <c r="AB459" s="346"/>
      <c r="AC459" s="619">
        <v>280</v>
      </c>
      <c r="AD459" s="90"/>
      <c r="AE459" s="588">
        <f t="shared" si="6"/>
        <v>0</v>
      </c>
      <c r="AF459" s="579"/>
    </row>
    <row r="460" spans="1:32">
      <c r="A460" s="611" t="s">
        <v>102</v>
      </c>
      <c r="B460" s="354"/>
      <c r="C460" s="354"/>
      <c r="D460" s="354"/>
      <c r="E460" s="354"/>
      <c r="F460" s="354">
        <v>0.45</v>
      </c>
      <c r="G460" s="354"/>
      <c r="H460" s="354"/>
      <c r="I460" s="354"/>
      <c r="J460" s="354"/>
      <c r="K460" s="354"/>
      <c r="L460" s="354"/>
      <c r="M460" s="354"/>
      <c r="N460" s="354"/>
      <c r="O460" s="354"/>
      <c r="P460" s="354">
        <v>1.2</v>
      </c>
      <c r="Q460" s="354"/>
      <c r="R460" s="354"/>
      <c r="S460" s="354"/>
      <c r="T460" s="354"/>
      <c r="U460" s="354"/>
      <c r="V460" s="354"/>
      <c r="W460" s="354"/>
      <c r="X460" s="354"/>
      <c r="Y460" s="354"/>
      <c r="Z460" s="354"/>
      <c r="AA460" s="354"/>
      <c r="AB460" s="346">
        <v>0.08</v>
      </c>
      <c r="AC460" s="619">
        <v>90</v>
      </c>
      <c r="AD460" s="90">
        <v>1.65</v>
      </c>
      <c r="AE460" s="588">
        <f t="shared" si="6"/>
        <v>148.5</v>
      </c>
      <c r="AF460" s="579"/>
    </row>
    <row r="461" spans="1:32">
      <c r="A461" s="612" t="s">
        <v>71</v>
      </c>
      <c r="B461" s="354"/>
      <c r="C461" s="354"/>
      <c r="D461" s="354"/>
      <c r="E461" s="354"/>
      <c r="F461" s="354"/>
      <c r="G461" s="354"/>
      <c r="H461" s="354"/>
      <c r="I461" s="354"/>
      <c r="J461" s="354"/>
      <c r="K461" s="354"/>
      <c r="L461" s="354"/>
      <c r="M461" s="354"/>
      <c r="N461" s="354">
        <f>AD461</f>
        <v>0.06</v>
      </c>
      <c r="O461" s="354"/>
      <c r="P461" s="354"/>
      <c r="Q461" s="354"/>
      <c r="R461" s="354"/>
      <c r="S461" s="354"/>
      <c r="T461" s="354"/>
      <c r="U461" s="354"/>
      <c r="V461" s="354"/>
      <c r="W461" s="354"/>
      <c r="X461" s="354"/>
      <c r="Y461" s="354"/>
      <c r="Z461" s="354"/>
      <c r="AA461" s="354"/>
      <c r="AB461" s="346">
        <v>4.0000000000000001E-3</v>
      </c>
      <c r="AC461" s="619">
        <v>650</v>
      </c>
      <c r="AD461" s="90">
        <v>0.06</v>
      </c>
      <c r="AE461" s="588">
        <f t="shared" si="6"/>
        <v>39</v>
      </c>
      <c r="AF461" s="579"/>
    </row>
    <row r="462" spans="1:32" ht="15" customHeight="1">
      <c r="A462" s="612" t="s">
        <v>94</v>
      </c>
      <c r="B462" s="354"/>
      <c r="C462" s="354"/>
      <c r="D462" s="354"/>
      <c r="E462" s="354"/>
      <c r="F462" s="354"/>
      <c r="G462" s="354"/>
      <c r="H462" s="354"/>
      <c r="I462" s="354"/>
      <c r="J462" s="354"/>
      <c r="K462" s="354"/>
      <c r="L462" s="354"/>
      <c r="M462" s="354"/>
      <c r="N462" s="354"/>
      <c r="O462" s="354"/>
      <c r="P462" s="354"/>
      <c r="Q462" s="354"/>
      <c r="R462" s="354"/>
      <c r="S462" s="354"/>
      <c r="T462" s="354"/>
      <c r="U462" s="354"/>
      <c r="V462" s="354"/>
      <c r="W462" s="354"/>
      <c r="X462" s="354"/>
      <c r="Y462" s="354"/>
      <c r="Z462" s="354"/>
      <c r="AA462" s="354"/>
      <c r="AB462" s="346"/>
      <c r="AC462" s="620">
        <v>285</v>
      </c>
      <c r="AD462" s="90"/>
      <c r="AE462" s="588">
        <f t="shared" si="6"/>
        <v>0</v>
      </c>
      <c r="AF462" s="579"/>
    </row>
    <row r="463" spans="1:32">
      <c r="A463" s="612" t="s">
        <v>84</v>
      </c>
      <c r="B463" s="354"/>
      <c r="C463" s="354"/>
      <c r="D463" s="354"/>
      <c r="E463" s="354"/>
      <c r="F463" s="354"/>
      <c r="G463" s="354"/>
      <c r="H463" s="354"/>
      <c r="I463" s="354"/>
      <c r="J463" s="354"/>
      <c r="K463" s="354"/>
      <c r="L463" s="354"/>
      <c r="M463" s="354"/>
      <c r="N463" s="354"/>
      <c r="O463" s="354"/>
      <c r="P463" s="354"/>
      <c r="Q463" s="354"/>
      <c r="R463" s="354"/>
      <c r="S463" s="354"/>
      <c r="T463" s="354"/>
      <c r="U463" s="354"/>
      <c r="V463" s="354"/>
      <c r="W463" s="354"/>
      <c r="X463" s="354"/>
      <c r="Y463" s="354"/>
      <c r="Z463" s="354"/>
      <c r="AA463" s="354"/>
      <c r="AB463" s="346"/>
      <c r="AC463" s="619">
        <v>150</v>
      </c>
      <c r="AD463" s="90"/>
      <c r="AE463" s="588">
        <f t="shared" si="6"/>
        <v>0</v>
      </c>
      <c r="AF463" s="579"/>
    </row>
    <row r="464" spans="1:32" ht="15.75" thickBot="1">
      <c r="A464" s="613" t="s">
        <v>82</v>
      </c>
      <c r="B464" s="376"/>
      <c r="C464" s="376"/>
      <c r="D464" s="376"/>
      <c r="E464" s="376"/>
      <c r="F464" s="376"/>
      <c r="G464" s="376"/>
      <c r="H464" s="376"/>
      <c r="I464" s="376"/>
      <c r="J464" s="376"/>
      <c r="K464" s="376"/>
      <c r="L464" s="376"/>
      <c r="M464" s="376"/>
      <c r="N464" s="376"/>
      <c r="O464" s="376"/>
      <c r="P464" s="376"/>
      <c r="Q464" s="376"/>
      <c r="R464" s="376"/>
      <c r="S464" s="376"/>
      <c r="T464" s="376"/>
      <c r="U464" s="376"/>
      <c r="V464" s="376"/>
      <c r="W464" s="376"/>
      <c r="X464" s="376"/>
      <c r="Y464" s="376"/>
      <c r="Z464" s="376"/>
      <c r="AA464" s="376"/>
      <c r="AB464" s="404"/>
      <c r="AC464" s="621">
        <v>9</v>
      </c>
      <c r="AD464" s="627"/>
      <c r="AE464" s="591">
        <f t="shared" si="6"/>
        <v>0</v>
      </c>
      <c r="AF464" s="579"/>
    </row>
    <row r="465" spans="1:32" ht="15" customHeight="1" thickBot="1">
      <c r="A465" s="608" t="s">
        <v>305</v>
      </c>
      <c r="B465" s="618"/>
      <c r="C465" s="614"/>
      <c r="D465" s="614"/>
      <c r="E465" s="614"/>
      <c r="F465" s="614"/>
      <c r="G465" s="614"/>
      <c r="H465" s="614"/>
      <c r="I465" s="614"/>
      <c r="J465" s="614"/>
      <c r="K465" s="614"/>
      <c r="L465" s="614"/>
      <c r="M465" s="614"/>
      <c r="N465" s="614"/>
      <c r="O465" s="614"/>
      <c r="P465" s="614"/>
      <c r="Q465" s="614"/>
      <c r="R465" s="614"/>
      <c r="S465" s="614"/>
      <c r="T465" s="614"/>
      <c r="U465" s="614"/>
      <c r="V465" s="614"/>
      <c r="W465" s="614"/>
      <c r="X465" s="614"/>
      <c r="Y465" s="614"/>
      <c r="Z465" s="614"/>
      <c r="AA465" s="614"/>
      <c r="AB465" s="615"/>
      <c r="AC465" s="576"/>
      <c r="AD465" s="614"/>
      <c r="AE465" s="371">
        <f>SUM(AE417:AE464)</f>
        <v>1604.99</v>
      </c>
      <c r="AF465" s="584">
        <f>I402-AE465</f>
        <v>9.9999999999909051E-3</v>
      </c>
    </row>
    <row r="466" spans="1:32" ht="30.75" customHeight="1">
      <c r="A466" s="187" t="s">
        <v>49</v>
      </c>
      <c r="B466" s="189"/>
      <c r="C466" s="189"/>
      <c r="D466" s="189"/>
      <c r="E466" s="189"/>
      <c r="F466" s="189" t="s">
        <v>131</v>
      </c>
      <c r="G466" s="478"/>
      <c r="H466" s="193" t="s">
        <v>130</v>
      </c>
      <c r="I466" s="189"/>
      <c r="J466" s="189" t="s">
        <v>75</v>
      </c>
      <c r="K466" s="189"/>
      <c r="L466" s="189"/>
      <c r="M466" s="189"/>
      <c r="N466" s="835" t="s">
        <v>132</v>
      </c>
      <c r="O466" s="835"/>
      <c r="P466" s="835"/>
      <c r="Q466" s="835"/>
      <c r="R466" s="192"/>
      <c r="S466" s="189"/>
      <c r="T466" s="189"/>
      <c r="U466" s="189" t="s">
        <v>76</v>
      </c>
      <c r="V466" s="189"/>
      <c r="W466" s="189"/>
      <c r="X466" s="3"/>
      <c r="Y466" s="188"/>
      <c r="AE466" s="86"/>
    </row>
    <row r="467" spans="1:32">
      <c r="A467" s="25" t="s">
        <v>52</v>
      </c>
      <c r="B467" s="708"/>
      <c r="C467" s="708"/>
      <c r="D467" s="708"/>
      <c r="E467" s="708"/>
      <c r="F467" s="708"/>
      <c r="G467" s="25" t="s">
        <v>53</v>
      </c>
      <c r="H467" s="708"/>
      <c r="I467" s="708"/>
      <c r="J467" s="708"/>
      <c r="K467" s="708"/>
      <c r="L467" s="708"/>
      <c r="M467" s="708"/>
      <c r="P467" s="26" t="s">
        <v>128</v>
      </c>
      <c r="Q467" s="87"/>
      <c r="R467" s="709" t="s">
        <v>129</v>
      </c>
      <c r="S467" s="25" t="s">
        <v>56</v>
      </c>
    </row>
    <row r="471" spans="1:32">
      <c r="A471" s="130" t="s">
        <v>0</v>
      </c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715"/>
      <c r="S471" s="130"/>
      <c r="T471" s="130"/>
      <c r="U471" s="130"/>
      <c r="V471" s="589"/>
      <c r="W471" s="589"/>
      <c r="X471" s="589"/>
      <c r="Y471" s="589"/>
      <c r="Z471" s="715"/>
      <c r="AA471" s="715"/>
      <c r="AB471" s="130"/>
      <c r="AC471" s="716"/>
      <c r="AD471" s="716"/>
      <c r="AE471" s="84"/>
    </row>
    <row r="472" spans="1:32">
      <c r="A472" s="130" t="s">
        <v>1</v>
      </c>
      <c r="B472" s="130"/>
      <c r="C472" s="130" t="s">
        <v>273</v>
      </c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715"/>
      <c r="S472" s="130"/>
      <c r="T472" s="130"/>
      <c r="U472" s="589"/>
      <c r="V472" s="589"/>
      <c r="W472" s="589"/>
      <c r="X472" s="589"/>
      <c r="Y472" s="589"/>
      <c r="Z472" s="589"/>
      <c r="AA472" s="589"/>
      <c r="AB472" s="130"/>
      <c r="AC472" s="716"/>
      <c r="AD472" s="716"/>
      <c r="AE472" s="84"/>
    </row>
    <row r="473" spans="1:32">
      <c r="A473" s="589" t="s">
        <v>2</v>
      </c>
      <c r="B473" s="130"/>
      <c r="C473" s="130"/>
      <c r="D473" s="130"/>
      <c r="E473" s="130"/>
      <c r="F473" s="716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29" t="s">
        <v>58</v>
      </c>
      <c r="S473" s="715"/>
      <c r="T473" s="130"/>
      <c r="U473" s="589"/>
      <c r="V473" s="589"/>
      <c r="W473" s="589"/>
      <c r="X473" s="589"/>
      <c r="Y473" s="589"/>
      <c r="Z473" s="589"/>
      <c r="AA473" s="589"/>
      <c r="AB473" s="130"/>
      <c r="AC473" s="716"/>
      <c r="AD473" s="716"/>
      <c r="AE473" s="84"/>
    </row>
    <row r="474" spans="1:32">
      <c r="A474" s="174" t="s">
        <v>350</v>
      </c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828"/>
      <c r="S474" s="828"/>
      <c r="T474" s="828"/>
      <c r="U474" s="828"/>
      <c r="V474" s="828"/>
      <c r="W474" s="828"/>
      <c r="X474" s="828"/>
      <c r="Y474" s="828"/>
      <c r="Z474" s="130"/>
      <c r="AA474" s="130"/>
      <c r="AB474" s="130"/>
      <c r="AC474" s="130"/>
      <c r="AD474" s="130"/>
      <c r="AE474" s="85"/>
    </row>
    <row r="475" spans="1:32" ht="15.75" thickBot="1">
      <c r="A475" s="829" t="s">
        <v>3</v>
      </c>
      <c r="B475" s="830"/>
      <c r="C475" s="831" t="s">
        <v>4</v>
      </c>
      <c r="D475" s="829"/>
      <c r="E475" s="830"/>
      <c r="F475" s="831" t="s">
        <v>5</v>
      </c>
      <c r="G475" s="832"/>
      <c r="H475" s="775"/>
      <c r="I475" s="943" t="s">
        <v>6</v>
      </c>
      <c r="J475" s="944"/>
      <c r="K475" s="945"/>
      <c r="L475" s="131"/>
      <c r="M475" s="132"/>
      <c r="N475" s="133"/>
      <c r="O475" s="131"/>
      <c r="P475" s="130"/>
      <c r="Q475" s="130"/>
      <c r="R475" s="828"/>
      <c r="S475" s="828"/>
      <c r="T475" s="828"/>
      <c r="U475" s="828"/>
      <c r="V475" s="828"/>
      <c r="W475" s="828"/>
      <c r="X475" s="828"/>
      <c r="Y475" s="828"/>
      <c r="Z475" s="715"/>
      <c r="AA475" s="715"/>
      <c r="AB475" s="715"/>
      <c r="AC475" s="715"/>
      <c r="AD475" s="134" t="s">
        <v>7</v>
      </c>
      <c r="AE475" s="86"/>
    </row>
    <row r="476" spans="1:32">
      <c r="A476" s="806" t="s">
        <v>8</v>
      </c>
      <c r="B476" s="807"/>
      <c r="C476" s="824" t="s">
        <v>9</v>
      </c>
      <c r="D476" s="833"/>
      <c r="E476" s="826"/>
      <c r="F476" s="824" t="s">
        <v>10</v>
      </c>
      <c r="G476" s="827"/>
      <c r="H476" s="777"/>
      <c r="I476" s="946"/>
      <c r="J476" s="947"/>
      <c r="K476" s="948"/>
      <c r="L476" s="824" t="s">
        <v>12</v>
      </c>
      <c r="M476" s="833"/>
      <c r="N476" s="826"/>
      <c r="O476" s="713" t="s">
        <v>13</v>
      </c>
      <c r="P476" s="715"/>
      <c r="Q476" s="715"/>
      <c r="R476" s="715"/>
      <c r="S476" s="715"/>
      <c r="T476" s="715"/>
      <c r="U476" s="715"/>
      <c r="V476" s="715"/>
      <c r="W476" s="715"/>
      <c r="X476" s="716" t="s">
        <v>14</v>
      </c>
      <c r="Y476" s="715"/>
      <c r="Z476" s="715"/>
      <c r="AA476" s="715"/>
      <c r="AB476" s="715"/>
      <c r="AC476" s="715"/>
      <c r="AD476" s="135" t="s">
        <v>15</v>
      </c>
      <c r="AE476" s="86"/>
    </row>
    <row r="477" spans="1:32">
      <c r="A477" s="710" t="s">
        <v>16</v>
      </c>
      <c r="B477" s="710"/>
      <c r="C477" s="824" t="s">
        <v>17</v>
      </c>
      <c r="D477" s="833"/>
      <c r="E477" s="826"/>
      <c r="F477" s="824" t="s">
        <v>18</v>
      </c>
      <c r="G477" s="827"/>
      <c r="H477" s="777"/>
      <c r="I477" s="946"/>
      <c r="J477" s="947"/>
      <c r="K477" s="948"/>
      <c r="L477" s="824" t="s">
        <v>20</v>
      </c>
      <c r="M477" s="833"/>
      <c r="N477" s="826"/>
      <c r="O477" s="713" t="s">
        <v>21</v>
      </c>
      <c r="P477" s="715"/>
      <c r="Q477" s="715"/>
      <c r="R477" s="715"/>
      <c r="S477" s="715"/>
      <c r="T477" s="715"/>
      <c r="U477" s="715"/>
      <c r="V477" s="715"/>
      <c r="W477" s="715"/>
      <c r="X477" s="715"/>
      <c r="Y477" s="715"/>
      <c r="Z477" s="715"/>
      <c r="AA477" s="715"/>
      <c r="AB477" s="715"/>
      <c r="AC477" s="715"/>
      <c r="AD477" s="136"/>
      <c r="AE477" s="86"/>
    </row>
    <row r="478" spans="1:32">
      <c r="A478" s="714" t="s">
        <v>22</v>
      </c>
      <c r="B478" s="714"/>
      <c r="C478" s="824" t="s">
        <v>23</v>
      </c>
      <c r="D478" s="833"/>
      <c r="E478" s="826"/>
      <c r="F478" s="824" t="s">
        <v>24</v>
      </c>
      <c r="G478" s="827"/>
      <c r="H478" s="777"/>
      <c r="I478" s="946"/>
      <c r="J478" s="947"/>
      <c r="K478" s="948"/>
      <c r="L478" s="137"/>
      <c r="M478" s="130" t="s">
        <v>23</v>
      </c>
      <c r="N478" s="130"/>
      <c r="O478" s="713" t="s">
        <v>25</v>
      </c>
      <c r="P478" s="715"/>
      <c r="Q478" s="715"/>
      <c r="R478" s="174"/>
      <c r="S478" s="174"/>
      <c r="T478" s="257"/>
      <c r="U478" s="174"/>
      <c r="V478" s="174"/>
      <c r="W478" s="174"/>
      <c r="X478" s="174"/>
      <c r="Y478" s="211"/>
      <c r="Z478" s="130"/>
      <c r="AA478" s="130"/>
      <c r="AB478" s="717"/>
      <c r="AC478" s="130"/>
      <c r="AD478" s="138"/>
      <c r="AE478" s="86"/>
    </row>
    <row r="479" spans="1:32">
      <c r="A479" s="139"/>
      <c r="B479" s="712"/>
      <c r="C479" s="130"/>
      <c r="D479" s="130"/>
      <c r="E479" s="706"/>
      <c r="F479" s="130"/>
      <c r="G479" s="130"/>
      <c r="H479" s="706"/>
      <c r="I479" s="949"/>
      <c r="J479" s="950"/>
      <c r="K479" s="951"/>
      <c r="L479" s="137"/>
      <c r="M479" s="130"/>
      <c r="N479" s="130"/>
      <c r="O479" s="137"/>
      <c r="P479" s="715"/>
      <c r="Q479" s="174"/>
      <c r="R479" s="174"/>
      <c r="S479" s="715"/>
      <c r="T479" s="174" t="s">
        <v>350</v>
      </c>
      <c r="U479" s="715"/>
      <c r="V479" s="715"/>
      <c r="W479" s="715"/>
      <c r="X479" s="715"/>
      <c r="Y479" s="715"/>
      <c r="Z479" s="715"/>
      <c r="AA479" s="715"/>
      <c r="AB479" s="715"/>
      <c r="AC479" s="715"/>
      <c r="AD479" s="141"/>
      <c r="AE479" s="86"/>
    </row>
    <row r="480" spans="1:32" ht="15.75" thickBot="1">
      <c r="A480" s="142">
        <v>1</v>
      </c>
      <c r="B480" s="143"/>
      <c r="C480" s="144"/>
      <c r="D480" s="144">
        <v>3</v>
      </c>
      <c r="E480" s="145"/>
      <c r="F480" s="144"/>
      <c r="G480" s="144">
        <v>4</v>
      </c>
      <c r="H480" s="145"/>
      <c r="I480" s="144"/>
      <c r="J480" s="144">
        <v>5</v>
      </c>
      <c r="K480" s="145"/>
      <c r="L480" s="146"/>
      <c r="M480" s="144">
        <v>6</v>
      </c>
      <c r="N480" s="144"/>
      <c r="O480" s="147">
        <v>7</v>
      </c>
      <c r="P480" s="130" t="s">
        <v>28</v>
      </c>
      <c r="Q480" s="942" t="s">
        <v>61</v>
      </c>
      <c r="R480" s="942"/>
      <c r="S480" s="942"/>
      <c r="T480" s="942"/>
      <c r="U480" s="942"/>
      <c r="V480" s="942"/>
      <c r="W480" s="942"/>
      <c r="X480" s="942"/>
      <c r="Y480" s="942"/>
      <c r="Z480" s="130" t="s">
        <v>29</v>
      </c>
      <c r="AA480" s="715"/>
      <c r="AB480" s="715"/>
      <c r="AC480" s="715"/>
      <c r="AD480" s="138"/>
      <c r="AE480" s="86"/>
    </row>
    <row r="481" spans="1:32" ht="15.75" thickBot="1">
      <c r="A481" s="590" t="s">
        <v>308</v>
      </c>
      <c r="B481" s="148"/>
      <c r="C481" s="919">
        <v>107</v>
      </c>
      <c r="D481" s="920"/>
      <c r="E481" s="921"/>
      <c r="F481" s="880">
        <v>15</v>
      </c>
      <c r="G481" s="881"/>
      <c r="H481" s="882"/>
      <c r="I481" s="919">
        <f>C481*F481</f>
        <v>1605</v>
      </c>
      <c r="J481" s="920"/>
      <c r="K481" s="921"/>
      <c r="L481" s="919">
        <f>F481*C481</f>
        <v>1605</v>
      </c>
      <c r="M481" s="920"/>
      <c r="N481" s="921"/>
      <c r="O481" s="149"/>
      <c r="P481" s="715"/>
      <c r="Q481" s="715"/>
      <c r="R481" s="715"/>
      <c r="S481" s="715"/>
      <c r="T481" s="715"/>
      <c r="U481" s="715"/>
      <c r="V481" s="715"/>
      <c r="W481" s="715"/>
      <c r="X481" s="715"/>
      <c r="Y481" s="715"/>
      <c r="Z481" s="715"/>
      <c r="AA481" s="715"/>
      <c r="AB481" s="715"/>
      <c r="AC481" s="715"/>
      <c r="AD481" s="136"/>
      <c r="AE481" s="86"/>
    </row>
    <row r="482" spans="1:32">
      <c r="A482" s="169"/>
      <c r="B482" s="151"/>
      <c r="C482" s="152"/>
      <c r="D482" s="152"/>
      <c r="E482" s="151"/>
      <c r="F482" s="152"/>
      <c r="G482" s="152"/>
      <c r="H482" s="151"/>
      <c r="I482" s="152"/>
      <c r="J482" s="152"/>
      <c r="K482" s="152"/>
      <c r="L482" s="153"/>
      <c r="M482" s="152"/>
      <c r="N482" s="151"/>
      <c r="O482" s="48"/>
      <c r="P482" s="130" t="s">
        <v>30</v>
      </c>
      <c r="Q482" s="130"/>
      <c r="R482" s="130"/>
      <c r="S482" s="130"/>
      <c r="T482" s="130"/>
      <c r="U482" s="130"/>
      <c r="V482" s="130"/>
      <c r="W482" s="130"/>
      <c r="X482" s="130"/>
      <c r="Y482" s="130"/>
      <c r="Z482" s="154"/>
      <c r="AA482" s="715"/>
      <c r="AB482" s="715"/>
      <c r="AC482" s="715"/>
      <c r="AD482" s="138"/>
      <c r="AE482" s="86"/>
    </row>
    <row r="483" spans="1:32">
      <c r="A483" s="150"/>
      <c r="B483" s="151"/>
      <c r="C483" s="152"/>
      <c r="D483" s="152"/>
      <c r="E483" s="151"/>
      <c r="F483" s="152"/>
      <c r="G483" s="152"/>
      <c r="H483" s="151"/>
      <c r="I483" s="152"/>
      <c r="J483" s="152"/>
      <c r="K483" s="152"/>
      <c r="L483" s="153"/>
      <c r="M483" s="152"/>
      <c r="N483" s="49"/>
      <c r="O483" s="48"/>
      <c r="P483" s="715"/>
      <c r="Q483" s="715"/>
      <c r="R483" s="715"/>
      <c r="S483" s="715"/>
      <c r="T483" s="715"/>
      <c r="U483" s="715"/>
      <c r="V483" s="715"/>
      <c r="W483" s="715"/>
      <c r="X483" s="715"/>
      <c r="Y483" s="715"/>
      <c r="Z483" s="715"/>
      <c r="AA483" s="715"/>
      <c r="AB483" s="715"/>
      <c r="AC483" s="715"/>
      <c r="AD483" s="136"/>
      <c r="AE483" s="86"/>
    </row>
    <row r="484" spans="1:32" ht="15.75" thickBot="1">
      <c r="A484" s="155"/>
      <c r="B484" s="156"/>
      <c r="C484" s="157"/>
      <c r="D484" s="157"/>
      <c r="E484" s="156"/>
      <c r="F484" s="157"/>
      <c r="G484" s="157"/>
      <c r="H484" s="156"/>
      <c r="I484" s="130"/>
      <c r="J484" s="130"/>
      <c r="K484" s="130"/>
      <c r="L484" s="137"/>
      <c r="M484" s="130"/>
      <c r="N484" s="139"/>
      <c r="O484" s="715"/>
      <c r="P484" s="130" t="s">
        <v>31</v>
      </c>
      <c r="Q484" s="715"/>
      <c r="R484" s="715"/>
      <c r="S484" s="715" t="s">
        <v>76</v>
      </c>
      <c r="T484" s="715"/>
      <c r="U484" s="715"/>
      <c r="V484" s="715"/>
      <c r="W484" s="715"/>
      <c r="X484" s="715"/>
      <c r="Y484" s="715"/>
      <c r="Z484" s="154"/>
      <c r="AA484" s="715"/>
      <c r="AB484" s="715"/>
      <c r="AC484" s="715"/>
      <c r="AD484" s="159"/>
      <c r="AE484" s="86"/>
    </row>
    <row r="485" spans="1:32" ht="15.75" thickBot="1">
      <c r="A485" s="130"/>
      <c r="B485" s="130"/>
      <c r="C485" s="130"/>
      <c r="D485" s="130"/>
      <c r="E485" s="130"/>
      <c r="F485" s="130" t="s">
        <v>32</v>
      </c>
      <c r="G485" s="717"/>
      <c r="H485" s="130">
        <f>F481</f>
        <v>15</v>
      </c>
      <c r="I485" s="161"/>
      <c r="J485" s="162"/>
      <c r="K485" s="162"/>
      <c r="L485" s="163"/>
      <c r="M485" s="162"/>
      <c r="N485" s="164"/>
      <c r="O485" s="165"/>
      <c r="P485" s="715"/>
      <c r="Q485" s="715"/>
      <c r="R485" s="715"/>
      <c r="S485" s="715"/>
      <c r="T485" s="715"/>
      <c r="U485" s="715"/>
      <c r="V485" s="715"/>
      <c r="W485" s="715"/>
      <c r="X485" s="715"/>
      <c r="Y485" s="715"/>
      <c r="Z485" s="715"/>
      <c r="AA485" s="715"/>
      <c r="AB485" s="715"/>
      <c r="AC485" s="715"/>
      <c r="AD485" s="715"/>
      <c r="AE485" s="86"/>
    </row>
    <row r="486" spans="1:32">
      <c r="A486" s="50" t="s">
        <v>33</v>
      </c>
      <c r="B486" s="51"/>
      <c r="C486" s="48"/>
      <c r="D486" s="48"/>
      <c r="E486" s="48"/>
      <c r="F486" s="48"/>
      <c r="G486" s="48"/>
      <c r="H486" s="48"/>
      <c r="I486" s="48"/>
      <c r="J486" s="48"/>
      <c r="K486" s="48"/>
      <c r="L486" s="52" t="s">
        <v>34</v>
      </c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9"/>
      <c r="AB486" s="792" t="s">
        <v>57</v>
      </c>
      <c r="AC486" s="792" t="s">
        <v>59</v>
      </c>
      <c r="AD486" s="707" t="s">
        <v>35</v>
      </c>
      <c r="AE486" s="798" t="s">
        <v>60</v>
      </c>
    </row>
    <row r="487" spans="1:32">
      <c r="A487" s="718"/>
      <c r="B487" s="762" t="s">
        <v>36</v>
      </c>
      <c r="C487" s="763"/>
      <c r="D487" s="763"/>
      <c r="E487" s="763"/>
      <c r="F487" s="763"/>
      <c r="G487" s="763"/>
      <c r="H487" s="763"/>
      <c r="I487" s="764"/>
      <c r="J487" s="922" t="s">
        <v>37</v>
      </c>
      <c r="K487" s="923"/>
      <c r="L487" s="923"/>
      <c r="M487" s="923"/>
      <c r="N487" s="923"/>
      <c r="O487" s="923"/>
      <c r="P487" s="923"/>
      <c r="Q487" s="923"/>
      <c r="R487" s="923"/>
      <c r="S487" s="924"/>
      <c r="T487" s="762" t="s">
        <v>39</v>
      </c>
      <c r="U487" s="763"/>
      <c r="V487" s="763"/>
      <c r="W487" s="763"/>
      <c r="X487" s="705" t="s">
        <v>40</v>
      </c>
      <c r="Y487" s="54"/>
      <c r="Z487" s="54"/>
      <c r="AA487" s="55"/>
      <c r="AB487" s="793"/>
      <c r="AC487" s="796"/>
      <c r="AD487" s="720" t="s">
        <v>41</v>
      </c>
      <c r="AE487" s="799"/>
    </row>
    <row r="488" spans="1:32">
      <c r="A488" s="719"/>
      <c r="B488" s="765"/>
      <c r="C488" s="766"/>
      <c r="D488" s="766"/>
      <c r="E488" s="766"/>
      <c r="F488" s="766"/>
      <c r="G488" s="766"/>
      <c r="H488" s="766"/>
      <c r="I488" s="767"/>
      <c r="J488" s="925"/>
      <c r="K488" s="926"/>
      <c r="L488" s="926"/>
      <c r="M488" s="926"/>
      <c r="N488" s="926"/>
      <c r="O488" s="926"/>
      <c r="P488" s="926"/>
      <c r="Q488" s="926"/>
      <c r="R488" s="926"/>
      <c r="S488" s="927"/>
      <c r="T488" s="765"/>
      <c r="U488" s="766"/>
      <c r="V488" s="766"/>
      <c r="W488" s="766"/>
      <c r="X488" s="58" t="s">
        <v>42</v>
      </c>
      <c r="Y488" s="59"/>
      <c r="Z488" s="59"/>
      <c r="AA488" s="721"/>
      <c r="AB488" s="793"/>
      <c r="AC488" s="796"/>
      <c r="AD488" s="707" t="s">
        <v>43</v>
      </c>
      <c r="AE488" s="799"/>
    </row>
    <row r="489" spans="1:32">
      <c r="A489" s="719" t="s">
        <v>44</v>
      </c>
      <c r="B489" s="768" t="s">
        <v>162</v>
      </c>
      <c r="C489" s="769"/>
      <c r="D489" s="768" t="s">
        <v>228</v>
      </c>
      <c r="E489" s="769"/>
      <c r="F489" s="768" t="s">
        <v>212</v>
      </c>
      <c r="G489" s="769"/>
      <c r="H489" s="768"/>
      <c r="I489" s="769"/>
      <c r="J489" s="768" t="s">
        <v>289</v>
      </c>
      <c r="K489" s="769"/>
      <c r="L489" s="768" t="s">
        <v>296</v>
      </c>
      <c r="M489" s="769"/>
      <c r="N489" s="768" t="s">
        <v>297</v>
      </c>
      <c r="O489" s="769"/>
      <c r="P489" s="768" t="s">
        <v>212</v>
      </c>
      <c r="Q489" s="769"/>
      <c r="R489" s="786" t="s">
        <v>298</v>
      </c>
      <c r="S489" s="787"/>
      <c r="T489" s="774"/>
      <c r="U489" s="775"/>
      <c r="V489" s="774"/>
      <c r="W489" s="775"/>
      <c r="X489" s="774"/>
      <c r="Y489" s="775"/>
      <c r="Z489" s="774"/>
      <c r="AA489" s="775"/>
      <c r="AB489" s="794"/>
      <c r="AC489" s="796"/>
      <c r="AD489" s="61"/>
      <c r="AE489" s="799"/>
    </row>
    <row r="490" spans="1:32">
      <c r="A490" s="719"/>
      <c r="B490" s="770"/>
      <c r="C490" s="771"/>
      <c r="D490" s="770"/>
      <c r="E490" s="771"/>
      <c r="F490" s="770"/>
      <c r="G490" s="771"/>
      <c r="H490" s="770"/>
      <c r="I490" s="771"/>
      <c r="J490" s="770"/>
      <c r="K490" s="771"/>
      <c r="L490" s="770"/>
      <c r="M490" s="771"/>
      <c r="N490" s="770"/>
      <c r="O490" s="771"/>
      <c r="P490" s="770"/>
      <c r="Q490" s="771"/>
      <c r="R490" s="788"/>
      <c r="S490" s="789"/>
      <c r="T490" s="776"/>
      <c r="U490" s="777"/>
      <c r="V490" s="776"/>
      <c r="W490" s="777"/>
      <c r="X490" s="776"/>
      <c r="Y490" s="777"/>
      <c r="Z490" s="776"/>
      <c r="AA490" s="777"/>
      <c r="AB490" s="794"/>
      <c r="AC490" s="796"/>
      <c r="AD490" s="62" t="s">
        <v>45</v>
      </c>
      <c r="AE490" s="799"/>
    </row>
    <row r="491" spans="1:32">
      <c r="A491" s="721"/>
      <c r="B491" s="772"/>
      <c r="C491" s="773"/>
      <c r="D491" s="772"/>
      <c r="E491" s="773"/>
      <c r="F491" s="772"/>
      <c r="G491" s="773"/>
      <c r="H491" s="772"/>
      <c r="I491" s="773"/>
      <c r="J491" s="772"/>
      <c r="K491" s="773"/>
      <c r="L491" s="772"/>
      <c r="M491" s="773"/>
      <c r="N491" s="772"/>
      <c r="O491" s="773"/>
      <c r="P491" s="772"/>
      <c r="Q491" s="773"/>
      <c r="R491" s="790"/>
      <c r="S491" s="791"/>
      <c r="T491" s="778"/>
      <c r="U491" s="779"/>
      <c r="V491" s="778"/>
      <c r="W491" s="779"/>
      <c r="X491" s="778"/>
      <c r="Y491" s="779"/>
      <c r="Z491" s="778"/>
      <c r="AA491" s="779"/>
      <c r="AB491" s="795"/>
      <c r="AC491" s="797"/>
      <c r="AD491" s="63" t="s">
        <v>46</v>
      </c>
      <c r="AE491" s="800"/>
    </row>
    <row r="492" spans="1:32">
      <c r="A492" s="64">
        <v>1</v>
      </c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>
        <v>30</v>
      </c>
      <c r="AA492" s="66">
        <v>31</v>
      </c>
      <c r="AB492" s="66">
        <v>32</v>
      </c>
      <c r="AC492" s="66">
        <v>33</v>
      </c>
      <c r="AD492" s="66">
        <v>34</v>
      </c>
      <c r="AE492" s="67"/>
    </row>
    <row r="493" spans="1:32">
      <c r="A493" s="68" t="s">
        <v>47</v>
      </c>
      <c r="B493" s="69">
        <f>H485</f>
        <v>15</v>
      </c>
      <c r="C493" s="69"/>
      <c r="D493" s="69">
        <f>H485</f>
        <v>15</v>
      </c>
      <c r="E493" s="69"/>
      <c r="F493" s="69">
        <f>H485</f>
        <v>15</v>
      </c>
      <c r="G493" s="69"/>
      <c r="H493" s="69">
        <f>F493</f>
        <v>15</v>
      </c>
      <c r="I493" s="69"/>
      <c r="J493" s="69">
        <f>H493</f>
        <v>15</v>
      </c>
      <c r="K493" s="69"/>
      <c r="L493" s="69">
        <f>J493</f>
        <v>15</v>
      </c>
      <c r="M493" s="69"/>
      <c r="N493" s="69">
        <f>L493</f>
        <v>15</v>
      </c>
      <c r="O493" s="69"/>
      <c r="P493" s="69">
        <f>N493</f>
        <v>15</v>
      </c>
      <c r="Q493" s="69"/>
      <c r="R493" s="69">
        <f>P493</f>
        <v>15</v>
      </c>
      <c r="S493" s="69"/>
      <c r="T493" s="69"/>
      <c r="U493" s="69"/>
      <c r="V493" s="69"/>
      <c r="W493" s="69"/>
      <c r="X493" s="69"/>
      <c r="Y493" s="69"/>
      <c r="Z493" s="69"/>
      <c r="AA493" s="69"/>
      <c r="AB493" s="70"/>
      <c r="AC493" s="69"/>
      <c r="AD493" s="71"/>
      <c r="AE493" s="72"/>
    </row>
    <row r="494" spans="1:32" ht="15.75" thickBot="1">
      <c r="A494" s="81" t="s">
        <v>48</v>
      </c>
      <c r="B494" s="571">
        <v>0.25</v>
      </c>
      <c r="C494" s="571"/>
      <c r="D494" s="571">
        <v>0.2</v>
      </c>
      <c r="E494" s="571"/>
      <c r="F494" s="571">
        <v>0.03</v>
      </c>
      <c r="G494" s="571"/>
      <c r="H494" s="571"/>
      <c r="I494" s="571"/>
      <c r="J494" s="571">
        <v>0.23</v>
      </c>
      <c r="K494" s="571"/>
      <c r="L494" s="571">
        <v>0.15</v>
      </c>
      <c r="M494" s="571"/>
      <c r="N494" s="571">
        <v>0.2</v>
      </c>
      <c r="O494" s="571"/>
      <c r="P494" s="571">
        <v>0.05</v>
      </c>
      <c r="Q494" s="571"/>
      <c r="R494" s="571">
        <v>3.5000000000000003E-2</v>
      </c>
      <c r="S494" s="73"/>
      <c r="T494" s="73"/>
      <c r="U494" s="73"/>
      <c r="V494" s="73"/>
      <c r="W494" s="73"/>
      <c r="X494" s="73"/>
      <c r="Y494" s="73"/>
      <c r="Z494" s="73"/>
      <c r="AA494" s="73"/>
      <c r="AB494" s="74"/>
      <c r="AC494" s="73"/>
      <c r="AD494" s="73"/>
      <c r="AE494" s="75"/>
    </row>
    <row r="495" spans="1:32" ht="15.75" thickTop="1">
      <c r="A495" s="609" t="s">
        <v>103</v>
      </c>
      <c r="B495" s="353"/>
      <c r="C495" s="353"/>
      <c r="D495" s="353"/>
      <c r="E495" s="353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353"/>
      <c r="Q495" s="353"/>
      <c r="R495" s="353"/>
      <c r="S495" s="353"/>
      <c r="T495" s="353"/>
      <c r="U495" s="353"/>
      <c r="V495" s="353"/>
      <c r="W495" s="353"/>
      <c r="X495" s="353"/>
      <c r="Y495" s="353"/>
      <c r="Z495" s="353"/>
      <c r="AA495" s="353"/>
      <c r="AB495" s="346"/>
      <c r="AC495" s="622">
        <v>150</v>
      </c>
      <c r="AD495" s="626"/>
      <c r="AE495" s="588">
        <f t="shared" ref="AE495:AE542" si="7">AC495*AD495</f>
        <v>0</v>
      </c>
      <c r="AF495" s="579"/>
    </row>
    <row r="496" spans="1:32">
      <c r="A496" s="610" t="s">
        <v>108</v>
      </c>
      <c r="B496" s="354"/>
      <c r="C496" s="354"/>
      <c r="D496" s="354"/>
      <c r="E496" s="354"/>
      <c r="F496" s="354"/>
      <c r="G496" s="354"/>
      <c r="H496" s="354"/>
      <c r="I496" s="354"/>
      <c r="J496" s="354"/>
      <c r="K496" s="354"/>
      <c r="L496" s="354"/>
      <c r="M496" s="354"/>
      <c r="N496" s="354"/>
      <c r="O496" s="354"/>
      <c r="P496" s="354"/>
      <c r="Q496" s="354"/>
      <c r="R496" s="354"/>
      <c r="S496" s="354"/>
      <c r="T496" s="354"/>
      <c r="U496" s="354"/>
      <c r="V496" s="354"/>
      <c r="W496" s="354"/>
      <c r="X496" s="354"/>
      <c r="Y496" s="354"/>
      <c r="Z496" s="354"/>
      <c r="AA496" s="354"/>
      <c r="AB496" s="346"/>
      <c r="AC496" s="619">
        <v>160</v>
      </c>
      <c r="AD496" s="83"/>
      <c r="AE496" s="588">
        <f t="shared" si="7"/>
        <v>0</v>
      </c>
      <c r="AF496" s="579"/>
    </row>
    <row r="497" spans="1:32">
      <c r="A497" s="350" t="s">
        <v>78</v>
      </c>
      <c r="B497" s="354"/>
      <c r="C497" s="354"/>
      <c r="D497" s="354"/>
      <c r="E497" s="354"/>
      <c r="F497" s="354"/>
      <c r="G497" s="354"/>
      <c r="H497" s="354"/>
      <c r="I497" s="354"/>
      <c r="J497" s="354"/>
      <c r="K497" s="354"/>
      <c r="L497" s="354"/>
      <c r="M497" s="354"/>
      <c r="N497" s="354"/>
      <c r="O497" s="354"/>
      <c r="P497" s="354"/>
      <c r="Q497" s="354"/>
      <c r="R497" s="354"/>
      <c r="S497" s="354"/>
      <c r="T497" s="354"/>
      <c r="U497" s="354"/>
      <c r="V497" s="354"/>
      <c r="W497" s="354"/>
      <c r="X497" s="354"/>
      <c r="Y497" s="354"/>
      <c r="Z497" s="354"/>
      <c r="AA497" s="354"/>
      <c r="AB497" s="346"/>
      <c r="AC497" s="619">
        <v>125</v>
      </c>
      <c r="AD497" s="83"/>
      <c r="AE497" s="588">
        <f t="shared" si="7"/>
        <v>0</v>
      </c>
      <c r="AF497" s="579"/>
    </row>
    <row r="498" spans="1:32">
      <c r="A498" s="350" t="s">
        <v>111</v>
      </c>
      <c r="B498" s="354"/>
      <c r="C498" s="354"/>
      <c r="D498" s="354"/>
      <c r="E498" s="354"/>
      <c r="F498" s="354"/>
      <c r="G498" s="354"/>
      <c r="H498" s="354"/>
      <c r="I498" s="354"/>
      <c r="J498" s="354"/>
      <c r="K498" s="354"/>
      <c r="L498" s="354"/>
      <c r="M498" s="354"/>
      <c r="N498" s="354"/>
      <c r="O498" s="354"/>
      <c r="P498" s="354"/>
      <c r="Q498" s="354"/>
      <c r="R498" s="354"/>
      <c r="S498" s="354"/>
      <c r="T498" s="354"/>
      <c r="U498" s="354"/>
      <c r="V498" s="354"/>
      <c r="W498" s="354"/>
      <c r="X498" s="354"/>
      <c r="Y498" s="354"/>
      <c r="Z498" s="354"/>
      <c r="AA498" s="354"/>
      <c r="AB498" s="346"/>
      <c r="AC498" s="619">
        <v>480</v>
      </c>
      <c r="AD498" s="83"/>
      <c r="AE498" s="588">
        <f t="shared" si="7"/>
        <v>0</v>
      </c>
      <c r="AF498" s="579"/>
    </row>
    <row r="499" spans="1:32">
      <c r="A499" s="350" t="s">
        <v>303</v>
      </c>
      <c r="B499" s="354"/>
      <c r="C499" s="354"/>
      <c r="D499" s="354"/>
      <c r="E499" s="354"/>
      <c r="F499" s="354"/>
      <c r="G499" s="354"/>
      <c r="H499" s="354"/>
      <c r="I499" s="354"/>
      <c r="J499" s="354"/>
      <c r="K499" s="354"/>
      <c r="L499" s="354"/>
      <c r="M499" s="354"/>
      <c r="N499" s="354"/>
      <c r="O499" s="354"/>
      <c r="P499" s="354"/>
      <c r="Q499" s="354"/>
      <c r="R499" s="354"/>
      <c r="S499" s="354"/>
      <c r="T499" s="354"/>
      <c r="U499" s="354"/>
      <c r="V499" s="354"/>
      <c r="W499" s="354"/>
      <c r="X499" s="354"/>
      <c r="Y499" s="354"/>
      <c r="Z499" s="354"/>
      <c r="AA499" s="354"/>
      <c r="AB499" s="346"/>
      <c r="AC499" s="619">
        <v>285</v>
      </c>
      <c r="AD499" s="90"/>
      <c r="AE499" s="588">
        <f t="shared" si="7"/>
        <v>0</v>
      </c>
      <c r="AF499" s="579"/>
    </row>
    <row r="500" spans="1:32">
      <c r="A500" s="350" t="s">
        <v>306</v>
      </c>
      <c r="B500" s="354"/>
      <c r="C500" s="354"/>
      <c r="D500" s="354"/>
      <c r="E500" s="354"/>
      <c r="F500" s="354"/>
      <c r="G500" s="354"/>
      <c r="H500" s="354"/>
      <c r="I500" s="354"/>
      <c r="J500" s="354"/>
      <c r="K500" s="354"/>
      <c r="L500" s="354"/>
      <c r="M500" s="354"/>
      <c r="N500" s="354"/>
      <c r="O500" s="354"/>
      <c r="P500" s="354"/>
      <c r="Q500" s="354"/>
      <c r="R500" s="354"/>
      <c r="S500" s="354"/>
      <c r="T500" s="354"/>
      <c r="U500" s="354"/>
      <c r="V500" s="354"/>
      <c r="W500" s="354"/>
      <c r="X500" s="354"/>
      <c r="Y500" s="354"/>
      <c r="Z500" s="354"/>
      <c r="AA500" s="354"/>
      <c r="AB500" s="346"/>
      <c r="AC500" s="619">
        <v>180</v>
      </c>
      <c r="AD500" s="90"/>
      <c r="AE500" s="588">
        <f t="shared" si="7"/>
        <v>0</v>
      </c>
      <c r="AF500" s="579"/>
    </row>
    <row r="501" spans="1:32">
      <c r="A501" s="350" t="s">
        <v>85</v>
      </c>
      <c r="B501" s="354"/>
      <c r="C501" s="354"/>
      <c r="D501" s="354"/>
      <c r="E501" s="354"/>
      <c r="F501" s="354"/>
      <c r="G501" s="354"/>
      <c r="H501" s="354"/>
      <c r="I501" s="354"/>
      <c r="J501" s="354"/>
      <c r="K501" s="354"/>
      <c r="L501" s="354"/>
      <c r="M501" s="354"/>
      <c r="N501" s="354"/>
      <c r="O501" s="354"/>
      <c r="P501" s="354"/>
      <c r="Q501" s="354"/>
      <c r="R501" s="354"/>
      <c r="S501" s="354"/>
      <c r="T501" s="354"/>
      <c r="U501" s="354"/>
      <c r="V501" s="354"/>
      <c r="W501" s="354"/>
      <c r="X501" s="354"/>
      <c r="Y501" s="354"/>
      <c r="Z501" s="354"/>
      <c r="AA501" s="354"/>
      <c r="AB501" s="346"/>
      <c r="AC501" s="619">
        <v>1500</v>
      </c>
      <c r="AD501" s="90"/>
      <c r="AE501" s="588">
        <f t="shared" si="7"/>
        <v>0</v>
      </c>
      <c r="AF501" s="579"/>
    </row>
    <row r="502" spans="1:32">
      <c r="A502" s="350" t="s">
        <v>143</v>
      </c>
      <c r="B502" s="354"/>
      <c r="C502" s="354"/>
      <c r="D502" s="354"/>
      <c r="E502" s="354"/>
      <c r="F502" s="354"/>
      <c r="G502" s="354"/>
      <c r="H502" s="354"/>
      <c r="I502" s="354"/>
      <c r="J502" s="354"/>
      <c r="K502" s="354"/>
      <c r="L502" s="354"/>
      <c r="M502" s="354"/>
      <c r="N502" s="354"/>
      <c r="O502" s="354"/>
      <c r="P502" s="354"/>
      <c r="Q502" s="354"/>
      <c r="R502" s="354"/>
      <c r="S502" s="354"/>
      <c r="T502" s="354"/>
      <c r="U502" s="354"/>
      <c r="V502" s="354"/>
      <c r="W502" s="354"/>
      <c r="X502" s="354"/>
      <c r="Y502" s="354"/>
      <c r="Z502" s="354"/>
      <c r="AA502" s="354"/>
      <c r="AB502" s="346"/>
      <c r="AC502" s="619">
        <v>350</v>
      </c>
      <c r="AD502" s="90"/>
      <c r="AE502" s="588">
        <f t="shared" si="7"/>
        <v>0</v>
      </c>
      <c r="AF502" s="579"/>
    </row>
    <row r="503" spans="1:32">
      <c r="A503" s="350" t="s">
        <v>89</v>
      </c>
      <c r="B503" s="354"/>
      <c r="C503" s="354"/>
      <c r="D503" s="354"/>
      <c r="E503" s="354"/>
      <c r="F503" s="354"/>
      <c r="G503" s="354"/>
      <c r="H503" s="354"/>
      <c r="I503" s="354"/>
      <c r="J503" s="354"/>
      <c r="K503" s="354"/>
      <c r="L503" s="354"/>
      <c r="M503" s="354"/>
      <c r="N503" s="354"/>
      <c r="O503" s="354"/>
      <c r="P503" s="354"/>
      <c r="Q503" s="354"/>
      <c r="R503" s="354"/>
      <c r="S503" s="354"/>
      <c r="T503" s="354"/>
      <c r="U503" s="354"/>
      <c r="V503" s="354"/>
      <c r="W503" s="354"/>
      <c r="X503" s="354"/>
      <c r="Y503" s="354"/>
      <c r="Z503" s="354"/>
      <c r="AA503" s="354"/>
      <c r="AB503" s="346"/>
      <c r="AC503" s="619">
        <v>850</v>
      </c>
      <c r="AD503" s="90"/>
      <c r="AE503" s="588">
        <f t="shared" si="7"/>
        <v>0</v>
      </c>
      <c r="AF503" s="579"/>
    </row>
    <row r="504" spans="1:32">
      <c r="A504" s="350" t="s">
        <v>304</v>
      </c>
      <c r="B504" s="354"/>
      <c r="C504" s="354"/>
      <c r="D504" s="354"/>
      <c r="E504" s="354"/>
      <c r="F504" s="354"/>
      <c r="G504" s="354"/>
      <c r="H504" s="354"/>
      <c r="I504" s="354"/>
      <c r="J504" s="354"/>
      <c r="K504" s="354"/>
      <c r="L504" s="354">
        <f>AD504</f>
        <v>1.8</v>
      </c>
      <c r="M504" s="354"/>
      <c r="N504" s="354"/>
      <c r="O504" s="354"/>
      <c r="P504" s="354"/>
      <c r="Q504" s="354"/>
      <c r="R504" s="354"/>
      <c r="S504" s="354"/>
      <c r="T504" s="354"/>
      <c r="U504" s="354"/>
      <c r="V504" s="354"/>
      <c r="W504" s="354"/>
      <c r="X504" s="354"/>
      <c r="Y504" s="354"/>
      <c r="Z504" s="354"/>
      <c r="AA504" s="354"/>
      <c r="AB504" s="346">
        <v>0.15</v>
      </c>
      <c r="AC504" s="619">
        <v>45</v>
      </c>
      <c r="AD504" s="168">
        <v>1.8</v>
      </c>
      <c r="AE504" s="588">
        <f t="shared" si="7"/>
        <v>81</v>
      </c>
      <c r="AF504" s="579"/>
    </row>
    <row r="505" spans="1:32">
      <c r="A505" s="350" t="s">
        <v>77</v>
      </c>
      <c r="B505" s="354"/>
      <c r="C505" s="354"/>
      <c r="D505" s="354"/>
      <c r="E505" s="354"/>
      <c r="F505" s="354"/>
      <c r="G505" s="354"/>
      <c r="H505" s="354"/>
      <c r="I505" s="354"/>
      <c r="J505" s="354"/>
      <c r="K505" s="354"/>
      <c r="L505" s="354">
        <f>AD505</f>
        <v>1.5</v>
      </c>
      <c r="M505" s="354"/>
      <c r="N505" s="354"/>
      <c r="O505" s="354"/>
      <c r="P505" s="354"/>
      <c r="Q505" s="354"/>
      <c r="R505" s="354"/>
      <c r="S505" s="354"/>
      <c r="T505" s="354"/>
      <c r="U505" s="354"/>
      <c r="V505" s="354"/>
      <c r="W505" s="354"/>
      <c r="X505" s="354"/>
      <c r="Y505" s="354"/>
      <c r="Z505" s="354"/>
      <c r="AA505" s="354"/>
      <c r="AB505" s="346">
        <v>0.15</v>
      </c>
      <c r="AC505" s="619">
        <v>45</v>
      </c>
      <c r="AD505" s="90">
        <v>1.5</v>
      </c>
      <c r="AE505" s="588">
        <f t="shared" si="7"/>
        <v>67.5</v>
      </c>
      <c r="AF505" s="579"/>
    </row>
    <row r="506" spans="1:32">
      <c r="A506" s="350" t="s">
        <v>123</v>
      </c>
      <c r="B506" s="354"/>
      <c r="C506" s="354"/>
      <c r="D506" s="354"/>
      <c r="E506" s="354"/>
      <c r="F506" s="354"/>
      <c r="G506" s="354"/>
      <c r="H506" s="354"/>
      <c r="I506" s="354"/>
      <c r="J506" s="354"/>
      <c r="K506" s="354"/>
      <c r="L506" s="354"/>
      <c r="M506" s="354"/>
      <c r="N506" s="354"/>
      <c r="O506" s="354"/>
      <c r="P506" s="354"/>
      <c r="Q506" s="354"/>
      <c r="R506" s="354"/>
      <c r="S506" s="354"/>
      <c r="T506" s="354"/>
      <c r="U506" s="354"/>
      <c r="V506" s="354"/>
      <c r="W506" s="354"/>
      <c r="X506" s="354"/>
      <c r="Y506" s="354"/>
      <c r="Z506" s="354"/>
      <c r="AA506" s="354"/>
      <c r="AB506" s="346"/>
      <c r="AC506" s="619">
        <v>230</v>
      </c>
      <c r="AD506" s="90"/>
      <c r="AE506" s="588">
        <f t="shared" si="7"/>
        <v>0</v>
      </c>
      <c r="AF506" s="579"/>
    </row>
    <row r="507" spans="1:32">
      <c r="A507" s="350" t="s">
        <v>114</v>
      </c>
      <c r="B507" s="354"/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354"/>
      <c r="P507" s="354"/>
      <c r="Q507" s="354"/>
      <c r="R507" s="354"/>
      <c r="S507" s="354"/>
      <c r="T507" s="354"/>
      <c r="U507" s="354"/>
      <c r="V507" s="354"/>
      <c r="W507" s="354"/>
      <c r="X507" s="354"/>
      <c r="Y507" s="354"/>
      <c r="Z507" s="354"/>
      <c r="AA507" s="354"/>
      <c r="AB507" s="346"/>
      <c r="AC507" s="619">
        <v>330</v>
      </c>
      <c r="AD507" s="90"/>
      <c r="AE507" s="588">
        <f t="shared" si="7"/>
        <v>0</v>
      </c>
      <c r="AF507" s="579"/>
    </row>
    <row r="508" spans="1:32">
      <c r="A508" s="350" t="s">
        <v>113</v>
      </c>
      <c r="B508" s="354"/>
      <c r="C508" s="354"/>
      <c r="D508" s="354"/>
      <c r="E508" s="354"/>
      <c r="F508" s="354"/>
      <c r="G508" s="354"/>
      <c r="H508" s="354"/>
      <c r="I508" s="354"/>
      <c r="J508" s="354"/>
      <c r="K508" s="354"/>
      <c r="L508" s="354"/>
      <c r="M508" s="354"/>
      <c r="N508" s="354"/>
      <c r="O508" s="354"/>
      <c r="P508" s="354"/>
      <c r="Q508" s="354"/>
      <c r="R508" s="354">
        <f>AD508</f>
        <v>0.6</v>
      </c>
      <c r="S508" s="354"/>
      <c r="T508" s="354"/>
      <c r="U508" s="354"/>
      <c r="V508" s="354"/>
      <c r="W508" s="354"/>
      <c r="X508" s="354"/>
      <c r="Y508" s="354"/>
      <c r="Z508" s="354"/>
      <c r="AA508" s="354"/>
      <c r="AB508" s="346">
        <v>3.5000000000000003E-2</v>
      </c>
      <c r="AC508" s="619">
        <v>285</v>
      </c>
      <c r="AD508" s="90">
        <v>0.6</v>
      </c>
      <c r="AE508" s="588">
        <f t="shared" si="7"/>
        <v>171</v>
      </c>
      <c r="AF508" s="579"/>
    </row>
    <row r="509" spans="1:32">
      <c r="A509" s="350" t="s">
        <v>93</v>
      </c>
      <c r="B509" s="354"/>
      <c r="C509" s="354"/>
      <c r="D509" s="354"/>
      <c r="E509" s="354"/>
      <c r="F509" s="354"/>
      <c r="G509" s="354"/>
      <c r="H509" s="354"/>
      <c r="I509" s="354"/>
      <c r="J509" s="354"/>
      <c r="K509" s="354"/>
      <c r="L509" s="354"/>
      <c r="M509" s="354"/>
      <c r="N509" s="354"/>
      <c r="O509" s="354"/>
      <c r="P509" s="354"/>
      <c r="Q509" s="354"/>
      <c r="R509" s="354"/>
      <c r="S509" s="354"/>
      <c r="T509" s="354"/>
      <c r="U509" s="354"/>
      <c r="V509" s="354"/>
      <c r="W509" s="354"/>
      <c r="X509" s="354"/>
      <c r="Y509" s="354"/>
      <c r="Z509" s="354"/>
      <c r="AA509" s="354"/>
      <c r="AB509" s="346"/>
      <c r="AC509" s="619">
        <v>385</v>
      </c>
      <c r="AD509" s="90"/>
      <c r="AE509" s="588">
        <f t="shared" si="7"/>
        <v>0</v>
      </c>
      <c r="AF509" s="579"/>
    </row>
    <row r="510" spans="1:32">
      <c r="A510" s="358" t="s">
        <v>68</v>
      </c>
      <c r="B510" s="354"/>
      <c r="C510" s="354"/>
      <c r="D510" s="354"/>
      <c r="E510" s="354"/>
      <c r="F510" s="354"/>
      <c r="G510" s="354"/>
      <c r="H510" s="354"/>
      <c r="I510" s="354"/>
      <c r="J510" s="354"/>
      <c r="K510" s="354"/>
      <c r="L510" s="354"/>
      <c r="M510" s="354"/>
      <c r="N510" s="354"/>
      <c r="O510" s="354"/>
      <c r="P510" s="354"/>
      <c r="Q510" s="354"/>
      <c r="R510" s="354"/>
      <c r="S510" s="354"/>
      <c r="T510" s="354"/>
      <c r="U510" s="354"/>
      <c r="V510" s="354"/>
      <c r="W510" s="354"/>
      <c r="X510" s="354"/>
      <c r="Y510" s="354"/>
      <c r="Z510" s="354"/>
      <c r="AA510" s="354"/>
      <c r="AB510" s="346"/>
      <c r="AC510" s="619">
        <v>320</v>
      </c>
      <c r="AD510" s="90"/>
      <c r="AE510" s="588">
        <f t="shared" si="7"/>
        <v>0</v>
      </c>
      <c r="AF510" s="579"/>
    </row>
    <row r="511" spans="1:32">
      <c r="A511" s="350" t="s">
        <v>112</v>
      </c>
      <c r="B511" s="354"/>
      <c r="C511" s="354"/>
      <c r="D511" s="354"/>
      <c r="E511" s="354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54"/>
      <c r="R511" s="354"/>
      <c r="S511" s="354"/>
      <c r="T511" s="354"/>
      <c r="U511" s="354"/>
      <c r="V511" s="354"/>
      <c r="W511" s="354"/>
      <c r="X511" s="354"/>
      <c r="Y511" s="354"/>
      <c r="Z511" s="354"/>
      <c r="AA511" s="354"/>
      <c r="AB511" s="346"/>
      <c r="AC511" s="619">
        <v>475</v>
      </c>
      <c r="AD511" s="90"/>
      <c r="AE511" s="588">
        <f t="shared" si="7"/>
        <v>0</v>
      </c>
      <c r="AF511" s="579"/>
    </row>
    <row r="512" spans="1:32">
      <c r="A512" s="350" t="s">
        <v>66</v>
      </c>
      <c r="B512" s="354"/>
      <c r="C512" s="354"/>
      <c r="D512" s="354"/>
      <c r="E512" s="354"/>
      <c r="F512" s="354"/>
      <c r="G512" s="354"/>
      <c r="H512" s="354"/>
      <c r="I512" s="354"/>
      <c r="J512" s="354"/>
      <c r="K512" s="354"/>
      <c r="L512" s="354"/>
      <c r="M512" s="354"/>
      <c r="N512" s="354"/>
      <c r="O512" s="354"/>
      <c r="P512" s="354"/>
      <c r="Q512" s="354"/>
      <c r="R512" s="354"/>
      <c r="S512" s="354"/>
      <c r="T512" s="354"/>
      <c r="U512" s="354"/>
      <c r="V512" s="354"/>
      <c r="W512" s="354"/>
      <c r="X512" s="354"/>
      <c r="Y512" s="354"/>
      <c r="Z512" s="354"/>
      <c r="AA512" s="354"/>
      <c r="AB512" s="346"/>
      <c r="AC512" s="619">
        <v>650</v>
      </c>
      <c r="AD512" s="90"/>
      <c r="AE512" s="588">
        <f t="shared" si="7"/>
        <v>0</v>
      </c>
      <c r="AF512" s="579"/>
    </row>
    <row r="513" spans="1:32">
      <c r="A513" s="350" t="s">
        <v>86</v>
      </c>
      <c r="B513" s="354"/>
      <c r="C513" s="354"/>
      <c r="D513" s="354"/>
      <c r="E513" s="354"/>
      <c r="F513" s="354"/>
      <c r="G513" s="354"/>
      <c r="H513" s="354"/>
      <c r="I513" s="354"/>
      <c r="J513" s="354"/>
      <c r="K513" s="354"/>
      <c r="L513" s="354"/>
      <c r="M513" s="354"/>
      <c r="N513" s="354"/>
      <c r="O513" s="354"/>
      <c r="P513" s="354"/>
      <c r="Q513" s="354"/>
      <c r="R513" s="354"/>
      <c r="S513" s="354"/>
      <c r="T513" s="354"/>
      <c r="U513" s="354"/>
      <c r="V513" s="354"/>
      <c r="W513" s="354"/>
      <c r="X513" s="354"/>
      <c r="Y513" s="354"/>
      <c r="Z513" s="354"/>
      <c r="AA513" s="354"/>
      <c r="AB513" s="346"/>
      <c r="AC513" s="619">
        <v>65</v>
      </c>
      <c r="AD513" s="90"/>
      <c r="AE513" s="588">
        <f t="shared" si="7"/>
        <v>0</v>
      </c>
      <c r="AF513" s="579"/>
    </row>
    <row r="514" spans="1:32">
      <c r="A514" s="350" t="s">
        <v>96</v>
      </c>
      <c r="B514" s="354"/>
      <c r="C514" s="354"/>
      <c r="D514" s="354"/>
      <c r="E514" s="354"/>
      <c r="F514" s="354"/>
      <c r="G514" s="354"/>
      <c r="H514" s="354"/>
      <c r="I514" s="354"/>
      <c r="J514" s="354"/>
      <c r="K514" s="354"/>
      <c r="L514" s="354"/>
      <c r="M514" s="354"/>
      <c r="N514" s="354"/>
      <c r="O514" s="354"/>
      <c r="P514" s="354"/>
      <c r="Q514" s="354"/>
      <c r="R514" s="354"/>
      <c r="S514" s="354"/>
      <c r="T514" s="354"/>
      <c r="U514" s="354"/>
      <c r="V514" s="354"/>
      <c r="W514" s="354"/>
      <c r="X514" s="354"/>
      <c r="Y514" s="354"/>
      <c r="Z514" s="354"/>
      <c r="AA514" s="354"/>
      <c r="AB514" s="346"/>
      <c r="AC514" s="619">
        <v>45</v>
      </c>
      <c r="AD514" s="90"/>
      <c r="AE514" s="588">
        <f t="shared" si="7"/>
        <v>0</v>
      </c>
      <c r="AF514" s="579"/>
    </row>
    <row r="515" spans="1:32">
      <c r="A515" s="350" t="s">
        <v>99</v>
      </c>
      <c r="B515" s="354"/>
      <c r="C515" s="354"/>
      <c r="D515" s="354"/>
      <c r="E515" s="354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54"/>
      <c r="R515" s="354"/>
      <c r="S515" s="354"/>
      <c r="T515" s="354"/>
      <c r="U515" s="354"/>
      <c r="V515" s="354"/>
      <c r="W515" s="354"/>
      <c r="X515" s="354"/>
      <c r="Y515" s="354"/>
      <c r="Z515" s="354"/>
      <c r="AA515" s="354"/>
      <c r="AB515" s="346"/>
      <c r="AC515" s="619">
        <v>95</v>
      </c>
      <c r="AD515" s="90"/>
      <c r="AE515" s="588">
        <f t="shared" si="7"/>
        <v>0</v>
      </c>
      <c r="AF515" s="579"/>
    </row>
    <row r="516" spans="1:32">
      <c r="A516" s="350" t="s">
        <v>65</v>
      </c>
      <c r="B516" s="354"/>
      <c r="C516" s="354"/>
      <c r="D516" s="354"/>
      <c r="E516" s="354"/>
      <c r="F516" s="354"/>
      <c r="G516" s="354"/>
      <c r="H516" s="354"/>
      <c r="I516" s="354"/>
      <c r="J516" s="354"/>
      <c r="K516" s="354"/>
      <c r="L516" s="354"/>
      <c r="M516" s="354"/>
      <c r="N516" s="354"/>
      <c r="O516" s="354"/>
      <c r="P516" s="354"/>
      <c r="Q516" s="354"/>
      <c r="R516" s="354"/>
      <c r="S516" s="354"/>
      <c r="T516" s="354"/>
      <c r="U516" s="354"/>
      <c r="V516" s="354"/>
      <c r="W516" s="354"/>
      <c r="X516" s="354"/>
      <c r="Y516" s="354"/>
      <c r="Z516" s="354"/>
      <c r="AA516" s="354"/>
      <c r="AB516" s="346"/>
      <c r="AC516" s="619">
        <v>550</v>
      </c>
      <c r="AD516" s="90"/>
      <c r="AE516" s="588">
        <f t="shared" si="7"/>
        <v>0</v>
      </c>
      <c r="AF516" s="579"/>
    </row>
    <row r="517" spans="1:32">
      <c r="A517" s="350" t="s">
        <v>95</v>
      </c>
      <c r="B517" s="354"/>
      <c r="C517" s="354"/>
      <c r="D517" s="354"/>
      <c r="E517" s="354"/>
      <c r="F517" s="354"/>
      <c r="G517" s="354"/>
      <c r="H517" s="354"/>
      <c r="I517" s="354"/>
      <c r="J517" s="354"/>
      <c r="K517" s="354"/>
      <c r="L517" s="354"/>
      <c r="M517" s="354"/>
      <c r="N517" s="354"/>
      <c r="O517" s="354"/>
      <c r="P517" s="354"/>
      <c r="Q517" s="354"/>
      <c r="R517" s="354"/>
      <c r="S517" s="354"/>
      <c r="T517" s="354"/>
      <c r="U517" s="354"/>
      <c r="V517" s="354"/>
      <c r="W517" s="354"/>
      <c r="X517" s="354"/>
      <c r="Y517" s="354"/>
      <c r="Z517" s="354"/>
      <c r="AA517" s="354"/>
      <c r="AB517" s="346"/>
      <c r="AC517" s="619">
        <v>250</v>
      </c>
      <c r="AD517" s="90"/>
      <c r="AE517" s="588">
        <f t="shared" si="7"/>
        <v>0</v>
      </c>
      <c r="AF517" s="579"/>
    </row>
    <row r="518" spans="1:32">
      <c r="A518" s="350" t="s">
        <v>62</v>
      </c>
      <c r="B518" s="354"/>
      <c r="C518" s="354"/>
      <c r="D518" s="354"/>
      <c r="E518" s="354"/>
      <c r="F518" s="354"/>
      <c r="G518" s="354"/>
      <c r="H518" s="354"/>
      <c r="I518" s="354"/>
      <c r="J518" s="354"/>
      <c r="K518" s="354"/>
      <c r="L518" s="354"/>
      <c r="M518" s="354"/>
      <c r="N518" s="354"/>
      <c r="O518" s="354"/>
      <c r="P518" s="354"/>
      <c r="Q518" s="354"/>
      <c r="R518" s="354"/>
      <c r="S518" s="354"/>
      <c r="T518" s="354"/>
      <c r="U518" s="354"/>
      <c r="V518" s="354"/>
      <c r="W518" s="354"/>
      <c r="X518" s="354"/>
      <c r="Y518" s="354"/>
      <c r="Z518" s="354"/>
      <c r="AA518" s="354"/>
      <c r="AB518" s="346"/>
      <c r="AC518" s="619">
        <v>250</v>
      </c>
      <c r="AD518" s="90"/>
      <c r="AE518" s="588">
        <f t="shared" si="7"/>
        <v>0</v>
      </c>
      <c r="AF518" s="579"/>
    </row>
    <row r="519" spans="1:32">
      <c r="A519" s="350" t="s">
        <v>120</v>
      </c>
      <c r="B519" s="354"/>
      <c r="C519" s="354"/>
      <c r="D519" s="354"/>
      <c r="E519" s="354"/>
      <c r="F519" s="354"/>
      <c r="G519" s="354"/>
      <c r="H519" s="354"/>
      <c r="I519" s="354"/>
      <c r="J519" s="354"/>
      <c r="K519" s="354"/>
      <c r="L519" s="354">
        <f>AD519</f>
        <v>0.1</v>
      </c>
      <c r="M519" s="354"/>
      <c r="N519" s="354"/>
      <c r="O519" s="354"/>
      <c r="P519" s="354"/>
      <c r="Q519" s="354"/>
      <c r="R519" s="354"/>
      <c r="S519" s="354"/>
      <c r="T519" s="354"/>
      <c r="U519" s="354"/>
      <c r="V519" s="354"/>
      <c r="W519" s="354"/>
      <c r="X519" s="354"/>
      <c r="Y519" s="354"/>
      <c r="Z519" s="354"/>
      <c r="AA519" s="354"/>
      <c r="AB519" s="346">
        <v>1.2E-2</v>
      </c>
      <c r="AC519" s="619">
        <v>45</v>
      </c>
      <c r="AD519" s="90">
        <v>0.1</v>
      </c>
      <c r="AE519" s="588">
        <f t="shared" si="7"/>
        <v>4.5</v>
      </c>
      <c r="AF519" s="579"/>
    </row>
    <row r="520" spans="1:32">
      <c r="A520" s="350" t="s">
        <v>72</v>
      </c>
      <c r="B520" s="354">
        <f>AD520</f>
        <v>1.2</v>
      </c>
      <c r="C520" s="354"/>
      <c r="D520" s="354"/>
      <c r="E520" s="354"/>
      <c r="F520" s="354"/>
      <c r="G520" s="354"/>
      <c r="H520" s="354"/>
      <c r="I520" s="354"/>
      <c r="J520" s="354"/>
      <c r="K520" s="354"/>
      <c r="L520" s="354"/>
      <c r="M520" s="354"/>
      <c r="N520" s="354"/>
      <c r="O520" s="354"/>
      <c r="P520" s="354"/>
      <c r="Q520" s="354"/>
      <c r="R520" s="354"/>
      <c r="S520" s="354"/>
      <c r="T520" s="354"/>
      <c r="U520" s="354"/>
      <c r="V520" s="354"/>
      <c r="W520" s="354"/>
      <c r="X520" s="354"/>
      <c r="Y520" s="354"/>
      <c r="Z520" s="354"/>
      <c r="AA520" s="354"/>
      <c r="AB520" s="346">
        <v>0.08</v>
      </c>
      <c r="AC520" s="619">
        <v>55</v>
      </c>
      <c r="AD520" s="90">
        <v>1.2</v>
      </c>
      <c r="AE520" s="588">
        <f t="shared" si="7"/>
        <v>66</v>
      </c>
      <c r="AF520" s="579"/>
    </row>
    <row r="521" spans="1:32">
      <c r="A521" s="350" t="s">
        <v>107</v>
      </c>
      <c r="B521" s="354"/>
      <c r="C521" s="354"/>
      <c r="D521" s="354"/>
      <c r="E521" s="354"/>
      <c r="F521" s="354"/>
      <c r="G521" s="354"/>
      <c r="H521" s="354"/>
      <c r="I521" s="354"/>
      <c r="J521" s="354"/>
      <c r="K521" s="354"/>
      <c r="L521" s="354">
        <f>AD521</f>
        <v>0.12</v>
      </c>
      <c r="M521" s="354"/>
      <c r="N521" s="354"/>
      <c r="O521" s="354"/>
      <c r="P521" s="354"/>
      <c r="Q521" s="354"/>
      <c r="R521" s="354"/>
      <c r="S521" s="354"/>
      <c r="T521" s="354"/>
      <c r="U521" s="354"/>
      <c r="V521" s="354"/>
      <c r="W521" s="354"/>
      <c r="X521" s="354"/>
      <c r="Y521" s="354"/>
      <c r="Z521" s="354"/>
      <c r="AA521" s="354"/>
      <c r="AB521" s="346">
        <v>8.9999999999999993E-3</v>
      </c>
      <c r="AC521" s="619">
        <v>180</v>
      </c>
      <c r="AD521" s="90">
        <v>0.12</v>
      </c>
      <c r="AE521" s="588">
        <f t="shared" si="7"/>
        <v>21.599999999999998</v>
      </c>
      <c r="AF521" s="579"/>
    </row>
    <row r="522" spans="1:32">
      <c r="A522" s="350" t="s">
        <v>69</v>
      </c>
      <c r="B522" s="354"/>
      <c r="C522" s="354"/>
      <c r="D522" s="354"/>
      <c r="E522" s="354"/>
      <c r="F522" s="354"/>
      <c r="G522" s="354"/>
      <c r="H522" s="354"/>
      <c r="I522" s="354"/>
      <c r="J522" s="354">
        <f>AD522</f>
        <v>0.1</v>
      </c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V522" s="354"/>
      <c r="W522" s="354"/>
      <c r="X522" s="354"/>
      <c r="Y522" s="354"/>
      <c r="Z522" s="354"/>
      <c r="AA522" s="354"/>
      <c r="AB522" s="346">
        <v>5.0000000000000001E-3</v>
      </c>
      <c r="AC522" s="619">
        <v>750</v>
      </c>
      <c r="AD522" s="90">
        <v>0.1</v>
      </c>
      <c r="AE522" s="588">
        <f t="shared" si="7"/>
        <v>75</v>
      </c>
      <c r="AF522" s="579"/>
    </row>
    <row r="523" spans="1:32">
      <c r="A523" s="358" t="s">
        <v>70</v>
      </c>
      <c r="B523" s="354"/>
      <c r="C523" s="354"/>
      <c r="D523" s="354">
        <v>0.5</v>
      </c>
      <c r="E523" s="354"/>
      <c r="F523" s="354"/>
      <c r="G523" s="354"/>
      <c r="H523" s="354"/>
      <c r="I523" s="354"/>
      <c r="J523" s="354">
        <v>0.5</v>
      </c>
      <c r="K523" s="354"/>
      <c r="L523" s="354"/>
      <c r="M523" s="354"/>
      <c r="N523" s="354"/>
      <c r="O523" s="354"/>
      <c r="P523" s="354"/>
      <c r="Q523" s="354"/>
      <c r="R523" s="354"/>
      <c r="S523" s="354"/>
      <c r="T523" s="354"/>
      <c r="U523" s="354"/>
      <c r="V523" s="354"/>
      <c r="W523" s="354"/>
      <c r="X523" s="354"/>
      <c r="Y523" s="354"/>
      <c r="Z523" s="354"/>
      <c r="AA523" s="354"/>
      <c r="AB523" s="346">
        <v>7.0000000000000007E-2</v>
      </c>
      <c r="AC523" s="619">
        <v>66.900000000000006</v>
      </c>
      <c r="AD523" s="90">
        <v>1</v>
      </c>
      <c r="AE523" s="588">
        <f t="shared" si="7"/>
        <v>66.900000000000006</v>
      </c>
      <c r="AF523" s="579"/>
    </row>
    <row r="524" spans="1:32">
      <c r="A524" s="350" t="s">
        <v>109</v>
      </c>
      <c r="B524" s="354"/>
      <c r="C524" s="354"/>
      <c r="D524" s="354"/>
      <c r="E524" s="354"/>
      <c r="F524" s="354"/>
      <c r="G524" s="354"/>
      <c r="H524" s="354"/>
      <c r="I524" s="354"/>
      <c r="J524" s="354"/>
      <c r="K524" s="354"/>
      <c r="L524" s="354"/>
      <c r="M524" s="354"/>
      <c r="N524" s="354"/>
      <c r="O524" s="354"/>
      <c r="P524" s="354"/>
      <c r="Q524" s="354"/>
      <c r="R524" s="354"/>
      <c r="S524" s="354"/>
      <c r="T524" s="354"/>
      <c r="U524" s="354"/>
      <c r="V524" s="354"/>
      <c r="W524" s="354"/>
      <c r="X524" s="354"/>
      <c r="Y524" s="354"/>
      <c r="Z524" s="354"/>
      <c r="AA524" s="354"/>
      <c r="AB524" s="346"/>
      <c r="AC524" s="619">
        <v>285</v>
      </c>
      <c r="AD524" s="90"/>
      <c r="AE524" s="588">
        <f t="shared" si="7"/>
        <v>0</v>
      </c>
      <c r="AF524" s="579"/>
    </row>
    <row r="525" spans="1:32">
      <c r="A525" s="350" t="s">
        <v>117</v>
      </c>
      <c r="B525" s="354"/>
      <c r="C525" s="354"/>
      <c r="D525" s="354"/>
      <c r="E525" s="354"/>
      <c r="F525" s="354"/>
      <c r="G525" s="354"/>
      <c r="H525" s="354"/>
      <c r="I525" s="354"/>
      <c r="J525" s="354"/>
      <c r="K525" s="354"/>
      <c r="L525" s="354">
        <f>AD525</f>
        <v>0.12</v>
      </c>
      <c r="M525" s="354"/>
      <c r="N525" s="354"/>
      <c r="O525" s="354"/>
      <c r="P525" s="354"/>
      <c r="Q525" s="354"/>
      <c r="R525" s="354"/>
      <c r="S525" s="354"/>
      <c r="T525" s="354"/>
      <c r="U525" s="354"/>
      <c r="V525" s="354"/>
      <c r="W525" s="354"/>
      <c r="X525" s="354"/>
      <c r="Y525" s="354"/>
      <c r="Z525" s="354"/>
      <c r="AA525" s="354"/>
      <c r="AB525" s="346">
        <v>8.0000000000000002E-3</v>
      </c>
      <c r="AC525" s="619">
        <v>45</v>
      </c>
      <c r="AD525" s="90">
        <v>0.12</v>
      </c>
      <c r="AE525" s="588">
        <f t="shared" si="7"/>
        <v>5.3999999999999995</v>
      </c>
      <c r="AF525" s="579"/>
    </row>
    <row r="526" spans="1:32">
      <c r="A526" s="350" t="s">
        <v>83</v>
      </c>
      <c r="B526" s="354"/>
      <c r="C526" s="354"/>
      <c r="D526" s="354"/>
      <c r="E526" s="354"/>
      <c r="F526" s="354"/>
      <c r="G526" s="354"/>
      <c r="H526" s="354"/>
      <c r="I526" s="354"/>
      <c r="J526" s="354"/>
      <c r="K526" s="354"/>
      <c r="L526" s="354">
        <f>AD526</f>
        <v>2.8000000000000001E-2</v>
      </c>
      <c r="M526" s="354"/>
      <c r="N526" s="354"/>
      <c r="O526" s="354"/>
      <c r="P526" s="354"/>
      <c r="Q526" s="354"/>
      <c r="R526" s="354"/>
      <c r="S526" s="354"/>
      <c r="T526" s="354"/>
      <c r="U526" s="354"/>
      <c r="V526" s="354"/>
      <c r="W526" s="354"/>
      <c r="X526" s="354"/>
      <c r="Y526" s="354"/>
      <c r="Z526" s="354"/>
      <c r="AA526" s="354"/>
      <c r="AB526" s="346">
        <v>2E-3</v>
      </c>
      <c r="AC526" s="619">
        <v>45</v>
      </c>
      <c r="AD526" s="90">
        <v>2.8000000000000001E-2</v>
      </c>
      <c r="AE526" s="588">
        <f t="shared" si="7"/>
        <v>1.26</v>
      </c>
      <c r="AF526" s="579"/>
    </row>
    <row r="527" spans="1:32">
      <c r="A527" s="350" t="s">
        <v>100</v>
      </c>
      <c r="B527" s="354"/>
      <c r="C527" s="354"/>
      <c r="D527" s="354"/>
      <c r="E527" s="354"/>
      <c r="F527" s="354"/>
      <c r="G527" s="354"/>
      <c r="H527" s="354"/>
      <c r="I527" s="354"/>
      <c r="J527" s="354"/>
      <c r="K527" s="354"/>
      <c r="L527" s="354">
        <f>AD527</f>
        <v>1.05</v>
      </c>
      <c r="M527" s="354"/>
      <c r="N527" s="354"/>
      <c r="O527" s="354"/>
      <c r="P527" s="354"/>
      <c r="Q527" s="354"/>
      <c r="R527" s="354"/>
      <c r="S527" s="354"/>
      <c r="T527" s="354"/>
      <c r="U527" s="354"/>
      <c r="V527" s="354"/>
      <c r="W527" s="354"/>
      <c r="X527" s="354"/>
      <c r="Y527" s="354"/>
      <c r="Z527" s="354"/>
      <c r="AA527" s="354"/>
      <c r="AB527" s="346">
        <v>6.5000000000000002E-2</v>
      </c>
      <c r="AC527" s="619">
        <v>550</v>
      </c>
      <c r="AD527" s="90">
        <v>1.05</v>
      </c>
      <c r="AE527" s="588">
        <f t="shared" si="7"/>
        <v>577.5</v>
      </c>
      <c r="AF527" s="579"/>
    </row>
    <row r="528" spans="1:32">
      <c r="A528" s="350" t="s">
        <v>110</v>
      </c>
      <c r="B528" s="354"/>
      <c r="C528" s="354"/>
      <c r="D528" s="354"/>
      <c r="E528" s="354"/>
      <c r="F528" s="354"/>
      <c r="G528" s="354"/>
      <c r="H528" s="354"/>
      <c r="I528" s="354"/>
      <c r="J528" s="354"/>
      <c r="K528" s="354"/>
      <c r="L528" s="354"/>
      <c r="M528" s="354"/>
      <c r="N528" s="354"/>
      <c r="O528" s="354"/>
      <c r="P528" s="354"/>
      <c r="Q528" s="354"/>
      <c r="R528" s="354"/>
      <c r="S528" s="354"/>
      <c r="T528" s="354"/>
      <c r="U528" s="354"/>
      <c r="V528" s="354"/>
      <c r="W528" s="354"/>
      <c r="X528" s="354"/>
      <c r="Y528" s="354"/>
      <c r="Z528" s="354"/>
      <c r="AA528" s="354"/>
      <c r="AB528" s="346"/>
      <c r="AC528" s="619">
        <v>285</v>
      </c>
      <c r="AD528" s="90"/>
      <c r="AE528" s="588">
        <f t="shared" si="7"/>
        <v>0</v>
      </c>
      <c r="AF528" s="579"/>
    </row>
    <row r="529" spans="1:32">
      <c r="A529" s="350" t="s">
        <v>81</v>
      </c>
      <c r="B529" s="354"/>
      <c r="C529" s="354"/>
      <c r="D529" s="354"/>
      <c r="E529" s="354"/>
      <c r="F529" s="354"/>
      <c r="G529" s="354"/>
      <c r="H529" s="354"/>
      <c r="I529" s="354"/>
      <c r="J529" s="354"/>
      <c r="K529" s="354"/>
      <c r="L529" s="354">
        <f>AD529</f>
        <v>7.0000000000000007E-2</v>
      </c>
      <c r="M529" s="354"/>
      <c r="N529" s="354"/>
      <c r="O529" s="354"/>
      <c r="P529" s="354"/>
      <c r="Q529" s="354"/>
      <c r="R529" s="354"/>
      <c r="S529" s="354"/>
      <c r="T529" s="354"/>
      <c r="U529" s="354"/>
      <c r="V529" s="354"/>
      <c r="W529" s="354"/>
      <c r="X529" s="354"/>
      <c r="Y529" s="354"/>
      <c r="Z529" s="354"/>
      <c r="AA529" s="354"/>
      <c r="AB529" s="346">
        <v>4.0000000000000001E-3</v>
      </c>
      <c r="AC529" s="619">
        <v>250</v>
      </c>
      <c r="AD529" s="90">
        <v>7.0000000000000007E-2</v>
      </c>
      <c r="AE529" s="588">
        <f t="shared" si="7"/>
        <v>17.5</v>
      </c>
      <c r="AF529" s="579"/>
    </row>
    <row r="530" spans="1:32">
      <c r="A530" s="350" t="s">
        <v>122</v>
      </c>
      <c r="B530" s="354"/>
      <c r="C530" s="354"/>
      <c r="D530" s="354"/>
      <c r="E530" s="354"/>
      <c r="F530" s="354"/>
      <c r="G530" s="354"/>
      <c r="H530" s="354"/>
      <c r="I530" s="354"/>
      <c r="J530" s="354"/>
      <c r="K530" s="354"/>
      <c r="L530" s="354"/>
      <c r="M530" s="354"/>
      <c r="N530" s="354"/>
      <c r="O530" s="354"/>
      <c r="P530" s="354"/>
      <c r="Q530" s="354"/>
      <c r="R530" s="354"/>
      <c r="S530" s="354"/>
      <c r="T530" s="354"/>
      <c r="U530" s="354"/>
      <c r="V530" s="354"/>
      <c r="W530" s="354"/>
      <c r="X530" s="354"/>
      <c r="Y530" s="354"/>
      <c r="Z530" s="354"/>
      <c r="AA530" s="354"/>
      <c r="AB530" s="346"/>
      <c r="AC530" s="619">
        <v>180</v>
      </c>
      <c r="AD530" s="90"/>
      <c r="AE530" s="588">
        <f t="shared" si="7"/>
        <v>0</v>
      </c>
      <c r="AF530" s="579"/>
    </row>
    <row r="531" spans="1:32">
      <c r="A531" s="350" t="s">
        <v>121</v>
      </c>
      <c r="B531" s="354"/>
      <c r="C531" s="354"/>
      <c r="D531" s="354"/>
      <c r="E531" s="354"/>
      <c r="F531" s="354"/>
      <c r="G531" s="354"/>
      <c r="H531" s="354"/>
      <c r="I531" s="354"/>
      <c r="J531" s="354"/>
      <c r="K531" s="354"/>
      <c r="L531" s="354"/>
      <c r="M531" s="354"/>
      <c r="N531" s="354"/>
      <c r="O531" s="354"/>
      <c r="P531" s="354"/>
      <c r="Q531" s="354"/>
      <c r="R531" s="354"/>
      <c r="S531" s="354"/>
      <c r="T531" s="354"/>
      <c r="U531" s="354"/>
      <c r="V531" s="354"/>
      <c r="W531" s="354"/>
      <c r="X531" s="354"/>
      <c r="Y531" s="354"/>
      <c r="Z531" s="354"/>
      <c r="AA531" s="354"/>
      <c r="AB531" s="346"/>
      <c r="AC531" s="619">
        <v>230</v>
      </c>
      <c r="AD531" s="90"/>
      <c r="AE531" s="588">
        <f t="shared" si="7"/>
        <v>0</v>
      </c>
      <c r="AF531" s="579"/>
    </row>
    <row r="532" spans="1:32">
      <c r="A532" s="350" t="s">
        <v>73</v>
      </c>
      <c r="B532" s="354"/>
      <c r="C532" s="354"/>
      <c r="D532" s="354">
        <v>0.12</v>
      </c>
      <c r="E532" s="354"/>
      <c r="F532" s="354"/>
      <c r="G532" s="354"/>
      <c r="H532" s="354"/>
      <c r="I532" s="354"/>
      <c r="J532" s="354"/>
      <c r="K532" s="354"/>
      <c r="L532" s="354"/>
      <c r="M532" s="354"/>
      <c r="N532" s="354">
        <v>0.13</v>
      </c>
      <c r="O532" s="354"/>
      <c r="P532" s="354"/>
      <c r="Q532" s="354"/>
      <c r="R532" s="354"/>
      <c r="S532" s="354"/>
      <c r="T532" s="354"/>
      <c r="U532" s="354"/>
      <c r="V532" s="354"/>
      <c r="W532" s="354"/>
      <c r="X532" s="354"/>
      <c r="Y532" s="354"/>
      <c r="Z532" s="354"/>
      <c r="AA532" s="354"/>
      <c r="AB532" s="346">
        <v>0.02</v>
      </c>
      <c r="AC532" s="619">
        <v>85</v>
      </c>
      <c r="AD532" s="90">
        <v>0.25</v>
      </c>
      <c r="AE532" s="588">
        <f t="shared" si="7"/>
        <v>21.25</v>
      </c>
      <c r="AF532" s="579"/>
    </row>
    <row r="533" spans="1:32">
      <c r="A533" s="350" t="s">
        <v>118</v>
      </c>
      <c r="B533" s="354"/>
      <c r="C533" s="354"/>
      <c r="D533" s="354"/>
      <c r="E533" s="354"/>
      <c r="F533" s="354"/>
      <c r="G533" s="354"/>
      <c r="H533" s="354"/>
      <c r="I533" s="354"/>
      <c r="J533" s="354"/>
      <c r="K533" s="354"/>
      <c r="L533" s="354"/>
      <c r="M533" s="354"/>
      <c r="N533" s="354"/>
      <c r="O533" s="354"/>
      <c r="P533" s="354"/>
      <c r="Q533" s="354"/>
      <c r="R533" s="354"/>
      <c r="S533" s="354"/>
      <c r="T533" s="354"/>
      <c r="U533" s="354"/>
      <c r="V533" s="354"/>
      <c r="W533" s="354"/>
      <c r="X533" s="354"/>
      <c r="Y533" s="354"/>
      <c r="Z533" s="354"/>
      <c r="AA533" s="354"/>
      <c r="AB533" s="346"/>
      <c r="AC533" s="619">
        <v>45</v>
      </c>
      <c r="AD533" s="90"/>
      <c r="AE533" s="588">
        <f t="shared" si="7"/>
        <v>0</v>
      </c>
      <c r="AF533" s="579"/>
    </row>
    <row r="534" spans="1:32">
      <c r="A534" s="350" t="s">
        <v>74</v>
      </c>
      <c r="B534" s="354">
        <v>1.0999999999999999E-2</v>
      </c>
      <c r="C534" s="354"/>
      <c r="D534" s="354"/>
      <c r="E534" s="354"/>
      <c r="F534" s="354"/>
      <c r="G534" s="354"/>
      <c r="H534" s="354"/>
      <c r="I534" s="354"/>
      <c r="J534" s="354">
        <v>1.0999999999999999E-2</v>
      </c>
      <c r="K534" s="354"/>
      <c r="L534" s="354">
        <v>1.4E-2</v>
      </c>
      <c r="M534" s="354"/>
      <c r="N534" s="354"/>
      <c r="O534" s="354"/>
      <c r="P534" s="354"/>
      <c r="Q534" s="354"/>
      <c r="R534" s="354"/>
      <c r="S534" s="354"/>
      <c r="T534" s="354"/>
      <c r="U534" s="354"/>
      <c r="V534" s="354"/>
      <c r="W534" s="354"/>
      <c r="X534" s="354"/>
      <c r="Y534" s="354"/>
      <c r="Z534" s="354"/>
      <c r="AA534" s="354"/>
      <c r="AB534" s="346">
        <v>2E-3</v>
      </c>
      <c r="AC534" s="619">
        <v>30</v>
      </c>
      <c r="AD534" s="90">
        <v>3.5999999999999997E-2</v>
      </c>
      <c r="AE534" s="588">
        <f t="shared" si="7"/>
        <v>1.0799999999999998</v>
      </c>
      <c r="AF534" s="579"/>
    </row>
    <row r="535" spans="1:32">
      <c r="A535" s="350" t="s">
        <v>88</v>
      </c>
      <c r="B535" s="354"/>
      <c r="C535" s="354"/>
      <c r="D535" s="354"/>
      <c r="E535" s="354"/>
      <c r="F535" s="354"/>
      <c r="G535" s="354"/>
      <c r="H535" s="354"/>
      <c r="I535" s="354"/>
      <c r="J535" s="354"/>
      <c r="K535" s="354"/>
      <c r="L535" s="354"/>
      <c r="M535" s="354"/>
      <c r="N535" s="354">
        <f>AD535</f>
        <v>0.3</v>
      </c>
      <c r="O535" s="354"/>
      <c r="P535" s="354"/>
      <c r="Q535" s="354"/>
      <c r="R535" s="354"/>
      <c r="S535" s="354"/>
      <c r="T535" s="354"/>
      <c r="U535" s="354"/>
      <c r="V535" s="354"/>
      <c r="W535" s="354"/>
      <c r="X535" s="354"/>
      <c r="Y535" s="354"/>
      <c r="Z535" s="354"/>
      <c r="AA535" s="354"/>
      <c r="AB535" s="346">
        <v>0.02</v>
      </c>
      <c r="AC535" s="619">
        <v>200</v>
      </c>
      <c r="AD535" s="90">
        <v>0.3</v>
      </c>
      <c r="AE535" s="588">
        <f t="shared" si="7"/>
        <v>60</v>
      </c>
      <c r="AF535" s="579"/>
    </row>
    <row r="536" spans="1:32" ht="15" customHeight="1">
      <c r="A536" s="350" t="s">
        <v>91</v>
      </c>
      <c r="B536" s="354">
        <f>AD536</f>
        <v>0.24</v>
      </c>
      <c r="C536" s="354"/>
      <c r="D536" s="354"/>
      <c r="E536" s="354"/>
      <c r="F536" s="354"/>
      <c r="G536" s="354"/>
      <c r="H536" s="354"/>
      <c r="I536" s="354"/>
      <c r="J536" s="354"/>
      <c r="K536" s="354"/>
      <c r="L536" s="354"/>
      <c r="M536" s="354"/>
      <c r="N536" s="354"/>
      <c r="O536" s="354"/>
      <c r="P536" s="354"/>
      <c r="Q536" s="354"/>
      <c r="R536" s="354"/>
      <c r="S536" s="354"/>
      <c r="T536" s="354"/>
      <c r="U536" s="354"/>
      <c r="V536" s="354"/>
      <c r="W536" s="354"/>
      <c r="X536" s="354"/>
      <c r="Y536" s="354"/>
      <c r="Z536" s="354"/>
      <c r="AA536" s="354"/>
      <c r="AB536" s="346">
        <v>0.02</v>
      </c>
      <c r="AC536" s="619">
        <v>750</v>
      </c>
      <c r="AD536" s="90">
        <v>0.24</v>
      </c>
      <c r="AE536" s="588">
        <f t="shared" si="7"/>
        <v>180</v>
      </c>
      <c r="AF536" s="579"/>
    </row>
    <row r="537" spans="1:32">
      <c r="A537" s="350" t="s">
        <v>97</v>
      </c>
      <c r="B537" s="354"/>
      <c r="C537" s="354"/>
      <c r="D537" s="354"/>
      <c r="E537" s="354"/>
      <c r="F537" s="354"/>
      <c r="G537" s="354"/>
      <c r="H537" s="354"/>
      <c r="I537" s="354"/>
      <c r="J537" s="354"/>
      <c r="K537" s="354"/>
      <c r="L537" s="354"/>
      <c r="M537" s="354"/>
      <c r="N537" s="354"/>
      <c r="O537" s="354"/>
      <c r="P537" s="354"/>
      <c r="Q537" s="354"/>
      <c r="R537" s="354"/>
      <c r="S537" s="354"/>
      <c r="T537" s="354"/>
      <c r="U537" s="354"/>
      <c r="V537" s="354"/>
      <c r="W537" s="354"/>
      <c r="X537" s="354"/>
      <c r="Y537" s="354"/>
      <c r="Z537" s="354"/>
      <c r="AA537" s="354"/>
      <c r="AB537" s="346"/>
      <c r="AC537" s="619">
        <v>280</v>
      </c>
      <c r="AD537" s="90"/>
      <c r="AE537" s="588">
        <f t="shared" si="7"/>
        <v>0</v>
      </c>
      <c r="AF537" s="579"/>
    </row>
    <row r="538" spans="1:32">
      <c r="A538" s="611" t="s">
        <v>102</v>
      </c>
      <c r="B538" s="354"/>
      <c r="C538" s="354"/>
      <c r="D538" s="354"/>
      <c r="E538" s="354"/>
      <c r="F538" s="354">
        <v>0.45</v>
      </c>
      <c r="G538" s="354"/>
      <c r="H538" s="354"/>
      <c r="I538" s="354"/>
      <c r="J538" s="354"/>
      <c r="K538" s="354"/>
      <c r="L538" s="354"/>
      <c r="M538" s="354"/>
      <c r="N538" s="354"/>
      <c r="O538" s="354"/>
      <c r="P538" s="354">
        <v>1.2</v>
      </c>
      <c r="Q538" s="354"/>
      <c r="R538" s="354"/>
      <c r="S538" s="354"/>
      <c r="T538" s="354"/>
      <c r="U538" s="354"/>
      <c r="V538" s="354"/>
      <c r="W538" s="354"/>
      <c r="X538" s="354"/>
      <c r="Y538" s="354"/>
      <c r="Z538" s="354"/>
      <c r="AA538" s="354"/>
      <c r="AB538" s="346">
        <v>0.08</v>
      </c>
      <c r="AC538" s="619">
        <v>90</v>
      </c>
      <c r="AD538" s="90">
        <v>1.65</v>
      </c>
      <c r="AE538" s="588">
        <f t="shared" si="7"/>
        <v>148.5</v>
      </c>
      <c r="AF538" s="579"/>
    </row>
    <row r="539" spans="1:32" ht="15" customHeight="1">
      <c r="A539" s="612" t="s">
        <v>71</v>
      </c>
      <c r="B539" s="354"/>
      <c r="C539" s="354"/>
      <c r="D539" s="354">
        <f>AD539</f>
        <v>0.06</v>
      </c>
      <c r="E539" s="354"/>
      <c r="F539" s="354"/>
      <c r="G539" s="354"/>
      <c r="H539" s="354"/>
      <c r="I539" s="354"/>
      <c r="J539" s="354"/>
      <c r="K539" s="354"/>
      <c r="L539" s="354"/>
      <c r="M539" s="354"/>
      <c r="N539" s="354"/>
      <c r="O539" s="354"/>
      <c r="P539" s="354"/>
      <c r="Q539" s="354"/>
      <c r="R539" s="354"/>
      <c r="S539" s="354"/>
      <c r="T539" s="354"/>
      <c r="U539" s="354"/>
      <c r="V539" s="354"/>
      <c r="W539" s="354"/>
      <c r="X539" s="354"/>
      <c r="Y539" s="354"/>
      <c r="Z539" s="354"/>
      <c r="AA539" s="354"/>
      <c r="AB539" s="346">
        <v>1E-3</v>
      </c>
      <c r="AC539" s="619">
        <v>650</v>
      </c>
      <c r="AD539" s="90">
        <v>0.06</v>
      </c>
      <c r="AE539" s="588">
        <f t="shared" si="7"/>
        <v>39</v>
      </c>
      <c r="AF539" s="579"/>
    </row>
    <row r="540" spans="1:32">
      <c r="A540" s="612" t="s">
        <v>94</v>
      </c>
      <c r="B540" s="354"/>
      <c r="C540" s="354"/>
      <c r="D540" s="354"/>
      <c r="E540" s="354"/>
      <c r="F540" s="354"/>
      <c r="G540" s="354"/>
      <c r="H540" s="354"/>
      <c r="I540" s="354"/>
      <c r="J540" s="354"/>
      <c r="K540" s="354"/>
      <c r="L540" s="354"/>
      <c r="M540" s="354"/>
      <c r="N540" s="354"/>
      <c r="O540" s="354"/>
      <c r="P540" s="354"/>
      <c r="Q540" s="354"/>
      <c r="R540" s="354"/>
      <c r="S540" s="354"/>
      <c r="T540" s="354"/>
      <c r="U540" s="354"/>
      <c r="V540" s="354"/>
      <c r="W540" s="354"/>
      <c r="X540" s="354"/>
      <c r="Y540" s="354"/>
      <c r="Z540" s="354"/>
      <c r="AA540" s="354"/>
      <c r="AB540" s="346"/>
      <c r="AC540" s="620">
        <v>285</v>
      </c>
      <c r="AD540" s="90"/>
      <c r="AE540" s="588">
        <f t="shared" si="7"/>
        <v>0</v>
      </c>
      <c r="AF540" s="579"/>
    </row>
    <row r="541" spans="1:32">
      <c r="A541" s="612" t="s">
        <v>84</v>
      </c>
      <c r="B541" s="354"/>
      <c r="C541" s="354"/>
      <c r="D541" s="354"/>
      <c r="E541" s="354"/>
      <c r="F541" s="354"/>
      <c r="G541" s="354"/>
      <c r="H541" s="354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4"/>
      <c r="Z541" s="354"/>
      <c r="AA541" s="354"/>
      <c r="AB541" s="346"/>
      <c r="AC541" s="619">
        <v>150</v>
      </c>
      <c r="AD541" s="90"/>
      <c r="AE541" s="588">
        <f t="shared" si="7"/>
        <v>0</v>
      </c>
      <c r="AF541" s="579"/>
    </row>
    <row r="542" spans="1:32" ht="15.75" thickBot="1">
      <c r="A542" s="613" t="s">
        <v>82</v>
      </c>
      <c r="B542" s="376"/>
      <c r="C542" s="376"/>
      <c r="D542" s="376"/>
      <c r="E542" s="376"/>
      <c r="F542" s="376"/>
      <c r="G542" s="376"/>
      <c r="H542" s="376"/>
      <c r="I542" s="376"/>
      <c r="J542" s="376"/>
      <c r="K542" s="376"/>
      <c r="L542" s="376"/>
      <c r="M542" s="376"/>
      <c r="N542" s="376"/>
      <c r="O542" s="376"/>
      <c r="P542" s="376"/>
      <c r="Q542" s="376"/>
      <c r="R542" s="376"/>
      <c r="S542" s="376"/>
      <c r="T542" s="376"/>
      <c r="U542" s="376"/>
      <c r="V542" s="376"/>
      <c r="W542" s="376"/>
      <c r="X542" s="376"/>
      <c r="Y542" s="376"/>
      <c r="Z542" s="376"/>
      <c r="AA542" s="376"/>
      <c r="AB542" s="404"/>
      <c r="AC542" s="624">
        <v>9</v>
      </c>
      <c r="AD542" s="627"/>
      <c r="AE542" s="591">
        <f t="shared" si="7"/>
        <v>0</v>
      </c>
      <c r="AF542" s="579"/>
    </row>
    <row r="543" spans="1:32" ht="15.75" thickBot="1">
      <c r="A543" s="608" t="s">
        <v>305</v>
      </c>
      <c r="B543" s="614"/>
      <c r="C543" s="614"/>
      <c r="D543" s="614"/>
      <c r="E543" s="614"/>
      <c r="F543" s="614"/>
      <c r="G543" s="614"/>
      <c r="H543" s="614"/>
      <c r="I543" s="614"/>
      <c r="J543" s="614"/>
      <c r="K543" s="614"/>
      <c r="L543" s="614"/>
      <c r="M543" s="614"/>
      <c r="N543" s="614"/>
      <c r="O543" s="614"/>
      <c r="P543" s="614"/>
      <c r="Q543" s="614"/>
      <c r="R543" s="614"/>
      <c r="S543" s="614"/>
      <c r="T543" s="614"/>
      <c r="U543" s="614"/>
      <c r="V543" s="614"/>
      <c r="W543" s="614"/>
      <c r="X543" s="614"/>
      <c r="Y543" s="614"/>
      <c r="Z543" s="614"/>
      <c r="AA543" s="614"/>
      <c r="AB543" s="615"/>
      <c r="AC543" s="576"/>
      <c r="AD543" s="614"/>
      <c r="AE543" s="371">
        <f>SUM(AE495:AE542)</f>
        <v>1604.9899999999998</v>
      </c>
      <c r="AF543" s="584">
        <f>I481-AE543</f>
        <v>1.0000000000218279E-2</v>
      </c>
    </row>
    <row r="544" spans="1:32" ht="27.75" customHeight="1">
      <c r="A544" s="187" t="s">
        <v>49</v>
      </c>
      <c r="B544" s="189"/>
      <c r="C544" s="189"/>
      <c r="D544" s="189"/>
      <c r="E544" s="189"/>
      <c r="F544" s="189" t="s">
        <v>131</v>
      </c>
      <c r="G544" s="478"/>
      <c r="H544" s="193" t="s">
        <v>130</v>
      </c>
      <c r="I544" s="189"/>
      <c r="J544" s="189" t="s">
        <v>75</v>
      </c>
      <c r="K544" s="189"/>
      <c r="L544" s="189"/>
      <c r="M544" s="189"/>
      <c r="N544" s="835" t="s">
        <v>132</v>
      </c>
      <c r="O544" s="835"/>
      <c r="P544" s="835"/>
      <c r="Q544" s="835"/>
      <c r="R544" s="192"/>
      <c r="S544" s="189"/>
      <c r="T544" s="189"/>
      <c r="U544" s="189" t="s">
        <v>76</v>
      </c>
      <c r="V544" s="189"/>
      <c r="W544" s="189"/>
      <c r="X544" s="3"/>
      <c r="Y544" s="188"/>
      <c r="AE544" s="86"/>
    </row>
    <row r="545" spans="1:31">
      <c r="A545" s="25" t="s">
        <v>52</v>
      </c>
      <c r="B545" s="708"/>
      <c r="C545" s="708"/>
      <c r="D545" s="708"/>
      <c r="E545" s="708"/>
      <c r="F545" s="708"/>
      <c r="G545" s="25" t="s">
        <v>53</v>
      </c>
      <c r="H545" s="708"/>
      <c r="I545" s="708"/>
      <c r="J545" s="708"/>
      <c r="K545" s="708"/>
      <c r="L545" s="708"/>
      <c r="M545" s="708"/>
      <c r="P545" s="26" t="s">
        <v>128</v>
      </c>
      <c r="Q545" s="87"/>
      <c r="R545" s="709" t="s">
        <v>129</v>
      </c>
      <c r="S545" s="25" t="s">
        <v>56</v>
      </c>
    </row>
    <row r="548" spans="1:31">
      <c r="A548" s="130" t="s">
        <v>0</v>
      </c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715"/>
      <c r="S548" s="130"/>
      <c r="T548" s="130"/>
      <c r="U548" s="130"/>
      <c r="V548" s="589"/>
      <c r="W548" s="589"/>
      <c r="X548" s="589"/>
      <c r="Y548" s="589"/>
      <c r="Z548" s="715"/>
      <c r="AA548" s="715"/>
      <c r="AB548" s="130"/>
      <c r="AC548" s="716"/>
      <c r="AD548" s="716"/>
      <c r="AE548" s="84"/>
    </row>
    <row r="549" spans="1:31">
      <c r="A549" s="130" t="s">
        <v>1</v>
      </c>
      <c r="B549" s="130" t="s">
        <v>273</v>
      </c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715"/>
      <c r="S549" s="130"/>
      <c r="T549" s="130"/>
      <c r="U549" s="589"/>
      <c r="V549" s="589"/>
      <c r="W549" s="589"/>
      <c r="X549" s="589"/>
      <c r="Y549" s="589"/>
      <c r="Z549" s="589"/>
      <c r="AA549" s="589"/>
      <c r="AB549" s="130"/>
      <c r="AC549" s="716"/>
      <c r="AD549" s="716"/>
      <c r="AE549" s="84"/>
    </row>
    <row r="550" spans="1:31">
      <c r="A550" s="589" t="s">
        <v>2</v>
      </c>
      <c r="B550" s="130"/>
      <c r="C550" s="130"/>
      <c r="D550" s="130"/>
      <c r="E550" s="130"/>
      <c r="F550" s="716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29" t="s">
        <v>58</v>
      </c>
      <c r="S550" s="715"/>
      <c r="T550" s="130"/>
      <c r="U550" s="589"/>
      <c r="V550" s="589"/>
      <c r="W550" s="589"/>
      <c r="X550" s="589"/>
      <c r="Y550" s="589"/>
      <c r="Z550" s="589"/>
      <c r="AA550" s="589"/>
      <c r="AB550" s="130"/>
      <c r="AC550" s="716"/>
      <c r="AD550" s="716"/>
      <c r="AE550" s="84"/>
    </row>
    <row r="551" spans="1:31">
      <c r="A551" s="174" t="s">
        <v>353</v>
      </c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828"/>
      <c r="S551" s="828"/>
      <c r="T551" s="828"/>
      <c r="U551" s="828"/>
      <c r="V551" s="828"/>
      <c r="W551" s="828"/>
      <c r="X551" s="828"/>
      <c r="Y551" s="828"/>
      <c r="Z551" s="130"/>
      <c r="AA551" s="130"/>
      <c r="AB551" s="130"/>
      <c r="AC551" s="130"/>
      <c r="AD551" s="130"/>
      <c r="AE551" s="85"/>
    </row>
    <row r="552" spans="1:31" ht="15.75" thickBot="1">
      <c r="A552" s="829" t="s">
        <v>3</v>
      </c>
      <c r="B552" s="830"/>
      <c r="C552" s="831" t="s">
        <v>4</v>
      </c>
      <c r="D552" s="829"/>
      <c r="E552" s="830"/>
      <c r="F552" s="831" t="s">
        <v>5</v>
      </c>
      <c r="G552" s="832"/>
      <c r="H552" s="775"/>
      <c r="I552" s="943" t="s">
        <v>6</v>
      </c>
      <c r="J552" s="944"/>
      <c r="K552" s="945"/>
      <c r="L552" s="131"/>
      <c r="M552" s="132"/>
      <c r="N552" s="133"/>
      <c r="O552" s="131"/>
      <c r="P552" s="130"/>
      <c r="Q552" s="130"/>
      <c r="R552" s="828"/>
      <c r="S552" s="828"/>
      <c r="T552" s="828"/>
      <c r="U552" s="828"/>
      <c r="V552" s="828"/>
      <c r="W552" s="828"/>
      <c r="X552" s="828"/>
      <c r="Y552" s="828"/>
      <c r="Z552" s="715"/>
      <c r="AA552" s="715"/>
      <c r="AB552" s="715"/>
      <c r="AC552" s="715"/>
      <c r="AD552" s="134" t="s">
        <v>7</v>
      </c>
      <c r="AE552" s="86"/>
    </row>
    <row r="553" spans="1:31">
      <c r="A553" s="806" t="s">
        <v>8</v>
      </c>
      <c r="B553" s="807"/>
      <c r="C553" s="824" t="s">
        <v>9</v>
      </c>
      <c r="D553" s="833"/>
      <c r="E553" s="826"/>
      <c r="F553" s="824" t="s">
        <v>10</v>
      </c>
      <c r="G553" s="827"/>
      <c r="H553" s="777"/>
      <c r="I553" s="946"/>
      <c r="J553" s="947"/>
      <c r="K553" s="948"/>
      <c r="L553" s="824" t="s">
        <v>12</v>
      </c>
      <c r="M553" s="833"/>
      <c r="N553" s="826"/>
      <c r="O553" s="713" t="s">
        <v>13</v>
      </c>
      <c r="P553" s="715"/>
      <c r="Q553" s="715"/>
      <c r="R553" s="715"/>
      <c r="S553" s="715"/>
      <c r="T553" s="715"/>
      <c r="U553" s="715"/>
      <c r="V553" s="715"/>
      <c r="W553" s="715"/>
      <c r="X553" s="716" t="s">
        <v>14</v>
      </c>
      <c r="Y553" s="715"/>
      <c r="Z553" s="715"/>
      <c r="AA553" s="715"/>
      <c r="AB553" s="715"/>
      <c r="AC553" s="715"/>
      <c r="AD553" s="135" t="s">
        <v>15</v>
      </c>
      <c r="AE553" s="86"/>
    </row>
    <row r="554" spans="1:31">
      <c r="A554" s="710" t="s">
        <v>16</v>
      </c>
      <c r="B554" s="710"/>
      <c r="C554" s="824" t="s">
        <v>17</v>
      </c>
      <c r="D554" s="833"/>
      <c r="E554" s="826"/>
      <c r="F554" s="824" t="s">
        <v>18</v>
      </c>
      <c r="G554" s="827"/>
      <c r="H554" s="777"/>
      <c r="I554" s="946"/>
      <c r="J554" s="947"/>
      <c r="K554" s="948"/>
      <c r="L554" s="824" t="s">
        <v>20</v>
      </c>
      <c r="M554" s="833"/>
      <c r="N554" s="826"/>
      <c r="O554" s="713" t="s">
        <v>21</v>
      </c>
      <c r="P554" s="715"/>
      <c r="Q554" s="715"/>
      <c r="R554" s="715"/>
      <c r="S554" s="715"/>
      <c r="T554" s="715"/>
      <c r="U554" s="715"/>
      <c r="V554" s="715"/>
      <c r="W554" s="715"/>
      <c r="X554" s="715"/>
      <c r="Y554" s="715"/>
      <c r="Z554" s="715"/>
      <c r="AA554" s="715"/>
      <c r="AB554" s="715"/>
      <c r="AC554" s="715"/>
      <c r="AD554" s="136"/>
      <c r="AE554" s="86"/>
    </row>
    <row r="555" spans="1:31">
      <c r="A555" s="714" t="s">
        <v>22</v>
      </c>
      <c r="B555" s="714"/>
      <c r="C555" s="824" t="s">
        <v>23</v>
      </c>
      <c r="D555" s="833"/>
      <c r="E555" s="826"/>
      <c r="F555" s="824" t="s">
        <v>24</v>
      </c>
      <c r="G555" s="827"/>
      <c r="H555" s="777"/>
      <c r="I555" s="946"/>
      <c r="J555" s="947"/>
      <c r="K555" s="948"/>
      <c r="L555" s="137"/>
      <c r="M555" s="130" t="s">
        <v>23</v>
      </c>
      <c r="N555" s="130"/>
      <c r="O555" s="713" t="s">
        <v>25</v>
      </c>
      <c r="P555" s="715"/>
      <c r="Q555" s="715"/>
      <c r="R555" s="174"/>
      <c r="S555" s="174"/>
      <c r="T555" s="257"/>
      <c r="U555" s="174"/>
      <c r="V555" s="174"/>
      <c r="W555" s="174"/>
      <c r="X555" s="174"/>
      <c r="Y555" s="211"/>
      <c r="Z555" s="130"/>
      <c r="AA555" s="130"/>
      <c r="AB555" s="717"/>
      <c r="AC555" s="130"/>
      <c r="AD555" s="138"/>
      <c r="AE555" s="86"/>
    </row>
    <row r="556" spans="1:31">
      <c r="A556" s="139"/>
      <c r="B556" s="712"/>
      <c r="C556" s="130"/>
      <c r="D556" s="130"/>
      <c r="E556" s="706"/>
      <c r="F556" s="130"/>
      <c r="G556" s="130"/>
      <c r="H556" s="706"/>
      <c r="I556" s="949"/>
      <c r="J556" s="950"/>
      <c r="K556" s="951"/>
      <c r="L556" s="137"/>
      <c r="M556" s="130"/>
      <c r="N556" s="130"/>
      <c r="O556" s="137"/>
      <c r="P556" s="715"/>
      <c r="Q556" s="174"/>
      <c r="R556" s="174" t="s">
        <v>353</v>
      </c>
      <c r="S556" s="715"/>
      <c r="T556" s="715"/>
      <c r="U556" s="715"/>
      <c r="V556" s="715"/>
      <c r="W556" s="715"/>
      <c r="X556" s="715"/>
      <c r="Y556" s="715"/>
      <c r="Z556" s="715"/>
      <c r="AA556" s="715"/>
      <c r="AB556" s="715"/>
      <c r="AC556" s="715"/>
      <c r="AD556" s="141"/>
      <c r="AE556" s="86"/>
    </row>
    <row r="557" spans="1:31" ht="15.75" thickBot="1">
      <c r="A557" s="142">
        <v>1</v>
      </c>
      <c r="B557" s="143"/>
      <c r="C557" s="144"/>
      <c r="D557" s="144">
        <v>3</v>
      </c>
      <c r="E557" s="145"/>
      <c r="F557" s="144"/>
      <c r="G557" s="144">
        <v>4</v>
      </c>
      <c r="H557" s="145"/>
      <c r="I557" s="144"/>
      <c r="J557" s="144">
        <v>5</v>
      </c>
      <c r="K557" s="145"/>
      <c r="L557" s="146"/>
      <c r="M557" s="144">
        <v>6</v>
      </c>
      <c r="N557" s="144"/>
      <c r="O557" s="147">
        <v>7</v>
      </c>
      <c r="P557" s="130" t="s">
        <v>28</v>
      </c>
      <c r="Q557" s="942" t="s">
        <v>61</v>
      </c>
      <c r="R557" s="942"/>
      <c r="S557" s="942"/>
      <c r="T557" s="942"/>
      <c r="U557" s="942"/>
      <c r="V557" s="942"/>
      <c r="W557" s="942"/>
      <c r="X557" s="942"/>
      <c r="Y557" s="942"/>
      <c r="Z557" s="130" t="s">
        <v>29</v>
      </c>
      <c r="AA557" s="715"/>
      <c r="AB557" s="715"/>
      <c r="AC557" s="715"/>
      <c r="AD557" s="138"/>
      <c r="AE557" s="86"/>
    </row>
    <row r="558" spans="1:31" ht="15.75" thickBot="1">
      <c r="A558" s="590" t="s">
        <v>308</v>
      </c>
      <c r="B558" s="148"/>
      <c r="C558" s="919">
        <v>107</v>
      </c>
      <c r="D558" s="920"/>
      <c r="E558" s="921"/>
      <c r="F558" s="880">
        <v>15</v>
      </c>
      <c r="G558" s="881"/>
      <c r="H558" s="882"/>
      <c r="I558" s="919">
        <f>C558*F558</f>
        <v>1605</v>
      </c>
      <c r="J558" s="920"/>
      <c r="K558" s="921"/>
      <c r="L558" s="919">
        <f>F558*C558</f>
        <v>1605</v>
      </c>
      <c r="M558" s="920"/>
      <c r="N558" s="921"/>
      <c r="O558" s="149"/>
      <c r="P558" s="715"/>
      <c r="Q558" s="715"/>
      <c r="R558" s="715"/>
      <c r="S558" s="715"/>
      <c r="T558" s="715"/>
      <c r="U558" s="715"/>
      <c r="V558" s="715"/>
      <c r="W558" s="715"/>
      <c r="X558" s="715"/>
      <c r="Y558" s="715"/>
      <c r="Z558" s="715"/>
      <c r="AA558" s="715"/>
      <c r="AB558" s="715"/>
      <c r="AC558" s="715"/>
      <c r="AD558" s="136"/>
      <c r="AE558" s="86"/>
    </row>
    <row r="559" spans="1:31">
      <c r="A559" s="169"/>
      <c r="B559" s="151"/>
      <c r="C559" s="152"/>
      <c r="D559" s="152"/>
      <c r="E559" s="151"/>
      <c r="F559" s="152"/>
      <c r="G559" s="152"/>
      <c r="H559" s="151"/>
      <c r="I559" s="152"/>
      <c r="J559" s="152"/>
      <c r="K559" s="152"/>
      <c r="L559" s="153"/>
      <c r="M559" s="152"/>
      <c r="N559" s="151"/>
      <c r="O559" s="48"/>
      <c r="P559" s="130" t="s">
        <v>30</v>
      </c>
      <c r="Q559" s="130"/>
      <c r="R559" s="130"/>
      <c r="S559" s="130"/>
      <c r="T559" s="130"/>
      <c r="U559" s="130"/>
      <c r="V559" s="130"/>
      <c r="W559" s="130"/>
      <c r="X559" s="130"/>
      <c r="Y559" s="130"/>
      <c r="Z559" s="154"/>
      <c r="AA559" s="715"/>
      <c r="AB559" s="715"/>
      <c r="AC559" s="715"/>
      <c r="AD559" s="138"/>
      <c r="AE559" s="86"/>
    </row>
    <row r="560" spans="1:31">
      <c r="A560" s="150"/>
      <c r="B560" s="151"/>
      <c r="C560" s="152"/>
      <c r="D560" s="152"/>
      <c r="E560" s="151"/>
      <c r="F560" s="152"/>
      <c r="G560" s="152"/>
      <c r="H560" s="151"/>
      <c r="I560" s="152"/>
      <c r="J560" s="152"/>
      <c r="K560" s="152"/>
      <c r="L560" s="153"/>
      <c r="M560" s="152"/>
      <c r="N560" s="49"/>
      <c r="O560" s="48"/>
      <c r="P560" s="715"/>
      <c r="Q560" s="715"/>
      <c r="R560" s="715"/>
      <c r="S560" s="715"/>
      <c r="T560" s="715"/>
      <c r="U560" s="715"/>
      <c r="V560" s="715"/>
      <c r="W560" s="715"/>
      <c r="X560" s="715"/>
      <c r="Y560" s="715"/>
      <c r="Z560" s="715"/>
      <c r="AA560" s="715"/>
      <c r="AB560" s="715"/>
      <c r="AC560" s="715"/>
      <c r="AD560" s="136"/>
      <c r="AE560" s="86"/>
    </row>
    <row r="561" spans="1:32" ht="15.75" thickBot="1">
      <c r="A561" s="155"/>
      <c r="B561" s="156"/>
      <c r="C561" s="157"/>
      <c r="D561" s="157"/>
      <c r="E561" s="156"/>
      <c r="F561" s="157"/>
      <c r="G561" s="157"/>
      <c r="H561" s="156"/>
      <c r="I561" s="130"/>
      <c r="J561" s="130"/>
      <c r="K561" s="130"/>
      <c r="L561" s="137"/>
      <c r="M561" s="130"/>
      <c r="N561" s="139"/>
      <c r="O561" s="715"/>
      <c r="P561" s="130" t="s">
        <v>31</v>
      </c>
      <c r="Q561" s="715"/>
      <c r="R561" s="715"/>
      <c r="S561" s="715" t="s">
        <v>76</v>
      </c>
      <c r="T561" s="715"/>
      <c r="U561" s="715"/>
      <c r="V561" s="715"/>
      <c r="W561" s="715"/>
      <c r="X561" s="715"/>
      <c r="Y561" s="715"/>
      <c r="Z561" s="154"/>
      <c r="AA561" s="715"/>
      <c r="AB561" s="715"/>
      <c r="AC561" s="715"/>
      <c r="AD561" s="159"/>
      <c r="AE561" s="86"/>
    </row>
    <row r="562" spans="1:32" ht="15.75" thickBot="1">
      <c r="A562" s="130"/>
      <c r="B562" s="130"/>
      <c r="C562" s="130"/>
      <c r="D562" s="130"/>
      <c r="E562" s="130"/>
      <c r="F562" s="130" t="s">
        <v>32</v>
      </c>
      <c r="G562" s="717"/>
      <c r="H562" s="130">
        <f>SUM(F558)</f>
        <v>15</v>
      </c>
      <c r="I562" s="161"/>
      <c r="J562" s="162"/>
      <c r="K562" s="162"/>
      <c r="L562" s="163"/>
      <c r="M562" s="162"/>
      <c r="N562" s="164"/>
      <c r="O562" s="165"/>
      <c r="P562" s="715"/>
      <c r="Q562" s="715"/>
      <c r="R562" s="715"/>
      <c r="S562" s="715"/>
      <c r="T562" s="715"/>
      <c r="U562" s="715"/>
      <c r="V562" s="715"/>
      <c r="W562" s="715"/>
      <c r="X562" s="715"/>
      <c r="Y562" s="715"/>
      <c r="Z562" s="715"/>
      <c r="AA562" s="715"/>
      <c r="AB562" s="715"/>
      <c r="AC562" s="715"/>
      <c r="AD562" s="715"/>
      <c r="AE562" s="86"/>
    </row>
    <row r="563" spans="1:32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86"/>
    </row>
    <row r="564" spans="1:32">
      <c r="A564" s="50" t="s">
        <v>33</v>
      </c>
      <c r="B564" s="51"/>
      <c r="C564" s="48"/>
      <c r="D564" s="48"/>
      <c r="E564" s="48"/>
      <c r="F564" s="48"/>
      <c r="G564" s="48"/>
      <c r="H564" s="48"/>
      <c r="I564" s="48"/>
      <c r="J564" s="48"/>
      <c r="K564" s="48"/>
      <c r="L564" s="52" t="s">
        <v>34</v>
      </c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9"/>
      <c r="AB564" s="792" t="s">
        <v>57</v>
      </c>
      <c r="AC564" s="792" t="s">
        <v>59</v>
      </c>
      <c r="AD564" s="707" t="s">
        <v>35</v>
      </c>
      <c r="AE564" s="798" t="s">
        <v>60</v>
      </c>
    </row>
    <row r="565" spans="1:32">
      <c r="A565" s="718"/>
      <c r="B565" s="762" t="s">
        <v>36</v>
      </c>
      <c r="C565" s="763"/>
      <c r="D565" s="763"/>
      <c r="E565" s="763"/>
      <c r="F565" s="763"/>
      <c r="G565" s="763"/>
      <c r="H565" s="763"/>
      <c r="I565" s="764"/>
      <c r="J565" s="922" t="s">
        <v>37</v>
      </c>
      <c r="K565" s="923"/>
      <c r="L565" s="923"/>
      <c r="M565" s="923"/>
      <c r="N565" s="923"/>
      <c r="O565" s="923"/>
      <c r="P565" s="923"/>
      <c r="Q565" s="923"/>
      <c r="R565" s="923"/>
      <c r="S565" s="924"/>
      <c r="T565" s="762" t="s">
        <v>39</v>
      </c>
      <c r="U565" s="763"/>
      <c r="V565" s="763"/>
      <c r="W565" s="763"/>
      <c r="X565" s="705" t="s">
        <v>40</v>
      </c>
      <c r="Y565" s="54"/>
      <c r="Z565" s="54"/>
      <c r="AA565" s="55"/>
      <c r="AB565" s="793"/>
      <c r="AC565" s="796"/>
      <c r="AD565" s="720" t="s">
        <v>41</v>
      </c>
      <c r="AE565" s="799"/>
    </row>
    <row r="566" spans="1:32">
      <c r="A566" s="719"/>
      <c r="B566" s="765"/>
      <c r="C566" s="766"/>
      <c r="D566" s="766"/>
      <c r="E566" s="766"/>
      <c r="F566" s="766"/>
      <c r="G566" s="766"/>
      <c r="H566" s="766"/>
      <c r="I566" s="767"/>
      <c r="J566" s="925"/>
      <c r="K566" s="926"/>
      <c r="L566" s="926"/>
      <c r="M566" s="926"/>
      <c r="N566" s="926"/>
      <c r="O566" s="926"/>
      <c r="P566" s="926"/>
      <c r="Q566" s="926"/>
      <c r="R566" s="926"/>
      <c r="S566" s="927"/>
      <c r="T566" s="765"/>
      <c r="U566" s="766"/>
      <c r="V566" s="766"/>
      <c r="W566" s="766"/>
      <c r="X566" s="58" t="s">
        <v>42</v>
      </c>
      <c r="Y566" s="59"/>
      <c r="Z566" s="59"/>
      <c r="AA566" s="721"/>
      <c r="AB566" s="793"/>
      <c r="AC566" s="796"/>
      <c r="AD566" s="707" t="s">
        <v>43</v>
      </c>
      <c r="AE566" s="799"/>
    </row>
    <row r="567" spans="1:32">
      <c r="A567" s="719" t="s">
        <v>44</v>
      </c>
      <c r="B567" s="768" t="s">
        <v>284</v>
      </c>
      <c r="C567" s="769"/>
      <c r="D567" s="768" t="s">
        <v>292</v>
      </c>
      <c r="E567" s="769"/>
      <c r="F567" s="768"/>
      <c r="G567" s="769"/>
      <c r="H567" s="780"/>
      <c r="I567" s="781"/>
      <c r="J567" s="768" t="s">
        <v>199</v>
      </c>
      <c r="K567" s="769"/>
      <c r="L567" s="768" t="s">
        <v>299</v>
      </c>
      <c r="M567" s="769"/>
      <c r="N567" s="768" t="s">
        <v>202</v>
      </c>
      <c r="O567" s="769"/>
      <c r="P567" s="768" t="s">
        <v>212</v>
      </c>
      <c r="Q567" s="769"/>
      <c r="R567" s="768" t="s">
        <v>203</v>
      </c>
      <c r="S567" s="769"/>
      <c r="T567" s="774"/>
      <c r="U567" s="775"/>
      <c r="V567" s="774"/>
      <c r="W567" s="775"/>
      <c r="X567" s="774"/>
      <c r="Y567" s="775"/>
      <c r="Z567" s="774"/>
      <c r="AA567" s="775"/>
      <c r="AB567" s="794"/>
      <c r="AC567" s="796"/>
      <c r="AD567" s="61"/>
      <c r="AE567" s="799"/>
    </row>
    <row r="568" spans="1:32">
      <c r="A568" s="719"/>
      <c r="B568" s="770"/>
      <c r="C568" s="771"/>
      <c r="D568" s="770"/>
      <c r="E568" s="771"/>
      <c r="F568" s="770"/>
      <c r="G568" s="771"/>
      <c r="H568" s="782"/>
      <c r="I568" s="783"/>
      <c r="J568" s="770"/>
      <c r="K568" s="771"/>
      <c r="L568" s="770"/>
      <c r="M568" s="771"/>
      <c r="N568" s="770"/>
      <c r="O568" s="771"/>
      <c r="P568" s="770"/>
      <c r="Q568" s="771"/>
      <c r="R568" s="770"/>
      <c r="S568" s="771"/>
      <c r="T568" s="776"/>
      <c r="U568" s="777"/>
      <c r="V568" s="776"/>
      <c r="W568" s="777"/>
      <c r="X568" s="776"/>
      <c r="Y568" s="777"/>
      <c r="Z568" s="776"/>
      <c r="AA568" s="777"/>
      <c r="AB568" s="794"/>
      <c r="AC568" s="796"/>
      <c r="AD568" s="62" t="s">
        <v>45</v>
      </c>
      <c r="AE568" s="799"/>
    </row>
    <row r="569" spans="1:32">
      <c r="A569" s="721"/>
      <c r="B569" s="772"/>
      <c r="C569" s="773"/>
      <c r="D569" s="772"/>
      <c r="E569" s="773"/>
      <c r="F569" s="772"/>
      <c r="G569" s="773"/>
      <c r="H569" s="784"/>
      <c r="I569" s="785"/>
      <c r="J569" s="772"/>
      <c r="K569" s="773"/>
      <c r="L569" s="772"/>
      <c r="M569" s="773"/>
      <c r="N569" s="772"/>
      <c r="O569" s="773"/>
      <c r="P569" s="772"/>
      <c r="Q569" s="773"/>
      <c r="R569" s="772"/>
      <c r="S569" s="773"/>
      <c r="T569" s="778"/>
      <c r="U569" s="779"/>
      <c r="V569" s="778"/>
      <c r="W569" s="779"/>
      <c r="X569" s="778"/>
      <c r="Y569" s="779"/>
      <c r="Z569" s="778"/>
      <c r="AA569" s="779"/>
      <c r="AB569" s="795"/>
      <c r="AC569" s="797"/>
      <c r="AD569" s="63" t="s">
        <v>46</v>
      </c>
      <c r="AE569" s="800"/>
    </row>
    <row r="570" spans="1:32">
      <c r="A570" s="64">
        <v>1</v>
      </c>
      <c r="B570" s="65">
        <v>4</v>
      </c>
      <c r="C570" s="65">
        <v>5</v>
      </c>
      <c r="D570" s="65">
        <v>6</v>
      </c>
      <c r="E570" s="65">
        <v>7</v>
      </c>
      <c r="F570" s="65">
        <v>8</v>
      </c>
      <c r="G570" s="65">
        <v>9</v>
      </c>
      <c r="H570" s="65">
        <v>10</v>
      </c>
      <c r="I570" s="65">
        <v>11</v>
      </c>
      <c r="J570" s="65">
        <v>12</v>
      </c>
      <c r="K570" s="65">
        <v>13</v>
      </c>
      <c r="L570" s="65">
        <v>14</v>
      </c>
      <c r="M570" s="65">
        <v>15</v>
      </c>
      <c r="N570" s="65">
        <v>16</v>
      </c>
      <c r="O570" s="65">
        <v>17</v>
      </c>
      <c r="P570" s="65">
        <v>20</v>
      </c>
      <c r="Q570" s="65">
        <v>21</v>
      </c>
      <c r="R570" s="65">
        <v>22</v>
      </c>
      <c r="S570" s="65">
        <v>23</v>
      </c>
      <c r="T570" s="65">
        <v>24</v>
      </c>
      <c r="U570" s="65">
        <v>25</v>
      </c>
      <c r="V570" s="65">
        <v>26</v>
      </c>
      <c r="W570" s="65">
        <v>27</v>
      </c>
      <c r="X570" s="65">
        <v>28</v>
      </c>
      <c r="Y570" s="65">
        <v>29</v>
      </c>
      <c r="Z570" s="65">
        <v>30</v>
      </c>
      <c r="AA570" s="66">
        <v>31</v>
      </c>
      <c r="AB570" s="66">
        <v>32</v>
      </c>
      <c r="AC570" s="66">
        <v>33</v>
      </c>
      <c r="AD570" s="66">
        <v>34</v>
      </c>
      <c r="AE570" s="67"/>
    </row>
    <row r="571" spans="1:32">
      <c r="A571" s="68" t="s">
        <v>47</v>
      </c>
      <c r="B571" s="69">
        <f>SUM(F558)</f>
        <v>15</v>
      </c>
      <c r="C571" s="69"/>
      <c r="D571" s="69">
        <f>SUM(F558)</f>
        <v>15</v>
      </c>
      <c r="E571" s="69"/>
      <c r="F571" s="69">
        <f>SUM(F558)</f>
        <v>15</v>
      </c>
      <c r="G571" s="69"/>
      <c r="H571" s="69">
        <f>SUM(F558)</f>
        <v>15</v>
      </c>
      <c r="I571" s="69"/>
      <c r="J571" s="69">
        <f>SUM(F558)</f>
        <v>15</v>
      </c>
      <c r="K571" s="69"/>
      <c r="L571" s="69">
        <f>SUM(F558)</f>
        <v>15</v>
      </c>
      <c r="M571" s="69"/>
      <c r="N571" s="69">
        <f>SUM(F558)</f>
        <v>15</v>
      </c>
      <c r="O571" s="69"/>
      <c r="P571" s="69">
        <f>SUM(F558)</f>
        <v>15</v>
      </c>
      <c r="Q571" s="69"/>
      <c r="R571" s="69">
        <f>SUM(F558)</f>
        <v>15</v>
      </c>
      <c r="S571" s="69"/>
      <c r="T571" s="69"/>
      <c r="U571" s="69"/>
      <c r="V571" s="69"/>
      <c r="W571" s="69"/>
      <c r="X571" s="69"/>
      <c r="Y571" s="69"/>
      <c r="Z571" s="69"/>
      <c r="AA571" s="69"/>
      <c r="AB571" s="70"/>
      <c r="AC571" s="69"/>
      <c r="AD571" s="71"/>
      <c r="AE571" s="72"/>
    </row>
    <row r="572" spans="1:32" ht="15.75" thickBot="1">
      <c r="A572" s="81" t="s">
        <v>48</v>
      </c>
      <c r="B572" s="571">
        <v>0.06</v>
      </c>
      <c r="C572" s="571"/>
      <c r="D572" s="571">
        <v>0.2</v>
      </c>
      <c r="E572" s="571"/>
      <c r="F572" s="571"/>
      <c r="G572" s="571"/>
      <c r="H572" s="571"/>
      <c r="I572" s="571"/>
      <c r="J572" s="571">
        <v>0.25</v>
      </c>
      <c r="K572" s="571"/>
      <c r="L572" s="571">
        <v>0.1</v>
      </c>
      <c r="M572" s="571"/>
      <c r="N572" s="571">
        <v>0.2</v>
      </c>
      <c r="O572" s="571"/>
      <c r="P572" s="571">
        <v>0.08</v>
      </c>
      <c r="Q572" s="571"/>
      <c r="R572" s="571">
        <v>0.1</v>
      </c>
      <c r="S572" s="73"/>
      <c r="T572" s="73"/>
      <c r="U572" s="73"/>
      <c r="V572" s="73"/>
      <c r="W572" s="73"/>
      <c r="X572" s="73"/>
      <c r="Y572" s="73"/>
      <c r="Z572" s="73"/>
      <c r="AA572" s="73"/>
      <c r="AB572" s="74"/>
      <c r="AC572" s="73"/>
      <c r="AD572" s="73"/>
      <c r="AE572" s="75"/>
    </row>
    <row r="573" spans="1:32" ht="15.75" thickTop="1">
      <c r="A573" s="609" t="s">
        <v>103</v>
      </c>
      <c r="B573" s="353"/>
      <c r="C573" s="353"/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353"/>
      <c r="O573" s="353"/>
      <c r="P573" s="353"/>
      <c r="Q573" s="353"/>
      <c r="R573" s="353"/>
      <c r="S573" s="353"/>
      <c r="T573" s="353"/>
      <c r="U573" s="353"/>
      <c r="V573" s="353"/>
      <c r="W573" s="353"/>
      <c r="X573" s="353"/>
      <c r="Y573" s="353"/>
      <c r="Z573" s="353"/>
      <c r="AA573" s="353"/>
      <c r="AB573" s="346"/>
      <c r="AC573" s="622">
        <v>150</v>
      </c>
      <c r="AD573" s="626"/>
      <c r="AE573" s="588">
        <f t="shared" ref="AE573:AE620" si="8">AC573*AD573</f>
        <v>0</v>
      </c>
      <c r="AF573" s="579"/>
    </row>
    <row r="574" spans="1:32">
      <c r="A574" s="610" t="s">
        <v>108</v>
      </c>
      <c r="B574" s="354"/>
      <c r="C574" s="354"/>
      <c r="D574" s="354"/>
      <c r="E574" s="354"/>
      <c r="F574" s="354"/>
      <c r="G574" s="354"/>
      <c r="H574" s="354"/>
      <c r="I574" s="354"/>
      <c r="J574" s="354"/>
      <c r="K574" s="354"/>
      <c r="L574" s="354"/>
      <c r="M574" s="354"/>
      <c r="N574" s="354"/>
      <c r="O574" s="354"/>
      <c r="P574" s="354"/>
      <c r="Q574" s="354"/>
      <c r="R574" s="354"/>
      <c r="S574" s="354"/>
      <c r="T574" s="354"/>
      <c r="U574" s="354"/>
      <c r="V574" s="354"/>
      <c r="W574" s="354"/>
      <c r="X574" s="354"/>
      <c r="Y574" s="354"/>
      <c r="Z574" s="354"/>
      <c r="AA574" s="354"/>
      <c r="AB574" s="346"/>
      <c r="AC574" s="619">
        <v>160</v>
      </c>
      <c r="AD574" s="83"/>
      <c r="AE574" s="588">
        <f t="shared" si="8"/>
        <v>0</v>
      </c>
      <c r="AF574" s="579"/>
    </row>
    <row r="575" spans="1:32">
      <c r="A575" s="350" t="s">
        <v>78</v>
      </c>
      <c r="B575" s="354">
        <f>AD575</f>
        <v>0.9</v>
      </c>
      <c r="C575" s="354"/>
      <c r="D575" s="354"/>
      <c r="E575" s="354"/>
      <c r="F575" s="354"/>
      <c r="G575" s="354"/>
      <c r="H575" s="354"/>
      <c r="I575" s="354"/>
      <c r="J575" s="354"/>
      <c r="K575" s="354"/>
      <c r="L575" s="354"/>
      <c r="M575" s="354"/>
      <c r="N575" s="354"/>
      <c r="O575" s="354"/>
      <c r="P575" s="354"/>
      <c r="Q575" s="354"/>
      <c r="R575" s="354"/>
      <c r="S575" s="354"/>
      <c r="T575" s="354"/>
      <c r="U575" s="354"/>
      <c r="V575" s="354"/>
      <c r="W575" s="354"/>
      <c r="X575" s="354"/>
      <c r="Y575" s="354"/>
      <c r="Z575" s="354"/>
      <c r="AA575" s="354"/>
      <c r="AB575" s="346">
        <v>0.06</v>
      </c>
      <c r="AC575" s="619">
        <v>125</v>
      </c>
      <c r="AD575" s="83">
        <v>0.9</v>
      </c>
      <c r="AE575" s="588">
        <f t="shared" si="8"/>
        <v>112.5</v>
      </c>
      <c r="AF575" s="579"/>
    </row>
    <row r="576" spans="1:32">
      <c r="A576" s="350" t="s">
        <v>111</v>
      </c>
      <c r="B576" s="354"/>
      <c r="C576" s="354"/>
      <c r="D576" s="354"/>
      <c r="E576" s="354"/>
      <c r="F576" s="354"/>
      <c r="G576" s="354"/>
      <c r="H576" s="354"/>
      <c r="I576" s="354"/>
      <c r="J576" s="354"/>
      <c r="K576" s="354"/>
      <c r="L576" s="354"/>
      <c r="M576" s="354"/>
      <c r="N576" s="354"/>
      <c r="O576" s="354"/>
      <c r="P576" s="354"/>
      <c r="Q576" s="354"/>
      <c r="R576" s="354"/>
      <c r="S576" s="354"/>
      <c r="T576" s="354"/>
      <c r="U576" s="354"/>
      <c r="V576" s="354"/>
      <c r="W576" s="354"/>
      <c r="X576" s="354"/>
      <c r="Y576" s="354"/>
      <c r="Z576" s="354"/>
      <c r="AA576" s="354"/>
      <c r="AB576" s="346"/>
      <c r="AC576" s="619">
        <v>480</v>
      </c>
      <c r="AD576" s="83"/>
      <c r="AE576" s="588">
        <f t="shared" si="8"/>
        <v>0</v>
      </c>
      <c r="AF576" s="579"/>
    </row>
    <row r="577" spans="1:32">
      <c r="A577" s="350" t="s">
        <v>303</v>
      </c>
      <c r="B577" s="354"/>
      <c r="C577" s="354"/>
      <c r="D577" s="354"/>
      <c r="E577" s="354"/>
      <c r="F577" s="354"/>
      <c r="G577" s="354"/>
      <c r="H577" s="354"/>
      <c r="I577" s="354"/>
      <c r="J577" s="354"/>
      <c r="K577" s="354"/>
      <c r="L577" s="354"/>
      <c r="M577" s="354"/>
      <c r="N577" s="354"/>
      <c r="O577" s="354"/>
      <c r="P577" s="354"/>
      <c r="Q577" s="354"/>
      <c r="R577" s="354"/>
      <c r="S577" s="354"/>
      <c r="T577" s="354"/>
      <c r="U577" s="354"/>
      <c r="V577" s="354"/>
      <c r="W577" s="354"/>
      <c r="X577" s="354"/>
      <c r="Y577" s="354"/>
      <c r="Z577" s="354"/>
      <c r="AA577" s="354"/>
      <c r="AB577" s="346"/>
      <c r="AC577" s="619">
        <v>285</v>
      </c>
      <c r="AD577" s="90"/>
      <c r="AE577" s="588">
        <f t="shared" si="8"/>
        <v>0</v>
      </c>
      <c r="AF577" s="579"/>
    </row>
    <row r="578" spans="1:32">
      <c r="A578" s="350" t="s">
        <v>306</v>
      </c>
      <c r="B578" s="354"/>
      <c r="C578" s="354"/>
      <c r="D578" s="354"/>
      <c r="E578" s="354"/>
      <c r="F578" s="354"/>
      <c r="G578" s="354"/>
      <c r="H578" s="354"/>
      <c r="I578" s="354"/>
      <c r="J578" s="354"/>
      <c r="K578" s="354"/>
      <c r="L578" s="354"/>
      <c r="M578" s="354"/>
      <c r="N578" s="354"/>
      <c r="O578" s="354"/>
      <c r="P578" s="354"/>
      <c r="Q578" s="354"/>
      <c r="R578" s="354"/>
      <c r="S578" s="354"/>
      <c r="T578" s="354"/>
      <c r="U578" s="354"/>
      <c r="V578" s="354"/>
      <c r="W578" s="354"/>
      <c r="X578" s="354"/>
      <c r="Y578" s="354"/>
      <c r="Z578" s="354"/>
      <c r="AA578" s="354"/>
      <c r="AB578" s="346"/>
      <c r="AC578" s="619">
        <v>180</v>
      </c>
      <c r="AD578" s="90"/>
      <c r="AE578" s="588">
        <f t="shared" si="8"/>
        <v>0</v>
      </c>
      <c r="AF578" s="579"/>
    </row>
    <row r="579" spans="1:32">
      <c r="A579" s="350" t="s">
        <v>85</v>
      </c>
      <c r="B579" s="354"/>
      <c r="C579" s="354"/>
      <c r="D579" s="354"/>
      <c r="E579" s="354"/>
      <c r="F579" s="354"/>
      <c r="G579" s="354"/>
      <c r="H579" s="354"/>
      <c r="I579" s="354"/>
      <c r="J579" s="354"/>
      <c r="K579" s="354"/>
      <c r="L579" s="354"/>
      <c r="M579" s="354"/>
      <c r="N579" s="354"/>
      <c r="O579" s="354"/>
      <c r="P579" s="354"/>
      <c r="Q579" s="354"/>
      <c r="R579" s="354"/>
      <c r="S579" s="354"/>
      <c r="T579" s="354"/>
      <c r="U579" s="354"/>
      <c r="V579" s="354"/>
      <c r="W579" s="354"/>
      <c r="X579" s="354"/>
      <c r="Y579" s="354"/>
      <c r="Z579" s="354"/>
      <c r="AA579" s="354"/>
      <c r="AB579" s="346"/>
      <c r="AC579" s="619">
        <v>1500</v>
      </c>
      <c r="AD579" s="90"/>
      <c r="AE579" s="588">
        <f t="shared" si="8"/>
        <v>0</v>
      </c>
      <c r="AF579" s="579"/>
    </row>
    <row r="580" spans="1:32">
      <c r="A580" s="350" t="s">
        <v>143</v>
      </c>
      <c r="B580" s="354"/>
      <c r="C580" s="354"/>
      <c r="D580" s="354"/>
      <c r="E580" s="354"/>
      <c r="F580" s="354"/>
      <c r="G580" s="354"/>
      <c r="H580" s="354"/>
      <c r="I580" s="354"/>
      <c r="J580" s="354"/>
      <c r="K580" s="354"/>
      <c r="L580" s="354"/>
      <c r="M580" s="354"/>
      <c r="N580" s="354"/>
      <c r="O580" s="354"/>
      <c r="P580" s="354"/>
      <c r="Q580" s="354"/>
      <c r="R580" s="354">
        <f>AD580</f>
        <v>1.5</v>
      </c>
      <c r="S580" s="354"/>
      <c r="T580" s="354"/>
      <c r="U580" s="354"/>
      <c r="V580" s="354"/>
      <c r="W580" s="354"/>
      <c r="X580" s="354"/>
      <c r="Y580" s="354"/>
      <c r="Z580" s="354"/>
      <c r="AA580" s="354"/>
      <c r="AB580" s="346">
        <v>0.1</v>
      </c>
      <c r="AC580" s="619">
        <v>350</v>
      </c>
      <c r="AD580" s="90">
        <v>1.5</v>
      </c>
      <c r="AE580" s="588">
        <f t="shared" si="8"/>
        <v>525</v>
      </c>
      <c r="AF580" s="579"/>
    </row>
    <row r="581" spans="1:32">
      <c r="A581" s="350" t="s">
        <v>89</v>
      </c>
      <c r="B581" s="354"/>
      <c r="C581" s="354"/>
      <c r="D581" s="354">
        <f>AD581</f>
        <v>4.3999999999999997E-2</v>
      </c>
      <c r="E581" s="354"/>
      <c r="F581" s="354"/>
      <c r="G581" s="354"/>
      <c r="H581" s="354"/>
      <c r="I581" s="354"/>
      <c r="J581" s="354"/>
      <c r="K581" s="354"/>
      <c r="L581" s="354"/>
      <c r="M581" s="354"/>
      <c r="N581" s="354"/>
      <c r="O581" s="354"/>
      <c r="P581" s="354"/>
      <c r="Q581" s="354"/>
      <c r="R581" s="354"/>
      <c r="S581" s="354"/>
      <c r="T581" s="354"/>
      <c r="U581" s="354"/>
      <c r="V581" s="354"/>
      <c r="W581" s="354"/>
      <c r="X581" s="354"/>
      <c r="Y581" s="354"/>
      <c r="Z581" s="354"/>
      <c r="AA581" s="354"/>
      <c r="AB581" s="346">
        <v>4.0000000000000001E-3</v>
      </c>
      <c r="AC581" s="619">
        <v>850</v>
      </c>
      <c r="AD581" s="90">
        <v>4.3999999999999997E-2</v>
      </c>
      <c r="AE581" s="588">
        <f t="shared" si="8"/>
        <v>37.4</v>
      </c>
      <c r="AF581" s="579"/>
    </row>
    <row r="582" spans="1:32">
      <c r="A582" s="350" t="s">
        <v>304</v>
      </c>
      <c r="B582" s="354"/>
      <c r="C582" s="354"/>
      <c r="D582" s="354"/>
      <c r="E582" s="354"/>
      <c r="F582" s="354"/>
      <c r="G582" s="354"/>
      <c r="H582" s="354"/>
      <c r="I582" s="354"/>
      <c r="J582" s="354"/>
      <c r="K582" s="354"/>
      <c r="L582" s="354"/>
      <c r="M582" s="354"/>
      <c r="N582" s="354"/>
      <c r="O582" s="354"/>
      <c r="P582" s="354"/>
      <c r="Q582" s="354"/>
      <c r="R582" s="354"/>
      <c r="S582" s="354"/>
      <c r="T582" s="354"/>
      <c r="U582" s="354"/>
      <c r="V582" s="354"/>
      <c r="W582" s="354"/>
      <c r="X582" s="354"/>
      <c r="Y582" s="354"/>
      <c r="Z582" s="354"/>
      <c r="AA582" s="354"/>
      <c r="AB582" s="346"/>
      <c r="AC582" s="619">
        <v>45</v>
      </c>
      <c r="AD582" s="168"/>
      <c r="AE582" s="588">
        <f t="shared" si="8"/>
        <v>0</v>
      </c>
      <c r="AF582" s="579"/>
    </row>
    <row r="583" spans="1:32">
      <c r="A583" s="350" t="s">
        <v>77</v>
      </c>
      <c r="B583" s="354"/>
      <c r="C583" s="354"/>
      <c r="D583" s="354"/>
      <c r="E583" s="354"/>
      <c r="F583" s="354"/>
      <c r="G583" s="354"/>
      <c r="H583" s="354"/>
      <c r="I583" s="354"/>
      <c r="J583" s="354"/>
      <c r="K583" s="354"/>
      <c r="L583" s="354"/>
      <c r="M583" s="354"/>
      <c r="N583" s="354"/>
      <c r="O583" s="354"/>
      <c r="P583" s="354"/>
      <c r="Q583" s="354"/>
      <c r="R583" s="354"/>
      <c r="S583" s="354"/>
      <c r="T583" s="354"/>
      <c r="U583" s="354"/>
      <c r="V583" s="354"/>
      <c r="W583" s="354"/>
      <c r="X583" s="354"/>
      <c r="Y583" s="354"/>
      <c r="Z583" s="354"/>
      <c r="AA583" s="354"/>
      <c r="AB583" s="346"/>
      <c r="AC583" s="619">
        <v>45</v>
      </c>
      <c r="AD583" s="90"/>
      <c r="AE583" s="588">
        <f t="shared" si="8"/>
        <v>0</v>
      </c>
      <c r="AF583" s="579"/>
    </row>
    <row r="584" spans="1:32">
      <c r="A584" s="350" t="s">
        <v>123</v>
      </c>
      <c r="B584" s="354"/>
      <c r="C584" s="354"/>
      <c r="D584" s="354"/>
      <c r="E584" s="354"/>
      <c r="F584" s="354"/>
      <c r="G584" s="354"/>
      <c r="H584" s="354"/>
      <c r="I584" s="354"/>
      <c r="J584" s="354"/>
      <c r="K584" s="354"/>
      <c r="L584" s="354"/>
      <c r="M584" s="354"/>
      <c r="N584" s="354"/>
      <c r="O584" s="354"/>
      <c r="P584" s="354"/>
      <c r="Q584" s="354"/>
      <c r="R584" s="354"/>
      <c r="S584" s="354"/>
      <c r="T584" s="354"/>
      <c r="U584" s="354"/>
      <c r="V584" s="354"/>
      <c r="W584" s="354"/>
      <c r="X584" s="354"/>
      <c r="Y584" s="354"/>
      <c r="Z584" s="354"/>
      <c r="AA584" s="354"/>
      <c r="AB584" s="346"/>
      <c r="AC584" s="619">
        <v>230</v>
      </c>
      <c r="AD584" s="90"/>
      <c r="AE584" s="588">
        <f t="shared" si="8"/>
        <v>0</v>
      </c>
      <c r="AF584" s="579"/>
    </row>
    <row r="585" spans="1:32">
      <c r="A585" s="350" t="s">
        <v>114</v>
      </c>
      <c r="B585" s="354"/>
      <c r="C585" s="354"/>
      <c r="D585" s="354"/>
      <c r="E585" s="354"/>
      <c r="F585" s="354"/>
      <c r="G585" s="354"/>
      <c r="H585" s="354"/>
      <c r="I585" s="354"/>
      <c r="J585" s="354"/>
      <c r="K585" s="354"/>
      <c r="L585" s="354"/>
      <c r="M585" s="354"/>
      <c r="N585" s="354"/>
      <c r="O585" s="354"/>
      <c r="P585" s="354"/>
      <c r="Q585" s="354"/>
      <c r="R585" s="354"/>
      <c r="S585" s="354"/>
      <c r="T585" s="354"/>
      <c r="U585" s="354"/>
      <c r="V585" s="354"/>
      <c r="W585" s="354"/>
      <c r="X585" s="354"/>
      <c r="Y585" s="354"/>
      <c r="Z585" s="354"/>
      <c r="AA585" s="354"/>
      <c r="AB585" s="346"/>
      <c r="AC585" s="619">
        <v>330</v>
      </c>
      <c r="AD585" s="90"/>
      <c r="AE585" s="588">
        <f t="shared" si="8"/>
        <v>0</v>
      </c>
      <c r="AF585" s="579"/>
    </row>
    <row r="586" spans="1:32">
      <c r="A586" s="350" t="s">
        <v>113</v>
      </c>
      <c r="B586" s="354"/>
      <c r="C586" s="354"/>
      <c r="D586" s="354"/>
      <c r="E586" s="354"/>
      <c r="F586" s="354"/>
      <c r="G586" s="354"/>
      <c r="H586" s="354"/>
      <c r="I586" s="354"/>
      <c r="J586" s="354"/>
      <c r="K586" s="354"/>
      <c r="L586" s="354"/>
      <c r="M586" s="354"/>
      <c r="N586" s="354"/>
      <c r="O586" s="354"/>
      <c r="P586" s="354"/>
      <c r="Q586" s="354"/>
      <c r="R586" s="354"/>
      <c r="S586" s="354"/>
      <c r="T586" s="354"/>
      <c r="U586" s="354"/>
      <c r="V586" s="354"/>
      <c r="W586" s="354"/>
      <c r="X586" s="354"/>
      <c r="Y586" s="354"/>
      <c r="Z586" s="354"/>
      <c r="AA586" s="354"/>
      <c r="AB586" s="346"/>
      <c r="AC586" s="619">
        <v>285</v>
      </c>
      <c r="AD586" s="90"/>
      <c r="AE586" s="588">
        <f t="shared" si="8"/>
        <v>0</v>
      </c>
      <c r="AF586" s="579"/>
    </row>
    <row r="587" spans="1:32">
      <c r="A587" s="350" t="s">
        <v>93</v>
      </c>
      <c r="B587" s="354"/>
      <c r="C587" s="354"/>
      <c r="D587" s="354"/>
      <c r="E587" s="354"/>
      <c r="F587" s="354"/>
      <c r="G587" s="354"/>
      <c r="H587" s="354"/>
      <c r="I587" s="354"/>
      <c r="J587" s="354"/>
      <c r="K587" s="354"/>
      <c r="L587" s="354"/>
      <c r="M587" s="354"/>
      <c r="N587" s="354"/>
      <c r="O587" s="354"/>
      <c r="P587" s="354"/>
      <c r="Q587" s="354"/>
      <c r="R587" s="354"/>
      <c r="S587" s="354"/>
      <c r="T587" s="354"/>
      <c r="U587" s="354"/>
      <c r="V587" s="354"/>
      <c r="W587" s="354"/>
      <c r="X587" s="354"/>
      <c r="Y587" s="354"/>
      <c r="Z587" s="354"/>
      <c r="AA587" s="354"/>
      <c r="AB587" s="346"/>
      <c r="AC587" s="619">
        <v>385</v>
      </c>
      <c r="AD587" s="90"/>
      <c r="AE587" s="588">
        <f t="shared" si="8"/>
        <v>0</v>
      </c>
      <c r="AF587" s="579"/>
    </row>
    <row r="588" spans="1:32">
      <c r="A588" s="358" t="s">
        <v>68</v>
      </c>
      <c r="B588" s="354"/>
      <c r="C588" s="354"/>
      <c r="D588" s="354"/>
      <c r="E588" s="354"/>
      <c r="F588" s="354"/>
      <c r="G588" s="354"/>
      <c r="H588" s="354"/>
      <c r="I588" s="354"/>
      <c r="J588" s="354"/>
      <c r="K588" s="354"/>
      <c r="L588" s="354"/>
      <c r="M588" s="354"/>
      <c r="N588" s="354"/>
      <c r="O588" s="354"/>
      <c r="P588" s="354"/>
      <c r="Q588" s="354"/>
      <c r="R588" s="354"/>
      <c r="S588" s="354"/>
      <c r="T588" s="354"/>
      <c r="U588" s="354"/>
      <c r="V588" s="354"/>
      <c r="W588" s="354"/>
      <c r="X588" s="354"/>
      <c r="Y588" s="354"/>
      <c r="Z588" s="354"/>
      <c r="AA588" s="354"/>
      <c r="AB588" s="346"/>
      <c r="AC588" s="619">
        <v>320</v>
      </c>
      <c r="AD588" s="90"/>
      <c r="AE588" s="588">
        <f t="shared" si="8"/>
        <v>0</v>
      </c>
      <c r="AF588" s="579"/>
    </row>
    <row r="589" spans="1:32">
      <c r="A589" s="350" t="s">
        <v>112</v>
      </c>
      <c r="B589" s="354"/>
      <c r="C589" s="354"/>
      <c r="D589" s="354"/>
      <c r="E589" s="354"/>
      <c r="F589" s="354"/>
      <c r="G589" s="354"/>
      <c r="H589" s="354"/>
      <c r="I589" s="354"/>
      <c r="J589" s="354"/>
      <c r="K589" s="354"/>
      <c r="L589" s="354"/>
      <c r="M589" s="354"/>
      <c r="N589" s="354"/>
      <c r="O589" s="354"/>
      <c r="P589" s="354"/>
      <c r="Q589" s="354"/>
      <c r="R589" s="354"/>
      <c r="S589" s="354"/>
      <c r="T589" s="354"/>
      <c r="U589" s="354"/>
      <c r="V589" s="354"/>
      <c r="W589" s="354"/>
      <c r="X589" s="354"/>
      <c r="Y589" s="354"/>
      <c r="Z589" s="354"/>
      <c r="AA589" s="354"/>
      <c r="AB589" s="346"/>
      <c r="AC589" s="619">
        <v>475</v>
      </c>
      <c r="AD589" s="90"/>
      <c r="AE589" s="588">
        <f t="shared" si="8"/>
        <v>0</v>
      </c>
      <c r="AF589" s="579"/>
    </row>
    <row r="590" spans="1:32">
      <c r="A590" s="350" t="s">
        <v>66</v>
      </c>
      <c r="B590" s="354"/>
      <c r="C590" s="354"/>
      <c r="D590" s="354"/>
      <c r="E590" s="354"/>
      <c r="F590" s="354"/>
      <c r="G590" s="354"/>
      <c r="H590" s="354"/>
      <c r="I590" s="354"/>
      <c r="J590" s="354"/>
      <c r="K590" s="354"/>
      <c r="L590" s="354"/>
      <c r="M590" s="354"/>
      <c r="N590" s="354"/>
      <c r="O590" s="354"/>
      <c r="P590" s="354"/>
      <c r="Q590" s="354"/>
      <c r="R590" s="354"/>
      <c r="S590" s="354"/>
      <c r="T590" s="354"/>
      <c r="U590" s="354"/>
      <c r="V590" s="354"/>
      <c r="W590" s="354"/>
      <c r="X590" s="354"/>
      <c r="Y590" s="354"/>
      <c r="Z590" s="354"/>
      <c r="AA590" s="354"/>
      <c r="AB590" s="346"/>
      <c r="AC590" s="619">
        <v>650</v>
      </c>
      <c r="AD590" s="90"/>
      <c r="AE590" s="588">
        <f t="shared" si="8"/>
        <v>0</v>
      </c>
      <c r="AF590" s="579"/>
    </row>
    <row r="591" spans="1:32">
      <c r="A591" s="350" t="s">
        <v>86</v>
      </c>
      <c r="B591" s="354"/>
      <c r="C591" s="354"/>
      <c r="D591" s="354"/>
      <c r="E591" s="354"/>
      <c r="F591" s="354"/>
      <c r="G591" s="354"/>
      <c r="H591" s="354"/>
      <c r="I591" s="354"/>
      <c r="J591" s="354"/>
      <c r="K591" s="354"/>
      <c r="L591" s="354"/>
      <c r="M591" s="354"/>
      <c r="N591" s="354"/>
      <c r="O591" s="354"/>
      <c r="P591" s="354"/>
      <c r="Q591" s="354"/>
      <c r="R591" s="354"/>
      <c r="S591" s="354"/>
      <c r="T591" s="354"/>
      <c r="U591" s="354"/>
      <c r="V591" s="354"/>
      <c r="W591" s="354"/>
      <c r="X591" s="354"/>
      <c r="Y591" s="354"/>
      <c r="Z591" s="354"/>
      <c r="AA591" s="354"/>
      <c r="AB591" s="346"/>
      <c r="AC591" s="619">
        <v>65</v>
      </c>
      <c r="AD591" s="90"/>
      <c r="AE591" s="588">
        <f t="shared" si="8"/>
        <v>0</v>
      </c>
      <c r="AF591" s="579"/>
    </row>
    <row r="592" spans="1:32">
      <c r="A592" s="350" t="s">
        <v>96</v>
      </c>
      <c r="B592" s="354"/>
      <c r="C592" s="354"/>
      <c r="D592" s="354"/>
      <c r="E592" s="354"/>
      <c r="F592" s="354"/>
      <c r="G592" s="354"/>
      <c r="H592" s="354"/>
      <c r="I592" s="354"/>
      <c r="J592" s="354"/>
      <c r="K592" s="354"/>
      <c r="L592" s="354"/>
      <c r="M592" s="354"/>
      <c r="N592" s="354"/>
      <c r="O592" s="354"/>
      <c r="P592" s="354"/>
      <c r="Q592" s="354"/>
      <c r="R592" s="354"/>
      <c r="S592" s="354"/>
      <c r="T592" s="354"/>
      <c r="U592" s="354"/>
      <c r="V592" s="354"/>
      <c r="W592" s="354"/>
      <c r="X592" s="354"/>
      <c r="Y592" s="354"/>
      <c r="Z592" s="354"/>
      <c r="AA592" s="354"/>
      <c r="AB592" s="346"/>
      <c r="AC592" s="619">
        <v>45</v>
      </c>
      <c r="AD592" s="90"/>
      <c r="AE592" s="588">
        <f t="shared" si="8"/>
        <v>0</v>
      </c>
      <c r="AF592" s="579"/>
    </row>
    <row r="593" spans="1:32">
      <c r="A593" s="350" t="s">
        <v>99</v>
      </c>
      <c r="B593" s="354"/>
      <c r="C593" s="354"/>
      <c r="D593" s="354"/>
      <c r="E593" s="354"/>
      <c r="F593" s="354"/>
      <c r="G593" s="354"/>
      <c r="H593" s="354"/>
      <c r="I593" s="354"/>
      <c r="J593" s="354">
        <f>AD593</f>
        <v>1.35</v>
      </c>
      <c r="K593" s="354"/>
      <c r="L593" s="354"/>
      <c r="M593" s="354"/>
      <c r="N593" s="354"/>
      <c r="O593" s="354"/>
      <c r="P593" s="354"/>
      <c r="Q593" s="354"/>
      <c r="R593" s="354"/>
      <c r="S593" s="354"/>
      <c r="T593" s="354"/>
      <c r="U593" s="354"/>
      <c r="V593" s="354"/>
      <c r="W593" s="354"/>
      <c r="X593" s="354"/>
      <c r="Y593" s="354"/>
      <c r="Z593" s="354"/>
      <c r="AA593" s="354"/>
      <c r="AB593" s="346">
        <v>8.5000000000000006E-2</v>
      </c>
      <c r="AC593" s="619">
        <v>95</v>
      </c>
      <c r="AD593" s="90">
        <v>1.35</v>
      </c>
      <c r="AE593" s="588">
        <f t="shared" si="8"/>
        <v>128.25</v>
      </c>
      <c r="AF593" s="579"/>
    </row>
    <row r="594" spans="1:32">
      <c r="A594" s="350" t="s">
        <v>65</v>
      </c>
      <c r="B594" s="354"/>
      <c r="C594" s="354"/>
      <c r="D594" s="354"/>
      <c r="E594" s="354"/>
      <c r="F594" s="354"/>
      <c r="G594" s="354"/>
      <c r="H594" s="354"/>
      <c r="I594" s="354"/>
      <c r="J594" s="354"/>
      <c r="K594" s="354"/>
      <c r="L594" s="354"/>
      <c r="M594" s="354"/>
      <c r="N594" s="354"/>
      <c r="O594" s="354"/>
      <c r="P594" s="354"/>
      <c r="Q594" s="354"/>
      <c r="R594" s="354"/>
      <c r="S594" s="354"/>
      <c r="T594" s="354"/>
      <c r="U594" s="354"/>
      <c r="V594" s="354"/>
      <c r="W594" s="354"/>
      <c r="X594" s="354"/>
      <c r="Y594" s="354"/>
      <c r="Z594" s="354"/>
      <c r="AA594" s="354"/>
      <c r="AB594" s="346"/>
      <c r="AC594" s="619">
        <v>550</v>
      </c>
      <c r="AD594" s="90"/>
      <c r="AE594" s="588">
        <f t="shared" si="8"/>
        <v>0</v>
      </c>
      <c r="AF594" s="579"/>
    </row>
    <row r="595" spans="1:32">
      <c r="A595" s="350" t="s">
        <v>95</v>
      </c>
      <c r="B595" s="354"/>
      <c r="C595" s="354"/>
      <c r="D595" s="354"/>
      <c r="E595" s="354"/>
      <c r="F595" s="354"/>
      <c r="G595" s="354"/>
      <c r="H595" s="354"/>
      <c r="I595" s="354"/>
      <c r="J595" s="354"/>
      <c r="K595" s="354"/>
      <c r="L595" s="354"/>
      <c r="M595" s="354"/>
      <c r="N595" s="354"/>
      <c r="O595" s="354"/>
      <c r="P595" s="354"/>
      <c r="Q595" s="354"/>
      <c r="R595" s="354"/>
      <c r="S595" s="354"/>
      <c r="T595" s="354"/>
      <c r="U595" s="354"/>
      <c r="V595" s="354"/>
      <c r="W595" s="354"/>
      <c r="X595" s="354"/>
      <c r="Y595" s="354"/>
      <c r="Z595" s="354"/>
      <c r="AA595" s="354"/>
      <c r="AB595" s="346"/>
      <c r="AC595" s="619">
        <v>250</v>
      </c>
      <c r="AD595" s="90"/>
      <c r="AE595" s="588">
        <f t="shared" si="8"/>
        <v>0</v>
      </c>
      <c r="AF595" s="579"/>
    </row>
    <row r="596" spans="1:32">
      <c r="A596" s="350" t="s">
        <v>62</v>
      </c>
      <c r="B596" s="354"/>
      <c r="C596" s="354"/>
      <c r="D596" s="354"/>
      <c r="E596" s="354"/>
      <c r="F596" s="354"/>
      <c r="G596" s="354"/>
      <c r="H596" s="354"/>
      <c r="I596" s="354"/>
      <c r="J596" s="354"/>
      <c r="K596" s="354"/>
      <c r="L596" s="354"/>
      <c r="M596" s="354"/>
      <c r="N596" s="354"/>
      <c r="O596" s="354"/>
      <c r="P596" s="354"/>
      <c r="Q596" s="354"/>
      <c r="R596" s="354"/>
      <c r="S596" s="354"/>
      <c r="T596" s="354"/>
      <c r="U596" s="354"/>
      <c r="V596" s="354"/>
      <c r="W596" s="354"/>
      <c r="X596" s="354"/>
      <c r="Y596" s="354"/>
      <c r="Z596" s="354"/>
      <c r="AA596" s="354"/>
      <c r="AB596" s="346"/>
      <c r="AC596" s="619">
        <v>250</v>
      </c>
      <c r="AD596" s="90"/>
      <c r="AE596" s="588">
        <f t="shared" si="8"/>
        <v>0</v>
      </c>
      <c r="AF596" s="579"/>
    </row>
    <row r="597" spans="1:32">
      <c r="A597" s="350" t="s">
        <v>120</v>
      </c>
      <c r="B597" s="354"/>
      <c r="C597" s="354"/>
      <c r="D597" s="354"/>
      <c r="E597" s="354"/>
      <c r="F597" s="354"/>
      <c r="G597" s="354"/>
      <c r="H597" s="354"/>
      <c r="I597" s="354"/>
      <c r="J597" s="354"/>
      <c r="K597" s="354"/>
      <c r="L597" s="354">
        <f>AD597</f>
        <v>0.12</v>
      </c>
      <c r="M597" s="354"/>
      <c r="N597" s="354"/>
      <c r="O597" s="354"/>
      <c r="P597" s="354"/>
      <c r="Q597" s="354"/>
      <c r="R597" s="354"/>
      <c r="S597" s="354"/>
      <c r="T597" s="354"/>
      <c r="U597" s="354"/>
      <c r="V597" s="354"/>
      <c r="W597" s="354"/>
      <c r="X597" s="354"/>
      <c r="Y597" s="354"/>
      <c r="Z597" s="354"/>
      <c r="AA597" s="354"/>
      <c r="AB597" s="346">
        <v>0.01</v>
      </c>
      <c r="AC597" s="619">
        <v>45</v>
      </c>
      <c r="AD597" s="90">
        <v>0.12</v>
      </c>
      <c r="AE597" s="588">
        <f t="shared" si="8"/>
        <v>5.3999999999999995</v>
      </c>
      <c r="AF597" s="579"/>
    </row>
    <row r="598" spans="1:32">
      <c r="A598" s="350" t="s">
        <v>72</v>
      </c>
      <c r="B598" s="354"/>
      <c r="C598" s="354"/>
      <c r="D598" s="354"/>
      <c r="E598" s="354"/>
      <c r="F598" s="354"/>
      <c r="G598" s="354"/>
      <c r="H598" s="354"/>
      <c r="I598" s="354"/>
      <c r="J598" s="354"/>
      <c r="K598" s="354"/>
      <c r="L598" s="354"/>
      <c r="M598" s="354"/>
      <c r="N598" s="354"/>
      <c r="O598" s="354"/>
      <c r="P598" s="354"/>
      <c r="Q598" s="354"/>
      <c r="R598" s="354"/>
      <c r="S598" s="354"/>
      <c r="T598" s="354"/>
      <c r="U598" s="354"/>
      <c r="V598" s="354"/>
      <c r="W598" s="354"/>
      <c r="X598" s="354"/>
      <c r="Y598" s="354"/>
      <c r="Z598" s="354"/>
      <c r="AA598" s="354"/>
      <c r="AB598" s="346"/>
      <c r="AC598" s="619">
        <v>55</v>
      </c>
      <c r="AD598" s="90"/>
      <c r="AE598" s="588">
        <f t="shared" si="8"/>
        <v>0</v>
      </c>
      <c r="AF598" s="579"/>
    </row>
    <row r="599" spans="1:32">
      <c r="A599" s="350" t="s">
        <v>107</v>
      </c>
      <c r="B599" s="354"/>
      <c r="C599" s="354"/>
      <c r="D599" s="354"/>
      <c r="E599" s="354"/>
      <c r="F599" s="354"/>
      <c r="G599" s="354"/>
      <c r="H599" s="354"/>
      <c r="I599" s="354"/>
      <c r="J599" s="354"/>
      <c r="K599" s="354"/>
      <c r="L599" s="354">
        <f>AD599</f>
        <v>0.1</v>
      </c>
      <c r="M599" s="354"/>
      <c r="N599" s="354"/>
      <c r="O599" s="354"/>
      <c r="P599" s="354"/>
      <c r="Q599" s="354"/>
      <c r="R599" s="354"/>
      <c r="S599" s="354"/>
      <c r="T599" s="354"/>
      <c r="U599" s="354"/>
      <c r="V599" s="354"/>
      <c r="W599" s="354"/>
      <c r="X599" s="354"/>
      <c r="Y599" s="354"/>
      <c r="Z599" s="354"/>
      <c r="AA599" s="354"/>
      <c r="AB599" s="346">
        <v>6.0000000000000001E-3</v>
      </c>
      <c r="AC599" s="619">
        <v>180</v>
      </c>
      <c r="AD599" s="90">
        <v>0.1</v>
      </c>
      <c r="AE599" s="588">
        <f t="shared" si="8"/>
        <v>18</v>
      </c>
      <c r="AF599" s="579"/>
    </row>
    <row r="600" spans="1:32">
      <c r="A600" s="350" t="s">
        <v>69</v>
      </c>
      <c r="B600" s="354"/>
      <c r="C600" s="354"/>
      <c r="D600" s="354"/>
      <c r="E600" s="354"/>
      <c r="F600" s="354"/>
      <c r="G600" s="354"/>
      <c r="H600" s="354"/>
      <c r="I600" s="354"/>
      <c r="J600" s="354"/>
      <c r="K600" s="354"/>
      <c r="L600" s="354">
        <f>AD600</f>
        <v>0.1</v>
      </c>
      <c r="M600" s="354"/>
      <c r="N600" s="354"/>
      <c r="O600" s="354"/>
      <c r="P600" s="354"/>
      <c r="Q600" s="354"/>
      <c r="R600" s="354"/>
      <c r="S600" s="354"/>
      <c r="T600" s="354"/>
      <c r="U600" s="354"/>
      <c r="V600" s="354"/>
      <c r="W600" s="354"/>
      <c r="X600" s="354"/>
      <c r="Y600" s="354"/>
      <c r="Z600" s="354"/>
      <c r="AA600" s="354"/>
      <c r="AB600" s="346">
        <v>5.0000000000000001E-3</v>
      </c>
      <c r="AC600" s="619">
        <v>750</v>
      </c>
      <c r="AD600" s="90">
        <v>0.1</v>
      </c>
      <c r="AE600" s="588">
        <f t="shared" si="8"/>
        <v>75</v>
      </c>
      <c r="AF600" s="579"/>
    </row>
    <row r="601" spans="1:32">
      <c r="A601" s="358" t="s">
        <v>70</v>
      </c>
      <c r="B601" s="354"/>
      <c r="C601" s="354"/>
      <c r="D601" s="354">
        <f>AD601</f>
        <v>0.8</v>
      </c>
      <c r="E601" s="354"/>
      <c r="F601" s="354"/>
      <c r="G601" s="354"/>
      <c r="H601" s="354"/>
      <c r="I601" s="354"/>
      <c r="J601" s="354"/>
      <c r="K601" s="354"/>
      <c r="L601" s="354"/>
      <c r="M601" s="354"/>
      <c r="N601" s="354"/>
      <c r="O601" s="354"/>
      <c r="P601" s="354"/>
      <c r="Q601" s="354"/>
      <c r="R601" s="354"/>
      <c r="S601" s="354"/>
      <c r="T601" s="354"/>
      <c r="U601" s="354"/>
      <c r="V601" s="354"/>
      <c r="W601" s="354"/>
      <c r="X601" s="354"/>
      <c r="Y601" s="354"/>
      <c r="Z601" s="354"/>
      <c r="AA601" s="354"/>
      <c r="AB601" s="346">
        <v>0.08</v>
      </c>
      <c r="AC601" s="619">
        <v>66.900000000000006</v>
      </c>
      <c r="AD601" s="90">
        <v>0.8</v>
      </c>
      <c r="AE601" s="588">
        <f t="shared" si="8"/>
        <v>53.52000000000001</v>
      </c>
      <c r="AF601" s="579"/>
    </row>
    <row r="602" spans="1:32">
      <c r="A602" s="350" t="s">
        <v>109</v>
      </c>
      <c r="B602" s="354"/>
      <c r="C602" s="354"/>
      <c r="D602" s="354"/>
      <c r="E602" s="354"/>
      <c r="F602" s="354"/>
      <c r="G602" s="354"/>
      <c r="H602" s="354"/>
      <c r="I602" s="354"/>
      <c r="J602" s="354"/>
      <c r="K602" s="354"/>
      <c r="L602" s="354"/>
      <c r="M602" s="354"/>
      <c r="N602" s="354"/>
      <c r="O602" s="354"/>
      <c r="P602" s="354"/>
      <c r="Q602" s="354"/>
      <c r="R602" s="354"/>
      <c r="S602" s="354"/>
      <c r="T602" s="354"/>
      <c r="U602" s="354"/>
      <c r="V602" s="354"/>
      <c r="W602" s="354"/>
      <c r="X602" s="354"/>
      <c r="Y602" s="354"/>
      <c r="Z602" s="354"/>
      <c r="AA602" s="354"/>
      <c r="AB602" s="346"/>
      <c r="AC602" s="619">
        <v>285</v>
      </c>
      <c r="AD602" s="90"/>
      <c r="AE602" s="588">
        <f t="shared" si="8"/>
        <v>0</v>
      </c>
      <c r="AF602" s="579"/>
    </row>
    <row r="603" spans="1:32">
      <c r="A603" s="350" t="s">
        <v>117</v>
      </c>
      <c r="B603" s="354"/>
      <c r="C603" s="354"/>
      <c r="D603" s="354"/>
      <c r="E603" s="354"/>
      <c r="F603" s="354"/>
      <c r="G603" s="354"/>
      <c r="H603" s="354"/>
      <c r="I603" s="354"/>
      <c r="J603" s="354"/>
      <c r="K603" s="354"/>
      <c r="L603" s="354">
        <f>AD603</f>
        <v>0.16400000000000001</v>
      </c>
      <c r="M603" s="354"/>
      <c r="N603" s="354"/>
      <c r="O603" s="354"/>
      <c r="P603" s="354"/>
      <c r="Q603" s="354"/>
      <c r="R603" s="354"/>
      <c r="S603" s="354"/>
      <c r="T603" s="354"/>
      <c r="U603" s="354"/>
      <c r="V603" s="354"/>
      <c r="W603" s="354"/>
      <c r="X603" s="354"/>
      <c r="Y603" s="354"/>
      <c r="Z603" s="354"/>
      <c r="AA603" s="354"/>
      <c r="AB603" s="346">
        <v>1.4999999999999999E-2</v>
      </c>
      <c r="AC603" s="619">
        <v>45</v>
      </c>
      <c r="AD603" s="90">
        <v>0.16400000000000001</v>
      </c>
      <c r="AE603" s="588">
        <f t="shared" si="8"/>
        <v>7.38</v>
      </c>
      <c r="AF603" s="579"/>
    </row>
    <row r="604" spans="1:32">
      <c r="A604" s="350" t="s">
        <v>83</v>
      </c>
      <c r="B604" s="354"/>
      <c r="C604" s="354"/>
      <c r="D604" s="354"/>
      <c r="E604" s="354"/>
      <c r="F604" s="354"/>
      <c r="G604" s="354"/>
      <c r="H604" s="354"/>
      <c r="I604" s="354"/>
      <c r="J604" s="354"/>
      <c r="K604" s="354"/>
      <c r="L604" s="354">
        <f>AD604</f>
        <v>2.4E-2</v>
      </c>
      <c r="M604" s="354"/>
      <c r="N604" s="354"/>
      <c r="O604" s="354"/>
      <c r="P604" s="354"/>
      <c r="Q604" s="354"/>
      <c r="R604" s="354"/>
      <c r="S604" s="354"/>
      <c r="T604" s="354"/>
      <c r="U604" s="354"/>
      <c r="V604" s="354"/>
      <c r="W604" s="354"/>
      <c r="X604" s="354"/>
      <c r="Y604" s="354"/>
      <c r="Z604" s="354"/>
      <c r="AA604" s="354"/>
      <c r="AB604" s="346">
        <v>2E-3</v>
      </c>
      <c r="AC604" s="619">
        <v>45</v>
      </c>
      <c r="AD604" s="90">
        <v>2.4E-2</v>
      </c>
      <c r="AE604" s="588">
        <f t="shared" si="8"/>
        <v>1.08</v>
      </c>
      <c r="AF604" s="579"/>
    </row>
    <row r="605" spans="1:32">
      <c r="A605" s="350" t="s">
        <v>100</v>
      </c>
      <c r="B605" s="354"/>
      <c r="C605" s="354"/>
      <c r="D605" s="354"/>
      <c r="E605" s="354"/>
      <c r="F605" s="354"/>
      <c r="G605" s="354"/>
      <c r="H605" s="354"/>
      <c r="I605" s="354"/>
      <c r="J605" s="354"/>
      <c r="K605" s="354"/>
      <c r="L605" s="354">
        <f>AD605</f>
        <v>0.84699999999999998</v>
      </c>
      <c r="M605" s="354"/>
      <c r="N605" s="354"/>
      <c r="O605" s="354"/>
      <c r="P605" s="354"/>
      <c r="Q605" s="354"/>
      <c r="R605" s="354"/>
      <c r="S605" s="354"/>
      <c r="T605" s="354"/>
      <c r="U605" s="354"/>
      <c r="V605" s="354"/>
      <c r="W605" s="354"/>
      <c r="X605" s="354"/>
      <c r="Y605" s="354"/>
      <c r="Z605" s="354"/>
      <c r="AA605" s="354"/>
      <c r="AB605" s="346">
        <v>5.8000000000000003E-2</v>
      </c>
      <c r="AC605" s="619">
        <v>550</v>
      </c>
      <c r="AD605" s="90">
        <v>0.84699999999999998</v>
      </c>
      <c r="AE605" s="588">
        <f t="shared" si="8"/>
        <v>465.84999999999997</v>
      </c>
      <c r="AF605" s="579"/>
    </row>
    <row r="606" spans="1:32">
      <c r="A606" s="350" t="s">
        <v>110</v>
      </c>
      <c r="B606" s="354"/>
      <c r="C606" s="354"/>
      <c r="D606" s="354"/>
      <c r="E606" s="354"/>
      <c r="F606" s="354"/>
      <c r="G606" s="354"/>
      <c r="H606" s="354"/>
      <c r="I606" s="354"/>
      <c r="J606" s="354"/>
      <c r="K606" s="354"/>
      <c r="L606" s="354"/>
      <c r="M606" s="354"/>
      <c r="N606" s="354"/>
      <c r="O606" s="354"/>
      <c r="P606" s="354"/>
      <c r="Q606" s="354"/>
      <c r="R606" s="354"/>
      <c r="S606" s="354"/>
      <c r="T606" s="354"/>
      <c r="U606" s="354"/>
      <c r="V606" s="354"/>
      <c r="W606" s="354"/>
      <c r="X606" s="354"/>
      <c r="Y606" s="354"/>
      <c r="Z606" s="354"/>
      <c r="AA606" s="354"/>
      <c r="AB606" s="346"/>
      <c r="AC606" s="619">
        <v>285</v>
      </c>
      <c r="AD606" s="90"/>
      <c r="AE606" s="588">
        <f t="shared" si="8"/>
        <v>0</v>
      </c>
      <c r="AF606" s="579"/>
    </row>
    <row r="607" spans="1:32">
      <c r="A607" s="350" t="s">
        <v>81</v>
      </c>
      <c r="B607" s="354"/>
      <c r="C607" s="354"/>
      <c r="D607" s="354"/>
      <c r="E607" s="354"/>
      <c r="F607" s="354"/>
      <c r="G607" s="354"/>
      <c r="H607" s="354"/>
      <c r="I607" s="354"/>
      <c r="J607" s="354"/>
      <c r="K607" s="354"/>
      <c r="L607" s="354">
        <f>AD607</f>
        <v>0.05</v>
      </c>
      <c r="M607" s="354"/>
      <c r="N607" s="354"/>
      <c r="O607" s="354"/>
      <c r="P607" s="354"/>
      <c r="Q607" s="354"/>
      <c r="R607" s="354"/>
      <c r="S607" s="354"/>
      <c r="T607" s="354"/>
      <c r="U607" s="354"/>
      <c r="V607" s="354"/>
      <c r="W607" s="354"/>
      <c r="X607" s="354"/>
      <c r="Y607" s="354"/>
      <c r="Z607" s="354"/>
      <c r="AA607" s="354"/>
      <c r="AB607" s="346">
        <v>4.0000000000000001E-3</v>
      </c>
      <c r="AC607" s="619">
        <v>250</v>
      </c>
      <c r="AD607" s="90">
        <v>0.05</v>
      </c>
      <c r="AE607" s="588">
        <f t="shared" si="8"/>
        <v>12.5</v>
      </c>
      <c r="AF607" s="579"/>
    </row>
    <row r="608" spans="1:32">
      <c r="A608" s="350" t="s">
        <v>122</v>
      </c>
      <c r="B608" s="354"/>
      <c r="C608" s="354"/>
      <c r="D608" s="354"/>
      <c r="E608" s="354"/>
      <c r="F608" s="354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4"/>
      <c r="T608" s="354"/>
      <c r="U608" s="354"/>
      <c r="V608" s="354"/>
      <c r="W608" s="354"/>
      <c r="X608" s="354"/>
      <c r="Y608" s="354"/>
      <c r="Z608" s="354"/>
      <c r="AA608" s="354"/>
      <c r="AB608" s="346"/>
      <c r="AC608" s="619">
        <v>180</v>
      </c>
      <c r="AD608" s="90"/>
      <c r="AE608" s="588">
        <f t="shared" si="8"/>
        <v>0</v>
      </c>
      <c r="AF608" s="579"/>
    </row>
    <row r="609" spans="1:32">
      <c r="A609" s="350" t="s">
        <v>121</v>
      </c>
      <c r="B609" s="354"/>
      <c r="C609" s="354"/>
      <c r="D609" s="354"/>
      <c r="E609" s="354"/>
      <c r="F609" s="354"/>
      <c r="G609" s="354"/>
      <c r="H609" s="354"/>
      <c r="I609" s="354"/>
      <c r="J609" s="354"/>
      <c r="K609" s="354"/>
      <c r="L609" s="354"/>
      <c r="M609" s="354"/>
      <c r="N609" s="354"/>
      <c r="O609" s="354"/>
      <c r="P609" s="354"/>
      <c r="Q609" s="354"/>
      <c r="R609" s="354"/>
      <c r="S609" s="354"/>
      <c r="T609" s="354"/>
      <c r="U609" s="354"/>
      <c r="V609" s="354"/>
      <c r="W609" s="354"/>
      <c r="X609" s="354"/>
      <c r="Y609" s="354"/>
      <c r="Z609" s="354"/>
      <c r="AA609" s="354"/>
      <c r="AB609" s="346"/>
      <c r="AC609" s="619">
        <v>230</v>
      </c>
      <c r="AD609" s="90"/>
      <c r="AE609" s="588">
        <f t="shared" si="8"/>
        <v>0</v>
      </c>
      <c r="AF609" s="579"/>
    </row>
    <row r="610" spans="1:32" ht="15" customHeight="1">
      <c r="A610" s="350" t="s">
        <v>73</v>
      </c>
      <c r="B610" s="354"/>
      <c r="C610" s="354"/>
      <c r="D610" s="354">
        <v>0.09</v>
      </c>
      <c r="E610" s="354"/>
      <c r="F610" s="354"/>
      <c r="G610" s="354"/>
      <c r="H610" s="354"/>
      <c r="I610" s="354"/>
      <c r="J610" s="354"/>
      <c r="K610" s="354"/>
      <c r="L610" s="354"/>
      <c r="M610" s="354"/>
      <c r="N610" s="354">
        <v>0.09</v>
      </c>
      <c r="O610" s="354"/>
      <c r="P610" s="354"/>
      <c r="Q610" s="354"/>
      <c r="R610" s="354"/>
      <c r="S610" s="354"/>
      <c r="T610" s="354"/>
      <c r="U610" s="354"/>
      <c r="V610" s="354"/>
      <c r="W610" s="354"/>
      <c r="X610" s="354"/>
      <c r="Y610" s="354"/>
      <c r="Z610" s="354"/>
      <c r="AA610" s="354"/>
      <c r="AB610" s="346">
        <v>1.4999999999999999E-2</v>
      </c>
      <c r="AC610" s="619">
        <v>85</v>
      </c>
      <c r="AD610" s="90">
        <v>0.18</v>
      </c>
      <c r="AE610" s="588">
        <f t="shared" si="8"/>
        <v>15.299999999999999</v>
      </c>
      <c r="AF610" s="579"/>
    </row>
    <row r="611" spans="1:32">
      <c r="A611" s="350" t="s">
        <v>118</v>
      </c>
      <c r="B611" s="354"/>
      <c r="C611" s="354"/>
      <c r="D611" s="354"/>
      <c r="E611" s="354"/>
      <c r="F611" s="354"/>
      <c r="G611" s="354"/>
      <c r="H611" s="354"/>
      <c r="I611" s="354"/>
      <c r="J611" s="354"/>
      <c r="K611" s="354"/>
      <c r="L611" s="354"/>
      <c r="M611" s="354"/>
      <c r="N611" s="354"/>
      <c r="O611" s="354"/>
      <c r="P611" s="354"/>
      <c r="Q611" s="354"/>
      <c r="R611" s="354"/>
      <c r="S611" s="354"/>
      <c r="T611" s="354"/>
      <c r="U611" s="354"/>
      <c r="V611" s="354"/>
      <c r="W611" s="354"/>
      <c r="X611" s="354"/>
      <c r="Y611" s="354"/>
      <c r="Z611" s="354"/>
      <c r="AA611" s="354"/>
      <c r="AB611" s="346"/>
      <c r="AC611" s="619">
        <v>45</v>
      </c>
      <c r="AD611" s="90"/>
      <c r="AE611" s="588">
        <f t="shared" si="8"/>
        <v>0</v>
      </c>
      <c r="AF611" s="579"/>
    </row>
    <row r="612" spans="1:32">
      <c r="A612" s="350" t="s">
        <v>74</v>
      </c>
      <c r="B612" s="354"/>
      <c r="C612" s="354"/>
      <c r="D612" s="354"/>
      <c r="E612" s="354"/>
      <c r="F612" s="354"/>
      <c r="G612" s="354"/>
      <c r="H612" s="354"/>
      <c r="I612" s="354"/>
      <c r="J612" s="354"/>
      <c r="K612" s="354"/>
      <c r="L612" s="354">
        <v>1.2999999999999999E-2</v>
      </c>
      <c r="M612" s="354"/>
      <c r="N612" s="354">
        <v>1.4999999999999999E-2</v>
      </c>
      <c r="O612" s="354"/>
      <c r="P612" s="354"/>
      <c r="Q612" s="354"/>
      <c r="R612" s="354"/>
      <c r="S612" s="354"/>
      <c r="T612" s="354"/>
      <c r="U612" s="354"/>
      <c r="V612" s="354"/>
      <c r="W612" s="354"/>
      <c r="X612" s="354"/>
      <c r="Y612" s="354"/>
      <c r="Z612" s="354"/>
      <c r="AA612" s="354"/>
      <c r="AB612" s="346">
        <v>2E-3</v>
      </c>
      <c r="AC612" s="619">
        <v>30</v>
      </c>
      <c r="AD612" s="90">
        <v>2.8000000000000001E-2</v>
      </c>
      <c r="AE612" s="588">
        <f t="shared" si="8"/>
        <v>0.84</v>
      </c>
      <c r="AF612" s="579"/>
    </row>
    <row r="613" spans="1:32" ht="15" customHeight="1">
      <c r="A613" s="350" t="s">
        <v>88</v>
      </c>
      <c r="B613" s="354"/>
      <c r="C613" s="354"/>
      <c r="D613" s="354"/>
      <c r="E613" s="354"/>
      <c r="F613" s="354"/>
      <c r="G613" s="354"/>
      <c r="H613" s="354"/>
      <c r="I613" s="354"/>
      <c r="J613" s="354"/>
      <c r="K613" s="354"/>
      <c r="L613" s="354"/>
      <c r="M613" s="354"/>
      <c r="N613" s="354"/>
      <c r="O613" s="354"/>
      <c r="P613" s="354"/>
      <c r="Q613" s="354"/>
      <c r="R613" s="354"/>
      <c r="S613" s="354"/>
      <c r="T613" s="354"/>
      <c r="U613" s="354"/>
      <c r="V613" s="354"/>
      <c r="W613" s="354"/>
      <c r="X613" s="354"/>
      <c r="Y613" s="354"/>
      <c r="Z613" s="354"/>
      <c r="AA613" s="354"/>
      <c r="AB613" s="346"/>
      <c r="AC613" s="619">
        <v>200</v>
      </c>
      <c r="AD613" s="90"/>
      <c r="AE613" s="588">
        <f t="shared" si="8"/>
        <v>0</v>
      </c>
      <c r="AF613" s="579"/>
    </row>
    <row r="614" spans="1:32">
      <c r="A614" s="350" t="s">
        <v>91</v>
      </c>
      <c r="B614" s="354"/>
      <c r="C614" s="354"/>
      <c r="D614" s="354"/>
      <c r="E614" s="354"/>
      <c r="F614" s="354"/>
      <c r="G614" s="354"/>
      <c r="H614" s="354"/>
      <c r="I614" s="354"/>
      <c r="J614" s="354"/>
      <c r="K614" s="354"/>
      <c r="L614" s="354"/>
      <c r="M614" s="354"/>
      <c r="N614" s="354"/>
      <c r="O614" s="354"/>
      <c r="P614" s="354"/>
      <c r="Q614" s="354"/>
      <c r="R614" s="354"/>
      <c r="S614" s="354"/>
      <c r="T614" s="354"/>
      <c r="U614" s="354"/>
      <c r="V614" s="354"/>
      <c r="W614" s="354"/>
      <c r="X614" s="354"/>
      <c r="Y614" s="354"/>
      <c r="Z614" s="354"/>
      <c r="AA614" s="354"/>
      <c r="AB614" s="346"/>
      <c r="AC614" s="619">
        <v>750</v>
      </c>
      <c r="AD614" s="90"/>
      <c r="AE614" s="588">
        <f t="shared" si="8"/>
        <v>0</v>
      </c>
      <c r="AF614" s="579"/>
    </row>
    <row r="615" spans="1:32">
      <c r="A615" s="350" t="s">
        <v>97</v>
      </c>
      <c r="B615" s="354"/>
      <c r="C615" s="354"/>
      <c r="D615" s="354"/>
      <c r="E615" s="354"/>
      <c r="F615" s="354"/>
      <c r="G615" s="354"/>
      <c r="H615" s="354"/>
      <c r="I615" s="354"/>
      <c r="J615" s="354"/>
      <c r="K615" s="354"/>
      <c r="L615" s="354"/>
      <c r="M615" s="354"/>
      <c r="N615" s="354"/>
      <c r="O615" s="354"/>
      <c r="P615" s="354"/>
      <c r="Q615" s="354"/>
      <c r="R615" s="354"/>
      <c r="S615" s="354"/>
      <c r="T615" s="354"/>
      <c r="U615" s="354"/>
      <c r="V615" s="354"/>
      <c r="W615" s="354"/>
      <c r="X615" s="354"/>
      <c r="Y615" s="354"/>
      <c r="Z615" s="354"/>
      <c r="AA615" s="354"/>
      <c r="AB615" s="346"/>
      <c r="AC615" s="619">
        <v>280</v>
      </c>
      <c r="AD615" s="90"/>
      <c r="AE615" s="588">
        <f t="shared" si="8"/>
        <v>0</v>
      </c>
      <c r="AF615" s="579"/>
    </row>
    <row r="616" spans="1:32">
      <c r="A616" s="611" t="s">
        <v>102</v>
      </c>
      <c r="B616" s="354"/>
      <c r="C616" s="354"/>
      <c r="D616" s="354"/>
      <c r="E616" s="354"/>
      <c r="F616" s="354"/>
      <c r="G616" s="354"/>
      <c r="H616" s="354"/>
      <c r="I616" s="354"/>
      <c r="J616" s="354"/>
      <c r="K616" s="354"/>
      <c r="L616" s="354"/>
      <c r="M616" s="354"/>
      <c r="N616" s="354"/>
      <c r="O616" s="354"/>
      <c r="P616" s="354">
        <f>AD616</f>
        <v>1.2</v>
      </c>
      <c r="Q616" s="354"/>
      <c r="R616" s="354"/>
      <c r="S616" s="354"/>
      <c r="T616" s="354"/>
      <c r="U616" s="354"/>
      <c r="V616" s="354"/>
      <c r="W616" s="354"/>
      <c r="X616" s="354"/>
      <c r="Y616" s="354"/>
      <c r="Z616" s="354"/>
      <c r="AA616" s="354"/>
      <c r="AB616" s="346">
        <v>0.05</v>
      </c>
      <c r="AC616" s="619">
        <v>90</v>
      </c>
      <c r="AD616" s="90">
        <v>1.2</v>
      </c>
      <c r="AE616" s="588">
        <f t="shared" si="8"/>
        <v>108</v>
      </c>
      <c r="AF616" s="579"/>
    </row>
    <row r="617" spans="1:32">
      <c r="A617" s="612" t="s">
        <v>71</v>
      </c>
      <c r="B617" s="354"/>
      <c r="C617" s="354"/>
      <c r="D617" s="354"/>
      <c r="E617" s="354"/>
      <c r="F617" s="354"/>
      <c r="G617" s="354"/>
      <c r="H617" s="354"/>
      <c r="I617" s="354"/>
      <c r="J617" s="354"/>
      <c r="K617" s="354"/>
      <c r="L617" s="354"/>
      <c r="M617" s="354"/>
      <c r="N617" s="354">
        <f>AD617</f>
        <v>0.06</v>
      </c>
      <c r="O617" s="354"/>
      <c r="P617" s="354"/>
      <c r="Q617" s="354"/>
      <c r="R617" s="354"/>
      <c r="S617" s="354"/>
      <c r="T617" s="354"/>
      <c r="U617" s="354"/>
      <c r="V617" s="354"/>
      <c r="W617" s="354"/>
      <c r="X617" s="354"/>
      <c r="Y617" s="354"/>
      <c r="Z617" s="354"/>
      <c r="AA617" s="354"/>
      <c r="AB617" s="346">
        <v>4.0000000000000001E-3</v>
      </c>
      <c r="AC617" s="619">
        <v>650</v>
      </c>
      <c r="AD617" s="90">
        <v>0.06</v>
      </c>
      <c r="AE617" s="588">
        <f t="shared" si="8"/>
        <v>39</v>
      </c>
      <c r="AF617" s="579"/>
    </row>
    <row r="618" spans="1:32">
      <c r="A618" s="612" t="s">
        <v>94</v>
      </c>
      <c r="B618" s="354"/>
      <c r="C618" s="354"/>
      <c r="D618" s="354"/>
      <c r="E618" s="354"/>
      <c r="F618" s="354"/>
      <c r="G618" s="354"/>
      <c r="H618" s="354"/>
      <c r="I618" s="354"/>
      <c r="J618" s="354"/>
      <c r="K618" s="354"/>
      <c r="L618" s="354"/>
      <c r="M618" s="354"/>
      <c r="N618" s="354"/>
      <c r="O618" s="354"/>
      <c r="P618" s="354"/>
      <c r="Q618" s="354"/>
      <c r="R618" s="354"/>
      <c r="S618" s="354"/>
      <c r="T618" s="354"/>
      <c r="U618" s="354"/>
      <c r="V618" s="354"/>
      <c r="W618" s="354"/>
      <c r="X618" s="354"/>
      <c r="Y618" s="354"/>
      <c r="Z618" s="354"/>
      <c r="AA618" s="354"/>
      <c r="AB618" s="346"/>
      <c r="AC618" s="620">
        <v>285</v>
      </c>
      <c r="AD618" s="90"/>
      <c r="AE618" s="588">
        <f t="shared" si="8"/>
        <v>0</v>
      </c>
      <c r="AF618" s="579"/>
    </row>
    <row r="619" spans="1:32">
      <c r="A619" s="612" t="s">
        <v>84</v>
      </c>
      <c r="B619" s="354"/>
      <c r="C619" s="354"/>
      <c r="D619" s="354"/>
      <c r="E619" s="354"/>
      <c r="F619" s="354"/>
      <c r="G619" s="354"/>
      <c r="H619" s="354"/>
      <c r="I619" s="354"/>
      <c r="J619" s="354"/>
      <c r="K619" s="354"/>
      <c r="L619" s="354"/>
      <c r="M619" s="354"/>
      <c r="N619" s="354"/>
      <c r="O619" s="354"/>
      <c r="P619" s="354"/>
      <c r="Q619" s="354"/>
      <c r="R619" s="354"/>
      <c r="S619" s="354"/>
      <c r="T619" s="354"/>
      <c r="U619" s="354"/>
      <c r="V619" s="354"/>
      <c r="W619" s="354"/>
      <c r="X619" s="354"/>
      <c r="Y619" s="354"/>
      <c r="Z619" s="354"/>
      <c r="AA619" s="354"/>
      <c r="AB619" s="346"/>
      <c r="AC619" s="619">
        <v>150</v>
      </c>
      <c r="AD619" s="90"/>
      <c r="AE619" s="588">
        <f t="shared" si="8"/>
        <v>0</v>
      </c>
      <c r="AF619" s="579"/>
    </row>
    <row r="620" spans="1:32" ht="15.75" thickBot="1">
      <c r="A620" s="613" t="s">
        <v>82</v>
      </c>
      <c r="B620" s="376"/>
      <c r="C620" s="376"/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  <c r="O620" s="376"/>
      <c r="P620" s="376"/>
      <c r="Q620" s="376"/>
      <c r="R620" s="376"/>
      <c r="S620" s="376"/>
      <c r="T620" s="376"/>
      <c r="U620" s="376"/>
      <c r="V620" s="376"/>
      <c r="W620" s="376"/>
      <c r="X620" s="376"/>
      <c r="Y620" s="376"/>
      <c r="Z620" s="376"/>
      <c r="AA620" s="376"/>
      <c r="AB620" s="404"/>
      <c r="AC620" s="624">
        <v>9</v>
      </c>
      <c r="AD620" s="627"/>
      <c r="AE620" s="591">
        <f t="shared" si="8"/>
        <v>0</v>
      </c>
      <c r="AF620" s="579"/>
    </row>
    <row r="621" spans="1:32" ht="15.75" thickBot="1">
      <c r="A621" s="608" t="s">
        <v>305</v>
      </c>
      <c r="B621" s="614"/>
      <c r="C621" s="614"/>
      <c r="D621" s="614"/>
      <c r="E621" s="614"/>
      <c r="F621" s="614"/>
      <c r="G621" s="614"/>
      <c r="H621" s="614"/>
      <c r="I621" s="614"/>
      <c r="J621" s="614"/>
      <c r="K621" s="614"/>
      <c r="L621" s="614"/>
      <c r="M621" s="614"/>
      <c r="N621" s="614"/>
      <c r="O621" s="614"/>
      <c r="P621" s="614"/>
      <c r="Q621" s="614"/>
      <c r="R621" s="616"/>
      <c r="S621" s="614"/>
      <c r="T621" s="614"/>
      <c r="U621" s="614"/>
      <c r="V621" s="614"/>
      <c r="W621" s="614"/>
      <c r="X621" s="614"/>
      <c r="Y621" s="614"/>
      <c r="Z621" s="614"/>
      <c r="AA621" s="614"/>
      <c r="AB621" s="575"/>
      <c r="AC621" s="576"/>
      <c r="AD621" s="616"/>
      <c r="AE621" s="371">
        <f>SUM(AE573:AE620)</f>
        <v>1605.0199999999998</v>
      </c>
      <c r="AF621" s="584">
        <f>I558-AE621</f>
        <v>-1.9999999999754436E-2</v>
      </c>
    </row>
    <row r="622" spans="1:32" ht="29.25" customHeight="1">
      <c r="A622" s="187" t="s">
        <v>49</v>
      </c>
      <c r="B622" s="189"/>
      <c r="C622" s="189"/>
      <c r="D622" s="189"/>
      <c r="E622" s="189"/>
      <c r="F622" s="189" t="s">
        <v>131</v>
      </c>
      <c r="G622" s="478"/>
      <c r="H622" s="193" t="s">
        <v>130</v>
      </c>
      <c r="I622" s="189"/>
      <c r="J622" s="189" t="s">
        <v>75</v>
      </c>
      <c r="K622" s="189"/>
      <c r="L622" s="189"/>
      <c r="M622" s="189"/>
      <c r="N622" s="835" t="s">
        <v>132</v>
      </c>
      <c r="O622" s="835"/>
      <c r="P622" s="835"/>
      <c r="Q622" s="835"/>
      <c r="R622" s="192"/>
      <c r="S622" s="189"/>
      <c r="T622" s="189"/>
      <c r="U622" s="189" t="s">
        <v>76</v>
      </c>
      <c r="V622" s="189"/>
      <c r="W622" s="189"/>
      <c r="X622" s="3"/>
      <c r="Y622" s="188"/>
      <c r="AE622" s="86"/>
    </row>
    <row r="623" spans="1:32">
      <c r="A623" s="25" t="s">
        <v>52</v>
      </c>
      <c r="B623" s="708"/>
      <c r="C623" s="708"/>
      <c r="D623" s="708"/>
      <c r="E623" s="708"/>
      <c r="F623" s="708"/>
      <c r="G623" s="25" t="s">
        <v>53</v>
      </c>
      <c r="H623" s="708"/>
      <c r="I623" s="708"/>
      <c r="J623" s="708"/>
      <c r="K623" s="708"/>
      <c r="L623" s="708"/>
      <c r="M623" s="708"/>
      <c r="P623" s="26" t="s">
        <v>128</v>
      </c>
      <c r="Q623" s="87"/>
      <c r="R623" s="709" t="s">
        <v>129</v>
      </c>
      <c r="S623" s="25" t="s">
        <v>56</v>
      </c>
    </row>
    <row r="625" spans="1:31">
      <c r="A625" s="130" t="s">
        <v>0</v>
      </c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715"/>
      <c r="S625" s="130"/>
      <c r="T625" s="130"/>
      <c r="U625" s="130"/>
      <c r="V625" s="589"/>
      <c r="W625" s="589"/>
      <c r="X625" s="589"/>
      <c r="Y625" s="589"/>
      <c r="Z625" s="715"/>
      <c r="AA625" s="715"/>
      <c r="AB625" s="130"/>
      <c r="AC625" s="716"/>
      <c r="AD625" s="716"/>
      <c r="AE625" s="84"/>
    </row>
    <row r="626" spans="1:31">
      <c r="A626" s="130" t="s">
        <v>1</v>
      </c>
      <c r="B626" s="130" t="s">
        <v>273</v>
      </c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715"/>
      <c r="S626" s="130"/>
      <c r="T626" s="130"/>
      <c r="U626" s="589"/>
      <c r="V626" s="589"/>
      <c r="W626" s="589"/>
      <c r="X626" s="589"/>
      <c r="Y626" s="589"/>
      <c r="Z626" s="589"/>
      <c r="AA626" s="589"/>
      <c r="AB626" s="130"/>
      <c r="AC626" s="716"/>
      <c r="AD626" s="716"/>
      <c r="AE626" s="84"/>
    </row>
    <row r="627" spans="1:31">
      <c r="A627" s="589" t="s">
        <v>2</v>
      </c>
      <c r="B627" s="130"/>
      <c r="C627" s="130"/>
      <c r="D627" s="130"/>
      <c r="E627" s="130"/>
      <c r="F627" s="716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29" t="s">
        <v>58</v>
      </c>
      <c r="S627" s="715"/>
      <c r="T627" s="130"/>
      <c r="U627" s="589"/>
      <c r="V627" s="589"/>
      <c r="W627" s="589"/>
      <c r="X627" s="589"/>
      <c r="Y627" s="589"/>
      <c r="Z627" s="589"/>
      <c r="AA627" s="589"/>
      <c r="AB627" s="130"/>
      <c r="AC627" s="716"/>
      <c r="AD627" s="716"/>
      <c r="AE627" s="84"/>
    </row>
    <row r="628" spans="1:31">
      <c r="A628" s="174" t="s">
        <v>354</v>
      </c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828"/>
      <c r="S628" s="828"/>
      <c r="T628" s="828"/>
      <c r="U628" s="828"/>
      <c r="V628" s="828"/>
      <c r="W628" s="828"/>
      <c r="X628" s="828"/>
      <c r="Y628" s="828"/>
      <c r="Z628" s="130"/>
      <c r="AA628" s="130"/>
      <c r="AB628" s="130"/>
      <c r="AC628" s="130"/>
      <c r="AD628" s="130"/>
      <c r="AE628" s="85"/>
    </row>
    <row r="629" spans="1:31" ht="15.75" thickBot="1">
      <c r="A629" s="829" t="s">
        <v>3</v>
      </c>
      <c r="B629" s="830"/>
      <c r="C629" s="831" t="s">
        <v>4</v>
      </c>
      <c r="D629" s="829"/>
      <c r="E629" s="830"/>
      <c r="F629" s="831" t="s">
        <v>5</v>
      </c>
      <c r="G629" s="832"/>
      <c r="H629" s="775"/>
      <c r="I629" s="943" t="s">
        <v>6</v>
      </c>
      <c r="J629" s="944"/>
      <c r="K629" s="945"/>
      <c r="L629" s="131"/>
      <c r="M629" s="132"/>
      <c r="N629" s="133"/>
      <c r="O629" s="131"/>
      <c r="P629" s="130"/>
      <c r="Q629" s="130"/>
      <c r="R629" s="828"/>
      <c r="S629" s="828"/>
      <c r="T629" s="828"/>
      <c r="U629" s="828"/>
      <c r="V629" s="828"/>
      <c r="W629" s="828"/>
      <c r="X629" s="828"/>
      <c r="Y629" s="828"/>
      <c r="Z629" s="715"/>
      <c r="AA629" s="715"/>
      <c r="AB629" s="715"/>
      <c r="AC629" s="715"/>
      <c r="AD629" s="134" t="s">
        <v>7</v>
      </c>
      <c r="AE629" s="86"/>
    </row>
    <row r="630" spans="1:31">
      <c r="A630" s="806" t="s">
        <v>8</v>
      </c>
      <c r="B630" s="807"/>
      <c r="C630" s="824" t="s">
        <v>9</v>
      </c>
      <c r="D630" s="833"/>
      <c r="E630" s="826"/>
      <c r="F630" s="824" t="s">
        <v>10</v>
      </c>
      <c r="G630" s="827"/>
      <c r="H630" s="777"/>
      <c r="I630" s="946"/>
      <c r="J630" s="947"/>
      <c r="K630" s="948"/>
      <c r="L630" s="824" t="s">
        <v>12</v>
      </c>
      <c r="M630" s="833"/>
      <c r="N630" s="826"/>
      <c r="O630" s="713" t="s">
        <v>13</v>
      </c>
      <c r="P630" s="715"/>
      <c r="Q630" s="715"/>
      <c r="R630" s="715"/>
      <c r="S630" s="715"/>
      <c r="T630" s="715"/>
      <c r="U630" s="715"/>
      <c r="V630" s="715"/>
      <c r="W630" s="715"/>
      <c r="X630" s="716" t="s">
        <v>14</v>
      </c>
      <c r="Y630" s="715"/>
      <c r="Z630" s="715"/>
      <c r="AA630" s="715"/>
      <c r="AB630" s="715"/>
      <c r="AC630" s="715"/>
      <c r="AD630" s="135" t="s">
        <v>15</v>
      </c>
      <c r="AE630" s="86"/>
    </row>
    <row r="631" spans="1:31">
      <c r="A631" s="710" t="s">
        <v>16</v>
      </c>
      <c r="B631" s="710"/>
      <c r="C631" s="824" t="s">
        <v>17</v>
      </c>
      <c r="D631" s="833"/>
      <c r="E631" s="826"/>
      <c r="F631" s="824" t="s">
        <v>18</v>
      </c>
      <c r="G631" s="827"/>
      <c r="H631" s="777"/>
      <c r="I631" s="946"/>
      <c r="J631" s="947"/>
      <c r="K631" s="948"/>
      <c r="L631" s="824" t="s">
        <v>20</v>
      </c>
      <c r="M631" s="833"/>
      <c r="N631" s="826"/>
      <c r="O631" s="713" t="s">
        <v>21</v>
      </c>
      <c r="P631" s="715"/>
      <c r="Q631" s="715"/>
      <c r="R631" s="715"/>
      <c r="S631" s="715"/>
      <c r="T631" s="715"/>
      <c r="U631" s="715"/>
      <c r="V631" s="715"/>
      <c r="W631" s="715"/>
      <c r="X631" s="715"/>
      <c r="Y631" s="715"/>
      <c r="Z631" s="715"/>
      <c r="AA631" s="715"/>
      <c r="AB631" s="715"/>
      <c r="AC631" s="715"/>
      <c r="AD631" s="136"/>
      <c r="AE631" s="86"/>
    </row>
    <row r="632" spans="1:31">
      <c r="A632" s="714" t="s">
        <v>22</v>
      </c>
      <c r="B632" s="714"/>
      <c r="C632" s="824" t="s">
        <v>23</v>
      </c>
      <c r="D632" s="833"/>
      <c r="E632" s="826"/>
      <c r="F632" s="824" t="s">
        <v>24</v>
      </c>
      <c r="G632" s="827"/>
      <c r="H632" s="777"/>
      <c r="I632" s="946"/>
      <c r="J632" s="947"/>
      <c r="K632" s="948"/>
      <c r="L632" s="137"/>
      <c r="M632" s="130" t="s">
        <v>23</v>
      </c>
      <c r="N632" s="130"/>
      <c r="O632" s="713" t="s">
        <v>25</v>
      </c>
      <c r="P632" s="715"/>
      <c r="Q632" s="715"/>
      <c r="R632" s="174"/>
      <c r="S632" s="174"/>
      <c r="T632" s="257"/>
      <c r="U632" s="174"/>
      <c r="V632" s="174"/>
      <c r="W632" s="174"/>
      <c r="X632" s="174"/>
      <c r="Y632" s="211"/>
      <c r="Z632" s="130"/>
      <c r="AA632" s="130"/>
      <c r="AB632" s="717"/>
      <c r="AC632" s="130"/>
      <c r="AD632" s="138"/>
      <c r="AE632" s="86"/>
    </row>
    <row r="633" spans="1:31">
      <c r="A633" s="139"/>
      <c r="B633" s="712"/>
      <c r="C633" s="130"/>
      <c r="D633" s="130"/>
      <c r="E633" s="706"/>
      <c r="F633" s="130"/>
      <c r="G633" s="130"/>
      <c r="H633" s="706"/>
      <c r="I633" s="949"/>
      <c r="J633" s="950"/>
      <c r="K633" s="951"/>
      <c r="L633" s="137"/>
      <c r="M633" s="130"/>
      <c r="N633" s="130"/>
      <c r="O633" s="137"/>
      <c r="P633" s="715"/>
      <c r="Q633" s="174"/>
      <c r="R633" s="174" t="s">
        <v>354</v>
      </c>
      <c r="S633" s="715"/>
      <c r="T633" s="715"/>
      <c r="U633" s="715"/>
      <c r="V633" s="715"/>
      <c r="W633" s="715"/>
      <c r="X633" s="715"/>
      <c r="Y633" s="715"/>
      <c r="Z633" s="715"/>
      <c r="AA633" s="715"/>
      <c r="AB633" s="715"/>
      <c r="AC633" s="715"/>
      <c r="AD633" s="141"/>
      <c r="AE633" s="86"/>
    </row>
    <row r="634" spans="1:31" ht="15.75" thickBot="1">
      <c r="A634" s="142">
        <v>1</v>
      </c>
      <c r="B634" s="143"/>
      <c r="C634" s="144"/>
      <c r="D634" s="144">
        <v>3</v>
      </c>
      <c r="E634" s="145"/>
      <c r="F634" s="144"/>
      <c r="G634" s="144">
        <v>4</v>
      </c>
      <c r="H634" s="145"/>
      <c r="I634" s="144"/>
      <c r="J634" s="144">
        <v>5</v>
      </c>
      <c r="K634" s="145"/>
      <c r="L634" s="146"/>
      <c r="M634" s="144">
        <v>6</v>
      </c>
      <c r="N634" s="144"/>
      <c r="O634" s="147">
        <v>7</v>
      </c>
      <c r="P634" s="130" t="s">
        <v>28</v>
      </c>
      <c r="Q634" s="942" t="s">
        <v>61</v>
      </c>
      <c r="R634" s="942"/>
      <c r="S634" s="942"/>
      <c r="T634" s="942"/>
      <c r="U634" s="942"/>
      <c r="V634" s="942"/>
      <c r="W634" s="942"/>
      <c r="X634" s="942"/>
      <c r="Y634" s="942"/>
      <c r="Z634" s="130" t="s">
        <v>29</v>
      </c>
      <c r="AA634" s="715"/>
      <c r="AB634" s="715"/>
      <c r="AC634" s="715"/>
      <c r="AD634" s="138"/>
      <c r="AE634" s="86"/>
    </row>
    <row r="635" spans="1:31" ht="15.75" thickBot="1">
      <c r="A635" s="590" t="s">
        <v>308</v>
      </c>
      <c r="B635" s="148"/>
      <c r="C635" s="919">
        <v>107</v>
      </c>
      <c r="D635" s="920"/>
      <c r="E635" s="921"/>
      <c r="F635" s="880">
        <v>15</v>
      </c>
      <c r="G635" s="881"/>
      <c r="H635" s="882"/>
      <c r="I635" s="919">
        <f>C635*F635</f>
        <v>1605</v>
      </c>
      <c r="J635" s="920"/>
      <c r="K635" s="921"/>
      <c r="L635" s="919">
        <f>F635*C635</f>
        <v>1605</v>
      </c>
      <c r="M635" s="920"/>
      <c r="N635" s="921"/>
      <c r="O635" s="149"/>
      <c r="P635" s="715"/>
      <c r="Q635" s="715"/>
      <c r="R635" s="715"/>
      <c r="S635" s="715"/>
      <c r="T635" s="715"/>
      <c r="U635" s="715"/>
      <c r="V635" s="715"/>
      <c r="W635" s="715"/>
      <c r="X635" s="715"/>
      <c r="Y635" s="715"/>
      <c r="Z635" s="715"/>
      <c r="AA635" s="715"/>
      <c r="AB635" s="715"/>
      <c r="AC635" s="715"/>
      <c r="AD635" s="136"/>
      <c r="AE635" s="86"/>
    </row>
    <row r="636" spans="1:31">
      <c r="A636" s="169"/>
      <c r="B636" s="151"/>
      <c r="C636" s="152"/>
      <c r="D636" s="152"/>
      <c r="E636" s="151"/>
      <c r="F636" s="152"/>
      <c r="G636" s="152"/>
      <c r="H636" s="151"/>
      <c r="I636" s="152"/>
      <c r="J636" s="152"/>
      <c r="K636" s="152"/>
      <c r="L636" s="153"/>
      <c r="M636" s="152"/>
      <c r="N636" s="151"/>
      <c r="O636" s="48"/>
      <c r="P636" s="130" t="s">
        <v>30</v>
      </c>
      <c r="Q636" s="130"/>
      <c r="R636" s="130"/>
      <c r="S636" s="130"/>
      <c r="T636" s="130"/>
      <c r="U636" s="130"/>
      <c r="V636" s="130"/>
      <c r="W636" s="130"/>
      <c r="X636" s="130"/>
      <c r="Y636" s="130"/>
      <c r="Z636" s="154"/>
      <c r="AA636" s="715"/>
      <c r="AB636" s="715"/>
      <c r="AC636" s="715"/>
      <c r="AD636" s="138"/>
      <c r="AE636" s="86"/>
    </row>
    <row r="637" spans="1:31">
      <c r="A637" s="150"/>
      <c r="B637" s="151"/>
      <c r="C637" s="152"/>
      <c r="D637" s="152"/>
      <c r="E637" s="151"/>
      <c r="F637" s="152"/>
      <c r="G637" s="152"/>
      <c r="H637" s="151"/>
      <c r="I637" s="152"/>
      <c r="J637" s="152"/>
      <c r="K637" s="152"/>
      <c r="L637" s="153"/>
      <c r="M637" s="152"/>
      <c r="N637" s="49"/>
      <c r="O637" s="48"/>
      <c r="P637" s="715"/>
      <c r="Q637" s="715"/>
      <c r="R637" s="715"/>
      <c r="S637" s="715"/>
      <c r="T637" s="715"/>
      <c r="U637" s="715"/>
      <c r="V637" s="715"/>
      <c r="W637" s="715"/>
      <c r="X637" s="715"/>
      <c r="Y637" s="715"/>
      <c r="Z637" s="715"/>
      <c r="AA637" s="715"/>
      <c r="AB637" s="715"/>
      <c r="AC637" s="715"/>
      <c r="AD637" s="136"/>
      <c r="AE637" s="86"/>
    </row>
    <row r="638" spans="1:31" ht="15.75" thickBot="1">
      <c r="A638" s="155"/>
      <c r="B638" s="156"/>
      <c r="C638" s="157"/>
      <c r="D638" s="157"/>
      <c r="E638" s="156"/>
      <c r="F638" s="157"/>
      <c r="G638" s="157"/>
      <c r="H638" s="156"/>
      <c r="I638" s="130"/>
      <c r="J638" s="130"/>
      <c r="K638" s="130"/>
      <c r="L638" s="137"/>
      <c r="M638" s="130"/>
      <c r="N638" s="139"/>
      <c r="O638" s="715"/>
      <c r="P638" s="130" t="s">
        <v>31</v>
      </c>
      <c r="Q638" s="715"/>
      <c r="R638" s="715"/>
      <c r="S638" s="715" t="s">
        <v>76</v>
      </c>
      <c r="T638" s="715"/>
      <c r="U638" s="715"/>
      <c r="V638" s="715"/>
      <c r="W638" s="715"/>
      <c r="X638" s="715"/>
      <c r="Y638" s="715"/>
      <c r="Z638" s="154"/>
      <c r="AA638" s="715"/>
      <c r="AB638" s="715"/>
      <c r="AC638" s="715"/>
      <c r="AD638" s="159"/>
      <c r="AE638" s="86"/>
    </row>
    <row r="639" spans="1:31" ht="15.75" thickBot="1">
      <c r="A639" s="130"/>
      <c r="B639" s="130"/>
      <c r="C639" s="130"/>
      <c r="D639" s="130"/>
      <c r="E639" s="130"/>
      <c r="F639" s="130" t="s">
        <v>32</v>
      </c>
      <c r="G639" s="717"/>
      <c r="H639" s="130">
        <f>SUM(F635)</f>
        <v>15</v>
      </c>
      <c r="I639" s="161"/>
      <c r="J639" s="162"/>
      <c r="K639" s="162"/>
      <c r="L639" s="163"/>
      <c r="M639" s="162"/>
      <c r="N639" s="164"/>
      <c r="O639" s="165"/>
      <c r="P639" s="715"/>
      <c r="Q639" s="715"/>
      <c r="R639" s="715"/>
      <c r="S639" s="715"/>
      <c r="T639" s="715"/>
      <c r="U639" s="715"/>
      <c r="V639" s="715"/>
      <c r="W639" s="715"/>
      <c r="X639" s="715"/>
      <c r="Y639" s="715"/>
      <c r="Z639" s="715"/>
      <c r="AA639" s="715"/>
      <c r="AB639" s="715"/>
      <c r="AC639" s="715"/>
      <c r="AD639" s="715"/>
      <c r="AE639" s="86"/>
    </row>
    <row r="640" spans="1:31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86"/>
    </row>
    <row r="641" spans="1:32">
      <c r="A641" s="50" t="s">
        <v>33</v>
      </c>
      <c r="B641" s="51"/>
      <c r="C641" s="48"/>
      <c r="D641" s="48"/>
      <c r="E641" s="48"/>
      <c r="F641" s="48"/>
      <c r="G641" s="48"/>
      <c r="H641" s="48"/>
      <c r="I641" s="48"/>
      <c r="J641" s="48"/>
      <c r="K641" s="48"/>
      <c r="L641" s="52" t="s">
        <v>34</v>
      </c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9"/>
      <c r="AB641" s="792" t="s">
        <v>57</v>
      </c>
      <c r="AC641" s="792" t="s">
        <v>59</v>
      </c>
      <c r="AD641" s="707" t="s">
        <v>35</v>
      </c>
      <c r="AE641" s="798" t="s">
        <v>60</v>
      </c>
    </row>
    <row r="642" spans="1:32">
      <c r="A642" s="718"/>
      <c r="B642" s="762" t="s">
        <v>36</v>
      </c>
      <c r="C642" s="763"/>
      <c r="D642" s="763"/>
      <c r="E642" s="763"/>
      <c r="F642" s="763"/>
      <c r="G642" s="763"/>
      <c r="H642" s="763"/>
      <c r="I642" s="764"/>
      <c r="J642" s="922" t="s">
        <v>37</v>
      </c>
      <c r="K642" s="923"/>
      <c r="L642" s="923"/>
      <c r="M642" s="923"/>
      <c r="N642" s="923"/>
      <c r="O642" s="923"/>
      <c r="P642" s="923"/>
      <c r="Q642" s="923"/>
      <c r="R642" s="923"/>
      <c r="S642" s="924"/>
      <c r="T642" s="762" t="s">
        <v>39</v>
      </c>
      <c r="U642" s="763"/>
      <c r="V642" s="763"/>
      <c r="W642" s="763"/>
      <c r="X642" s="705" t="s">
        <v>40</v>
      </c>
      <c r="Y642" s="54"/>
      <c r="Z642" s="54"/>
      <c r="AA642" s="55"/>
      <c r="AB642" s="793"/>
      <c r="AC642" s="796"/>
      <c r="AD642" s="720" t="s">
        <v>41</v>
      </c>
      <c r="AE642" s="799"/>
    </row>
    <row r="643" spans="1:32">
      <c r="A643" s="719"/>
      <c r="B643" s="765"/>
      <c r="C643" s="766"/>
      <c r="D643" s="766"/>
      <c r="E643" s="766"/>
      <c r="F643" s="766"/>
      <c r="G643" s="766"/>
      <c r="H643" s="766"/>
      <c r="I643" s="767"/>
      <c r="J643" s="925"/>
      <c r="K643" s="926"/>
      <c r="L643" s="926"/>
      <c r="M643" s="926"/>
      <c r="N643" s="926"/>
      <c r="O643" s="926"/>
      <c r="P643" s="926"/>
      <c r="Q643" s="926"/>
      <c r="R643" s="926"/>
      <c r="S643" s="927"/>
      <c r="T643" s="765"/>
      <c r="U643" s="766"/>
      <c r="V643" s="766"/>
      <c r="W643" s="766"/>
      <c r="X643" s="58" t="s">
        <v>42</v>
      </c>
      <c r="Y643" s="59"/>
      <c r="Z643" s="59"/>
      <c r="AA643" s="721"/>
      <c r="AB643" s="793"/>
      <c r="AC643" s="796"/>
      <c r="AD643" s="707" t="s">
        <v>43</v>
      </c>
      <c r="AE643" s="799"/>
    </row>
    <row r="644" spans="1:32">
      <c r="A644" s="719" t="s">
        <v>44</v>
      </c>
      <c r="B644" s="768" t="s">
        <v>300</v>
      </c>
      <c r="C644" s="769"/>
      <c r="D644" s="768" t="s">
        <v>213</v>
      </c>
      <c r="E644" s="769"/>
      <c r="F644" s="768" t="s">
        <v>64</v>
      </c>
      <c r="G644" s="769"/>
      <c r="H644" s="780"/>
      <c r="I644" s="781"/>
      <c r="J644" s="768" t="s">
        <v>210</v>
      </c>
      <c r="K644" s="769"/>
      <c r="L644" s="768" t="s">
        <v>301</v>
      </c>
      <c r="M644" s="769"/>
      <c r="N644" s="768" t="s">
        <v>206</v>
      </c>
      <c r="O644" s="769"/>
      <c r="P644" s="768" t="s">
        <v>212</v>
      </c>
      <c r="Q644" s="769"/>
      <c r="R644" s="786" t="s">
        <v>302</v>
      </c>
      <c r="S644" s="787"/>
      <c r="T644" s="786"/>
      <c r="U644" s="787"/>
      <c r="V644" s="774"/>
      <c r="W644" s="775"/>
      <c r="X644" s="774"/>
      <c r="Y644" s="775"/>
      <c r="Z644" s="774"/>
      <c r="AA644" s="775"/>
      <c r="AB644" s="794"/>
      <c r="AC644" s="796"/>
      <c r="AD644" s="61"/>
      <c r="AE644" s="799"/>
    </row>
    <row r="645" spans="1:32">
      <c r="A645" s="719"/>
      <c r="B645" s="770"/>
      <c r="C645" s="771"/>
      <c r="D645" s="770"/>
      <c r="E645" s="771"/>
      <c r="F645" s="770"/>
      <c r="G645" s="771"/>
      <c r="H645" s="782"/>
      <c r="I645" s="783"/>
      <c r="J645" s="770"/>
      <c r="K645" s="771"/>
      <c r="L645" s="770"/>
      <c r="M645" s="771"/>
      <c r="N645" s="770"/>
      <c r="O645" s="771"/>
      <c r="P645" s="770"/>
      <c r="Q645" s="771"/>
      <c r="R645" s="788"/>
      <c r="S645" s="789"/>
      <c r="T645" s="788"/>
      <c r="U645" s="789"/>
      <c r="V645" s="776"/>
      <c r="W645" s="777"/>
      <c r="X645" s="776"/>
      <c r="Y645" s="777"/>
      <c r="Z645" s="776"/>
      <c r="AA645" s="777"/>
      <c r="AB645" s="794"/>
      <c r="AC645" s="796"/>
      <c r="AD645" s="62" t="s">
        <v>45</v>
      </c>
      <c r="AE645" s="799"/>
    </row>
    <row r="646" spans="1:32">
      <c r="A646" s="721"/>
      <c r="B646" s="772"/>
      <c r="C646" s="773"/>
      <c r="D646" s="772"/>
      <c r="E646" s="773"/>
      <c r="F646" s="772"/>
      <c r="G646" s="773"/>
      <c r="H646" s="784"/>
      <c r="I646" s="785"/>
      <c r="J646" s="772"/>
      <c r="K646" s="773"/>
      <c r="L646" s="772"/>
      <c r="M646" s="773"/>
      <c r="N646" s="772"/>
      <c r="O646" s="773"/>
      <c r="P646" s="772"/>
      <c r="Q646" s="773"/>
      <c r="R646" s="790"/>
      <c r="S646" s="791"/>
      <c r="T646" s="790"/>
      <c r="U646" s="791"/>
      <c r="V646" s="778"/>
      <c r="W646" s="779"/>
      <c r="X646" s="778"/>
      <c r="Y646" s="779"/>
      <c r="Z646" s="778"/>
      <c r="AA646" s="779"/>
      <c r="AB646" s="795"/>
      <c r="AC646" s="797"/>
      <c r="AD646" s="63" t="s">
        <v>46</v>
      </c>
      <c r="AE646" s="800"/>
    </row>
    <row r="647" spans="1:32">
      <c r="A647" s="64">
        <v>1</v>
      </c>
      <c r="B647" s="65">
        <v>4</v>
      </c>
      <c r="C647" s="65">
        <v>5</v>
      </c>
      <c r="D647" s="65">
        <v>6</v>
      </c>
      <c r="E647" s="65">
        <v>7</v>
      </c>
      <c r="F647" s="65">
        <v>8</v>
      </c>
      <c r="G647" s="65">
        <v>9</v>
      </c>
      <c r="H647" s="65">
        <v>10</v>
      </c>
      <c r="I647" s="65">
        <v>11</v>
      </c>
      <c r="J647" s="65">
        <v>12</v>
      </c>
      <c r="K647" s="65">
        <v>13</v>
      </c>
      <c r="L647" s="65">
        <v>14</v>
      </c>
      <c r="M647" s="65">
        <v>15</v>
      </c>
      <c r="N647" s="65">
        <v>16</v>
      </c>
      <c r="O647" s="65">
        <v>17</v>
      </c>
      <c r="P647" s="65">
        <v>20</v>
      </c>
      <c r="Q647" s="65">
        <v>21</v>
      </c>
      <c r="R647" s="65">
        <v>22</v>
      </c>
      <c r="S647" s="65">
        <v>23</v>
      </c>
      <c r="T647" s="65">
        <v>24</v>
      </c>
      <c r="U647" s="65">
        <v>25</v>
      </c>
      <c r="V647" s="65">
        <v>26</v>
      </c>
      <c r="W647" s="65">
        <v>27</v>
      </c>
      <c r="X647" s="65">
        <v>28</v>
      </c>
      <c r="Y647" s="65">
        <v>29</v>
      </c>
      <c r="Z647" s="65">
        <v>30</v>
      </c>
      <c r="AA647" s="66">
        <v>31</v>
      </c>
      <c r="AB647" s="66">
        <v>32</v>
      </c>
      <c r="AC647" s="66">
        <v>33</v>
      </c>
      <c r="AD647" s="66">
        <v>34</v>
      </c>
      <c r="AE647" s="67"/>
    </row>
    <row r="648" spans="1:32">
      <c r="A648" s="68" t="s">
        <v>47</v>
      </c>
      <c r="B648" s="69">
        <f>SUM(F635)</f>
        <v>15</v>
      </c>
      <c r="C648" s="69"/>
      <c r="D648" s="69">
        <f>SUM(F635)</f>
        <v>15</v>
      </c>
      <c r="E648" s="69"/>
      <c r="F648" s="69">
        <f>SUM(F635)</f>
        <v>15</v>
      </c>
      <c r="G648" s="69"/>
      <c r="H648" s="69">
        <f>SUM(F635)</f>
        <v>15</v>
      </c>
      <c r="I648" s="69"/>
      <c r="J648" s="69">
        <f>SUM(F635)</f>
        <v>15</v>
      </c>
      <c r="K648" s="69"/>
      <c r="L648" s="69">
        <f>SUM(F635)</f>
        <v>15</v>
      </c>
      <c r="M648" s="69"/>
      <c r="N648" s="69">
        <f>SUM(F635)</f>
        <v>15</v>
      </c>
      <c r="O648" s="69"/>
      <c r="P648" s="69">
        <f>SUM(F635)</f>
        <v>15</v>
      </c>
      <c r="Q648" s="69"/>
      <c r="R648" s="69">
        <f>SUM(F635)</f>
        <v>15</v>
      </c>
      <c r="S648" s="69"/>
      <c r="T648" s="69"/>
      <c r="U648" s="69"/>
      <c r="V648" s="69"/>
      <c r="W648" s="69"/>
      <c r="X648" s="69"/>
      <c r="Y648" s="69"/>
      <c r="Z648" s="69"/>
      <c r="AA648" s="69"/>
      <c r="AB648" s="70"/>
      <c r="AC648" s="69"/>
      <c r="AD648" s="71"/>
      <c r="AE648" s="72"/>
    </row>
    <row r="649" spans="1:32" ht="15.75" thickBot="1">
      <c r="A649" s="81" t="s">
        <v>48</v>
      </c>
      <c r="B649" s="571">
        <v>0.25</v>
      </c>
      <c r="C649" s="571"/>
      <c r="D649" s="571">
        <v>0.2</v>
      </c>
      <c r="E649" s="571"/>
      <c r="F649" s="571">
        <v>0.03</v>
      </c>
      <c r="G649" s="571"/>
      <c r="H649" s="571">
        <v>0.03</v>
      </c>
      <c r="I649" s="571"/>
      <c r="J649" s="571">
        <v>0.23</v>
      </c>
      <c r="K649" s="571"/>
      <c r="L649" s="571">
        <v>0.12</v>
      </c>
      <c r="M649" s="571"/>
      <c r="N649" s="571">
        <v>0.2</v>
      </c>
      <c r="O649" s="571"/>
      <c r="P649" s="571">
        <v>0.08</v>
      </c>
      <c r="Q649" s="571"/>
      <c r="R649" s="571">
        <v>0.1</v>
      </c>
      <c r="S649" s="73"/>
      <c r="T649" s="74"/>
      <c r="U649" s="73"/>
      <c r="V649" s="73"/>
      <c r="W649" s="73"/>
      <c r="X649" s="73"/>
      <c r="Y649" s="73"/>
      <c r="Z649" s="73"/>
      <c r="AA649" s="73"/>
      <c r="AB649" s="74"/>
      <c r="AC649" s="73"/>
      <c r="AD649" s="73"/>
      <c r="AE649" s="75"/>
    </row>
    <row r="650" spans="1:32" ht="15.75" thickTop="1">
      <c r="A650" s="609" t="s">
        <v>103</v>
      </c>
      <c r="B650" s="353"/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353"/>
      <c r="O650" s="353"/>
      <c r="P650" s="353"/>
      <c r="Q650" s="353"/>
      <c r="R650" s="353"/>
      <c r="S650" s="353"/>
      <c r="T650" s="353"/>
      <c r="U650" s="353"/>
      <c r="V650" s="353"/>
      <c r="W650" s="353"/>
      <c r="X650" s="353"/>
      <c r="Y650" s="353"/>
      <c r="Z650" s="353"/>
      <c r="AA650" s="353"/>
      <c r="AB650" s="346"/>
      <c r="AC650" s="622">
        <v>150</v>
      </c>
      <c r="AD650" s="265"/>
      <c r="AE650" s="588">
        <f t="shared" ref="AE650:AE697" si="9">AC650*AD650</f>
        <v>0</v>
      </c>
      <c r="AF650" s="579"/>
    </row>
    <row r="651" spans="1:32">
      <c r="A651" s="610" t="s">
        <v>108</v>
      </c>
      <c r="B651" s="354"/>
      <c r="C651" s="354"/>
      <c r="D651" s="354"/>
      <c r="E651" s="354"/>
      <c r="F651" s="354"/>
      <c r="G651" s="354"/>
      <c r="H651" s="354"/>
      <c r="I651" s="354"/>
      <c r="J651" s="354"/>
      <c r="K651" s="354"/>
      <c r="L651" s="354"/>
      <c r="M651" s="354"/>
      <c r="N651" s="354"/>
      <c r="O651" s="354"/>
      <c r="P651" s="354"/>
      <c r="Q651" s="354"/>
      <c r="R651" s="354"/>
      <c r="S651" s="354"/>
      <c r="T651" s="354"/>
      <c r="U651" s="354"/>
      <c r="V651" s="354"/>
      <c r="W651" s="354"/>
      <c r="X651" s="354"/>
      <c r="Y651" s="354"/>
      <c r="Z651" s="354"/>
      <c r="AA651" s="354"/>
      <c r="AB651" s="346"/>
      <c r="AC651" s="619">
        <v>160</v>
      </c>
      <c r="AD651" s="738"/>
      <c r="AE651" s="588">
        <f t="shared" si="9"/>
        <v>0</v>
      </c>
      <c r="AF651" s="579"/>
    </row>
    <row r="652" spans="1:32">
      <c r="A652" s="350" t="s">
        <v>78</v>
      </c>
      <c r="B652" s="354"/>
      <c r="C652" s="354"/>
      <c r="D652" s="354"/>
      <c r="E652" s="354"/>
      <c r="F652" s="354"/>
      <c r="G652" s="354"/>
      <c r="H652" s="354"/>
      <c r="I652" s="354"/>
      <c r="J652" s="354"/>
      <c r="K652" s="354"/>
      <c r="L652" s="354"/>
      <c r="M652" s="354"/>
      <c r="N652" s="354"/>
      <c r="O652" s="354"/>
      <c r="P652" s="354"/>
      <c r="Q652" s="354"/>
      <c r="R652" s="354"/>
      <c r="S652" s="354"/>
      <c r="T652" s="354"/>
      <c r="U652" s="354"/>
      <c r="V652" s="354"/>
      <c r="W652" s="354"/>
      <c r="X652" s="354"/>
      <c r="Y652" s="354"/>
      <c r="Z652" s="354"/>
      <c r="AA652" s="354"/>
      <c r="AB652" s="346"/>
      <c r="AC652" s="619">
        <v>125</v>
      </c>
      <c r="AD652" s="738"/>
      <c r="AE652" s="588">
        <f t="shared" si="9"/>
        <v>0</v>
      </c>
      <c r="AF652" s="579"/>
    </row>
    <row r="653" spans="1:32">
      <c r="A653" s="350" t="s">
        <v>111</v>
      </c>
      <c r="B653" s="354"/>
      <c r="C653" s="354"/>
      <c r="D653" s="354"/>
      <c r="E653" s="354"/>
      <c r="F653" s="354"/>
      <c r="G653" s="354"/>
      <c r="H653" s="354"/>
      <c r="I653" s="354"/>
      <c r="J653" s="354"/>
      <c r="K653" s="354"/>
      <c r="L653" s="354"/>
      <c r="M653" s="354"/>
      <c r="N653" s="354"/>
      <c r="O653" s="354"/>
      <c r="P653" s="354"/>
      <c r="Q653" s="354"/>
      <c r="R653" s="354"/>
      <c r="S653" s="354"/>
      <c r="T653" s="354"/>
      <c r="U653" s="354"/>
      <c r="V653" s="354"/>
      <c r="W653" s="354"/>
      <c r="X653" s="354"/>
      <c r="Y653" s="354"/>
      <c r="Z653" s="354"/>
      <c r="AA653" s="354"/>
      <c r="AB653" s="346"/>
      <c r="AC653" s="619">
        <v>480</v>
      </c>
      <c r="AD653" s="738"/>
      <c r="AE653" s="588">
        <f t="shared" si="9"/>
        <v>0</v>
      </c>
      <c r="AF653" s="579"/>
    </row>
    <row r="654" spans="1:32">
      <c r="A654" s="350" t="s">
        <v>303</v>
      </c>
      <c r="B654" s="354"/>
      <c r="C654" s="354"/>
      <c r="D654" s="354"/>
      <c r="E654" s="354"/>
      <c r="F654" s="354"/>
      <c r="G654" s="354"/>
      <c r="H654" s="354"/>
      <c r="I654" s="354"/>
      <c r="J654" s="354"/>
      <c r="K654" s="354"/>
      <c r="L654" s="354"/>
      <c r="M654" s="354"/>
      <c r="N654" s="354"/>
      <c r="O654" s="354"/>
      <c r="P654" s="354"/>
      <c r="Q654" s="354"/>
      <c r="R654" s="354"/>
      <c r="S654" s="354"/>
      <c r="T654" s="354"/>
      <c r="U654" s="354"/>
      <c r="V654" s="354"/>
      <c r="W654" s="354"/>
      <c r="X654" s="354"/>
      <c r="Y654" s="354"/>
      <c r="Z654" s="354"/>
      <c r="AA654" s="354"/>
      <c r="AB654" s="346"/>
      <c r="AC654" s="619">
        <v>285</v>
      </c>
      <c r="AD654" s="89"/>
      <c r="AE654" s="588">
        <f t="shared" si="9"/>
        <v>0</v>
      </c>
      <c r="AF654" s="579"/>
    </row>
    <row r="655" spans="1:32">
      <c r="A655" s="350" t="s">
        <v>306</v>
      </c>
      <c r="B655" s="354"/>
      <c r="C655" s="354"/>
      <c r="D655" s="354"/>
      <c r="E655" s="354"/>
      <c r="F655" s="354"/>
      <c r="G655" s="354"/>
      <c r="H655" s="354"/>
      <c r="I655" s="354"/>
      <c r="J655" s="354"/>
      <c r="K655" s="354"/>
      <c r="L655" s="354"/>
      <c r="M655" s="354"/>
      <c r="N655" s="354"/>
      <c r="O655" s="354"/>
      <c r="P655" s="354"/>
      <c r="Q655" s="354"/>
      <c r="R655" s="354"/>
      <c r="S655" s="354"/>
      <c r="T655" s="354"/>
      <c r="U655" s="354"/>
      <c r="V655" s="354"/>
      <c r="W655" s="354"/>
      <c r="X655" s="354"/>
      <c r="Y655" s="354"/>
      <c r="Z655" s="354"/>
      <c r="AA655" s="354"/>
      <c r="AB655" s="346"/>
      <c r="AC655" s="619">
        <v>180</v>
      </c>
      <c r="AD655" s="89"/>
      <c r="AE655" s="588">
        <f t="shared" si="9"/>
        <v>0</v>
      </c>
      <c r="AF655" s="579"/>
    </row>
    <row r="656" spans="1:32">
      <c r="A656" s="350" t="s">
        <v>85</v>
      </c>
      <c r="B656" s="354"/>
      <c r="C656" s="354"/>
      <c r="D656" s="354"/>
      <c r="E656" s="354"/>
      <c r="F656" s="354"/>
      <c r="G656" s="354"/>
      <c r="H656" s="354"/>
      <c r="I656" s="354"/>
      <c r="J656" s="354"/>
      <c r="K656" s="354"/>
      <c r="L656" s="354"/>
      <c r="M656" s="354"/>
      <c r="N656" s="354"/>
      <c r="O656" s="354"/>
      <c r="P656" s="354"/>
      <c r="Q656" s="354"/>
      <c r="R656" s="354"/>
      <c r="S656" s="354"/>
      <c r="T656" s="354"/>
      <c r="U656" s="354"/>
      <c r="V656" s="354"/>
      <c r="W656" s="354"/>
      <c r="X656" s="354"/>
      <c r="Y656" s="354"/>
      <c r="Z656" s="354"/>
      <c r="AA656" s="354"/>
      <c r="AB656" s="346"/>
      <c r="AC656" s="619">
        <v>1500</v>
      </c>
      <c r="AD656" s="89"/>
      <c r="AE656" s="588">
        <f t="shared" si="9"/>
        <v>0</v>
      </c>
      <c r="AF656" s="579"/>
    </row>
    <row r="657" spans="1:32">
      <c r="A657" s="350" t="s">
        <v>143</v>
      </c>
      <c r="B657" s="354"/>
      <c r="C657" s="354"/>
      <c r="D657" s="354"/>
      <c r="E657" s="354"/>
      <c r="F657" s="354"/>
      <c r="G657" s="354"/>
      <c r="H657" s="354"/>
      <c r="I657" s="354"/>
      <c r="J657" s="354"/>
      <c r="K657" s="354"/>
      <c r="L657" s="354"/>
      <c r="M657" s="354"/>
      <c r="N657" s="354"/>
      <c r="O657" s="354"/>
      <c r="P657" s="354"/>
      <c r="Q657" s="354"/>
      <c r="R657" s="354"/>
      <c r="S657" s="354"/>
      <c r="T657" s="354"/>
      <c r="U657" s="354"/>
      <c r="V657" s="354"/>
      <c r="W657" s="354"/>
      <c r="X657" s="354"/>
      <c r="Y657" s="354"/>
      <c r="Z657" s="354"/>
      <c r="AA657" s="354"/>
      <c r="AB657" s="346"/>
      <c r="AC657" s="619">
        <v>350</v>
      </c>
      <c r="AD657" s="90"/>
      <c r="AE657" s="588">
        <f t="shared" si="9"/>
        <v>0</v>
      </c>
      <c r="AF657" s="579"/>
    </row>
    <row r="658" spans="1:32">
      <c r="A658" s="350" t="s">
        <v>89</v>
      </c>
      <c r="B658" s="354"/>
      <c r="C658" s="354"/>
      <c r="D658" s="354"/>
      <c r="E658" s="354"/>
      <c r="F658" s="354"/>
      <c r="G658" s="354"/>
      <c r="H658" s="354"/>
      <c r="I658" s="354"/>
      <c r="J658" s="354"/>
      <c r="K658" s="354"/>
      <c r="L658" s="354"/>
      <c r="M658" s="354"/>
      <c r="N658" s="354"/>
      <c r="O658" s="354"/>
      <c r="P658" s="354"/>
      <c r="Q658" s="354"/>
      <c r="R658" s="354"/>
      <c r="S658" s="354"/>
      <c r="T658" s="354"/>
      <c r="U658" s="354"/>
      <c r="V658" s="354"/>
      <c r="W658" s="354"/>
      <c r="X658" s="354"/>
      <c r="Y658" s="354"/>
      <c r="Z658" s="354"/>
      <c r="AA658" s="354"/>
      <c r="AB658" s="346"/>
      <c r="AC658" s="619">
        <v>850</v>
      </c>
      <c r="AD658" s="89"/>
      <c r="AE658" s="588">
        <f t="shared" si="9"/>
        <v>0</v>
      </c>
      <c r="AF658" s="579"/>
    </row>
    <row r="659" spans="1:32">
      <c r="A659" s="350" t="s">
        <v>304</v>
      </c>
      <c r="B659" s="354"/>
      <c r="C659" s="354"/>
      <c r="D659" s="354"/>
      <c r="E659" s="354"/>
      <c r="F659" s="354"/>
      <c r="G659" s="354"/>
      <c r="H659" s="354"/>
      <c r="I659" s="354"/>
      <c r="J659" s="354"/>
      <c r="K659" s="354"/>
      <c r="L659" s="354"/>
      <c r="M659" s="354"/>
      <c r="N659" s="354"/>
      <c r="O659" s="354"/>
      <c r="P659" s="354"/>
      <c r="Q659" s="354"/>
      <c r="R659" s="354">
        <v>1.008</v>
      </c>
      <c r="S659" s="354"/>
      <c r="T659" s="354"/>
      <c r="U659" s="354"/>
      <c r="V659" s="354"/>
      <c r="W659" s="354"/>
      <c r="X659" s="354"/>
      <c r="Y659" s="354"/>
      <c r="Z659" s="354"/>
      <c r="AA659" s="354"/>
      <c r="AB659" s="346">
        <v>0.1</v>
      </c>
      <c r="AC659" s="619">
        <v>45</v>
      </c>
      <c r="AD659" s="168">
        <v>1.9</v>
      </c>
      <c r="AE659" s="588">
        <f t="shared" si="9"/>
        <v>85.5</v>
      </c>
      <c r="AF659" s="579"/>
    </row>
    <row r="660" spans="1:32">
      <c r="A660" s="350" t="s">
        <v>77</v>
      </c>
      <c r="B660" s="354"/>
      <c r="C660" s="354"/>
      <c r="D660" s="354"/>
      <c r="E660" s="354"/>
      <c r="F660" s="354"/>
      <c r="G660" s="354"/>
      <c r="H660" s="354"/>
      <c r="I660" s="354"/>
      <c r="J660" s="354"/>
      <c r="K660" s="354"/>
      <c r="L660" s="354"/>
      <c r="M660" s="354"/>
      <c r="N660" s="354"/>
      <c r="O660" s="354"/>
      <c r="P660" s="354"/>
      <c r="Q660" s="354"/>
      <c r="R660" s="354"/>
      <c r="S660" s="354"/>
      <c r="T660" s="354"/>
      <c r="U660" s="354"/>
      <c r="V660" s="354"/>
      <c r="W660" s="354"/>
      <c r="X660" s="354"/>
      <c r="Y660" s="354"/>
      <c r="Z660" s="354"/>
      <c r="AA660" s="354"/>
      <c r="AB660" s="346"/>
      <c r="AC660" s="619">
        <v>45</v>
      </c>
      <c r="AD660" s="89"/>
      <c r="AE660" s="588">
        <f t="shared" si="9"/>
        <v>0</v>
      </c>
      <c r="AF660" s="579"/>
    </row>
    <row r="661" spans="1:32">
      <c r="A661" s="350" t="s">
        <v>123</v>
      </c>
      <c r="B661" s="354"/>
      <c r="C661" s="354"/>
      <c r="D661" s="354"/>
      <c r="E661" s="354"/>
      <c r="F661" s="354"/>
      <c r="G661" s="354"/>
      <c r="H661" s="354"/>
      <c r="I661" s="354"/>
      <c r="J661" s="354"/>
      <c r="K661" s="354"/>
      <c r="L661" s="354"/>
      <c r="M661" s="354"/>
      <c r="N661" s="354">
        <v>0.3</v>
      </c>
      <c r="O661" s="354"/>
      <c r="P661" s="354"/>
      <c r="Q661" s="354"/>
      <c r="R661" s="354"/>
      <c r="S661" s="354"/>
      <c r="T661" s="354"/>
      <c r="U661" s="354"/>
      <c r="V661" s="354"/>
      <c r="W661" s="354"/>
      <c r="X661" s="354"/>
      <c r="Y661" s="354"/>
      <c r="Z661" s="354"/>
      <c r="AA661" s="354"/>
      <c r="AB661" s="346">
        <v>2.4E-2</v>
      </c>
      <c r="AC661" s="619">
        <v>230</v>
      </c>
      <c r="AD661" s="90">
        <v>0.35</v>
      </c>
      <c r="AE661" s="588">
        <f t="shared" si="9"/>
        <v>80.5</v>
      </c>
      <c r="AF661" s="579"/>
    </row>
    <row r="662" spans="1:32">
      <c r="A662" s="350" t="s">
        <v>114</v>
      </c>
      <c r="B662" s="354"/>
      <c r="C662" s="354"/>
      <c r="D662" s="354"/>
      <c r="E662" s="354"/>
      <c r="F662" s="354"/>
      <c r="G662" s="354"/>
      <c r="H662" s="354"/>
      <c r="I662" s="354"/>
      <c r="J662" s="354"/>
      <c r="K662" s="354"/>
      <c r="L662" s="354"/>
      <c r="M662" s="354"/>
      <c r="N662" s="354"/>
      <c r="O662" s="354"/>
      <c r="P662" s="354"/>
      <c r="Q662" s="354"/>
      <c r="R662" s="354"/>
      <c r="S662" s="354"/>
      <c r="T662" s="354"/>
      <c r="U662" s="354"/>
      <c r="V662" s="354"/>
      <c r="W662" s="354"/>
      <c r="X662" s="354"/>
      <c r="Y662" s="354"/>
      <c r="Z662" s="354"/>
      <c r="AA662" s="354"/>
      <c r="AB662" s="346"/>
      <c r="AC662" s="619">
        <v>330</v>
      </c>
      <c r="AD662" s="89"/>
      <c r="AE662" s="588">
        <f t="shared" si="9"/>
        <v>0</v>
      </c>
      <c r="AF662" s="579"/>
    </row>
    <row r="663" spans="1:32">
      <c r="A663" s="350" t="s">
        <v>113</v>
      </c>
      <c r="B663" s="354"/>
      <c r="C663" s="354"/>
      <c r="D663" s="354"/>
      <c r="E663" s="354"/>
      <c r="F663" s="354"/>
      <c r="G663" s="354"/>
      <c r="H663" s="354"/>
      <c r="I663" s="354"/>
      <c r="J663" s="354"/>
      <c r="K663" s="354"/>
      <c r="L663" s="354"/>
      <c r="M663" s="354"/>
      <c r="N663" s="354"/>
      <c r="O663" s="354"/>
      <c r="P663" s="354"/>
      <c r="Q663" s="354"/>
      <c r="R663" s="354"/>
      <c r="S663" s="354"/>
      <c r="T663" s="354"/>
      <c r="U663" s="354"/>
      <c r="V663" s="354"/>
      <c r="W663" s="354"/>
      <c r="X663" s="354"/>
      <c r="Y663" s="354"/>
      <c r="Z663" s="354"/>
      <c r="AA663" s="354"/>
      <c r="AB663" s="346">
        <v>0.02</v>
      </c>
      <c r="AC663" s="619">
        <v>285</v>
      </c>
      <c r="AD663" s="90"/>
      <c r="AE663" s="588">
        <f t="shared" si="9"/>
        <v>0</v>
      </c>
      <c r="AF663" s="579"/>
    </row>
    <row r="664" spans="1:32">
      <c r="A664" s="350" t="s">
        <v>93</v>
      </c>
      <c r="B664" s="354"/>
      <c r="C664" s="354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4"/>
      <c r="T664" s="354"/>
      <c r="U664" s="354"/>
      <c r="V664" s="354"/>
      <c r="W664" s="354"/>
      <c r="X664" s="354"/>
      <c r="Y664" s="354"/>
      <c r="Z664" s="354"/>
      <c r="AA664" s="354"/>
      <c r="AB664" s="346"/>
      <c r="AC664" s="619">
        <v>385</v>
      </c>
      <c r="AD664" s="89"/>
      <c r="AE664" s="588">
        <f t="shared" si="9"/>
        <v>0</v>
      </c>
      <c r="AF664" s="579"/>
    </row>
    <row r="665" spans="1:32">
      <c r="A665" s="358" t="s">
        <v>68</v>
      </c>
      <c r="B665" s="354"/>
      <c r="C665" s="354"/>
      <c r="D665" s="354"/>
      <c r="E665" s="354"/>
      <c r="F665" s="354"/>
      <c r="G665" s="354"/>
      <c r="H665" s="354"/>
      <c r="I665" s="354"/>
      <c r="J665" s="354"/>
      <c r="K665" s="354"/>
      <c r="L665" s="354">
        <v>1.8</v>
      </c>
      <c r="M665" s="354"/>
      <c r="N665" s="354"/>
      <c r="O665" s="354"/>
      <c r="P665" s="354"/>
      <c r="Q665" s="354"/>
      <c r="R665" s="354"/>
      <c r="S665" s="354"/>
      <c r="T665" s="354"/>
      <c r="U665" s="354"/>
      <c r="V665" s="354"/>
      <c r="W665" s="354"/>
      <c r="X665" s="354"/>
      <c r="Y665" s="354"/>
      <c r="Z665" s="354"/>
      <c r="AA665" s="354"/>
      <c r="AB665" s="346">
        <v>0.13</v>
      </c>
      <c r="AC665" s="619">
        <v>320</v>
      </c>
      <c r="AD665" s="90">
        <v>2.0249999999999999</v>
      </c>
      <c r="AE665" s="588">
        <f t="shared" si="9"/>
        <v>648</v>
      </c>
      <c r="AF665" s="579"/>
    </row>
    <row r="666" spans="1:32">
      <c r="A666" s="350" t="s">
        <v>112</v>
      </c>
      <c r="B666" s="354"/>
      <c r="C666" s="354"/>
      <c r="D666" s="354"/>
      <c r="E666" s="354"/>
      <c r="F666" s="354"/>
      <c r="G666" s="354"/>
      <c r="H666" s="354"/>
      <c r="I666" s="354"/>
      <c r="J666" s="354"/>
      <c r="K666" s="354"/>
      <c r="L666" s="354"/>
      <c r="M666" s="354"/>
      <c r="N666" s="354"/>
      <c r="O666" s="354"/>
      <c r="P666" s="354"/>
      <c r="Q666" s="354"/>
      <c r="R666" s="354"/>
      <c r="S666" s="354"/>
      <c r="T666" s="354"/>
      <c r="U666" s="354"/>
      <c r="V666" s="354"/>
      <c r="W666" s="354"/>
      <c r="X666" s="354"/>
      <c r="Y666" s="354"/>
      <c r="Z666" s="354"/>
      <c r="AA666" s="354"/>
      <c r="AB666" s="346"/>
      <c r="AC666" s="619">
        <v>475</v>
      </c>
      <c r="AD666" s="89"/>
      <c r="AE666" s="588">
        <f t="shared" si="9"/>
        <v>0</v>
      </c>
      <c r="AF666" s="579"/>
    </row>
    <row r="667" spans="1:32">
      <c r="A667" s="350" t="s">
        <v>66</v>
      </c>
      <c r="B667" s="354"/>
      <c r="C667" s="354"/>
      <c r="D667" s="354"/>
      <c r="E667" s="354"/>
      <c r="F667" s="354"/>
      <c r="G667" s="354"/>
      <c r="H667" s="354"/>
      <c r="I667" s="354"/>
      <c r="J667" s="354"/>
      <c r="K667" s="354"/>
      <c r="L667" s="354"/>
      <c r="M667" s="354"/>
      <c r="N667" s="354"/>
      <c r="O667" s="354"/>
      <c r="P667" s="354"/>
      <c r="Q667" s="354"/>
      <c r="R667" s="354"/>
      <c r="S667" s="354"/>
      <c r="T667" s="354"/>
      <c r="U667" s="354"/>
      <c r="V667" s="354"/>
      <c r="W667" s="354"/>
      <c r="X667" s="354"/>
      <c r="Y667" s="354"/>
      <c r="Z667" s="354"/>
      <c r="AA667" s="354"/>
      <c r="AB667" s="346"/>
      <c r="AC667" s="619">
        <v>650</v>
      </c>
      <c r="AD667" s="89"/>
      <c r="AE667" s="588">
        <f t="shared" si="9"/>
        <v>0</v>
      </c>
      <c r="AF667" s="579"/>
    </row>
    <row r="668" spans="1:32">
      <c r="A668" s="350" t="s">
        <v>86</v>
      </c>
      <c r="B668" s="354"/>
      <c r="C668" s="354"/>
      <c r="D668" s="354"/>
      <c r="E668" s="354"/>
      <c r="F668" s="354"/>
      <c r="G668" s="354"/>
      <c r="H668" s="354"/>
      <c r="I668" s="354"/>
      <c r="J668" s="354"/>
      <c r="K668" s="354"/>
      <c r="L668" s="354"/>
      <c r="M668" s="354"/>
      <c r="N668" s="354"/>
      <c r="O668" s="354"/>
      <c r="P668" s="354"/>
      <c r="Q668" s="354"/>
      <c r="R668" s="354"/>
      <c r="S668" s="354"/>
      <c r="T668" s="354"/>
      <c r="U668" s="354"/>
      <c r="V668" s="354"/>
      <c r="W668" s="354"/>
      <c r="X668" s="354"/>
      <c r="Y668" s="354"/>
      <c r="Z668" s="354"/>
      <c r="AA668" s="354"/>
      <c r="AB668" s="346"/>
      <c r="AC668" s="619">
        <v>65</v>
      </c>
      <c r="AD668" s="89"/>
      <c r="AE668" s="588">
        <f t="shared" si="9"/>
        <v>0</v>
      </c>
      <c r="AF668" s="579"/>
    </row>
    <row r="669" spans="1:32">
      <c r="A669" s="350" t="s">
        <v>96</v>
      </c>
      <c r="B669" s="354">
        <v>0.58399999999999996</v>
      </c>
      <c r="C669" s="354"/>
      <c r="D669" s="354"/>
      <c r="E669" s="354"/>
      <c r="F669" s="354"/>
      <c r="G669" s="354"/>
      <c r="H669" s="354"/>
      <c r="I669" s="354"/>
      <c r="J669" s="354"/>
      <c r="K669" s="354"/>
      <c r="L669" s="354"/>
      <c r="M669" s="354"/>
      <c r="N669" s="354"/>
      <c r="O669" s="354"/>
      <c r="P669" s="354"/>
      <c r="Q669" s="354"/>
      <c r="R669" s="354"/>
      <c r="S669" s="354"/>
      <c r="T669" s="354"/>
      <c r="U669" s="354"/>
      <c r="V669" s="354"/>
      <c r="W669" s="354"/>
      <c r="X669" s="354"/>
      <c r="Y669" s="354"/>
      <c r="Z669" s="354"/>
      <c r="AA669" s="354"/>
      <c r="AB669" s="346">
        <v>5.8000000000000003E-2</v>
      </c>
      <c r="AC669" s="619">
        <v>45</v>
      </c>
      <c r="AD669" s="90">
        <v>0.9</v>
      </c>
      <c r="AE669" s="588">
        <f t="shared" si="9"/>
        <v>40.5</v>
      </c>
      <c r="AF669" s="579"/>
    </row>
    <row r="670" spans="1:32">
      <c r="A670" s="350" t="s">
        <v>99</v>
      </c>
      <c r="B670" s="354"/>
      <c r="C670" s="354"/>
      <c r="D670" s="354"/>
      <c r="E670" s="354"/>
      <c r="F670" s="354"/>
      <c r="G670" s="354"/>
      <c r="H670" s="354"/>
      <c r="I670" s="354"/>
      <c r="J670" s="354"/>
      <c r="K670" s="354"/>
      <c r="L670" s="354"/>
      <c r="M670" s="354"/>
      <c r="N670" s="354"/>
      <c r="O670" s="354"/>
      <c r="P670" s="354"/>
      <c r="Q670" s="354"/>
      <c r="R670" s="354"/>
      <c r="S670" s="354"/>
      <c r="T670" s="354"/>
      <c r="U670" s="354"/>
      <c r="V670" s="354"/>
      <c r="W670" s="354"/>
      <c r="X670" s="354"/>
      <c r="Y670" s="354"/>
      <c r="Z670" s="354"/>
      <c r="AA670" s="354"/>
      <c r="AB670" s="346"/>
      <c r="AC670" s="619">
        <v>95</v>
      </c>
      <c r="AD670" s="89"/>
      <c r="AE670" s="588">
        <f t="shared" si="9"/>
        <v>0</v>
      </c>
      <c r="AF670" s="579"/>
    </row>
    <row r="671" spans="1:32">
      <c r="A671" s="350" t="s">
        <v>65</v>
      </c>
      <c r="B671" s="354"/>
      <c r="C671" s="354"/>
      <c r="D671" s="354"/>
      <c r="E671" s="354"/>
      <c r="F671" s="354"/>
      <c r="G671" s="354"/>
      <c r="H671" s="354"/>
      <c r="I671" s="354"/>
      <c r="J671" s="354"/>
      <c r="K671" s="354"/>
      <c r="L671" s="354"/>
      <c r="M671" s="354"/>
      <c r="N671" s="354"/>
      <c r="O671" s="354"/>
      <c r="P671" s="354"/>
      <c r="Q671" s="354"/>
      <c r="R671" s="354"/>
      <c r="S671" s="354"/>
      <c r="T671" s="354"/>
      <c r="U671" s="354"/>
      <c r="V671" s="354"/>
      <c r="W671" s="354"/>
      <c r="X671" s="354"/>
      <c r="Y671" s="354"/>
      <c r="Z671" s="354"/>
      <c r="AA671" s="354"/>
      <c r="AB671" s="346"/>
      <c r="AC671" s="619">
        <v>550</v>
      </c>
      <c r="AD671" s="89"/>
      <c r="AE671" s="588">
        <f t="shared" si="9"/>
        <v>0</v>
      </c>
      <c r="AF671" s="579"/>
    </row>
    <row r="672" spans="1:32">
      <c r="A672" s="350" t="s">
        <v>95</v>
      </c>
      <c r="B672" s="354"/>
      <c r="C672" s="354"/>
      <c r="D672" s="354"/>
      <c r="E672" s="354"/>
      <c r="F672" s="354"/>
      <c r="G672" s="354"/>
      <c r="H672" s="354"/>
      <c r="I672" s="354"/>
      <c r="J672" s="354"/>
      <c r="K672" s="354"/>
      <c r="L672" s="354"/>
      <c r="M672" s="354"/>
      <c r="N672" s="354"/>
      <c r="O672" s="354"/>
      <c r="P672" s="354"/>
      <c r="Q672" s="354"/>
      <c r="R672" s="354"/>
      <c r="S672" s="354"/>
      <c r="T672" s="354"/>
      <c r="U672" s="354"/>
      <c r="V672" s="354"/>
      <c r="W672" s="354"/>
      <c r="X672" s="354"/>
      <c r="Y672" s="354"/>
      <c r="Z672" s="354"/>
      <c r="AA672" s="354"/>
      <c r="AB672" s="346"/>
      <c r="AC672" s="619">
        <v>250</v>
      </c>
      <c r="AD672" s="89"/>
      <c r="AE672" s="588">
        <f t="shared" si="9"/>
        <v>0</v>
      </c>
      <c r="AF672" s="579"/>
    </row>
    <row r="673" spans="1:32">
      <c r="A673" s="350" t="s">
        <v>62</v>
      </c>
      <c r="B673" s="354"/>
      <c r="C673" s="354"/>
      <c r="D673" s="354">
        <v>0.105</v>
      </c>
      <c r="E673" s="354"/>
      <c r="F673" s="354"/>
      <c r="G673" s="354"/>
      <c r="H673" s="354"/>
      <c r="I673" s="354"/>
      <c r="J673" s="354"/>
      <c r="K673" s="354"/>
      <c r="L673" s="354"/>
      <c r="M673" s="354"/>
      <c r="N673" s="354"/>
      <c r="O673" s="354"/>
      <c r="P673" s="354"/>
      <c r="Q673" s="354"/>
      <c r="R673" s="354"/>
      <c r="S673" s="354"/>
      <c r="T673" s="354"/>
      <c r="U673" s="354"/>
      <c r="V673" s="354"/>
      <c r="W673" s="354"/>
      <c r="X673" s="354"/>
      <c r="Y673" s="354"/>
      <c r="Z673" s="354"/>
      <c r="AA673" s="354"/>
      <c r="AB673" s="346">
        <v>8.0000000000000002E-3</v>
      </c>
      <c r="AC673" s="619">
        <v>250</v>
      </c>
      <c r="AD673" s="90">
        <v>0.15</v>
      </c>
      <c r="AE673" s="588">
        <f t="shared" si="9"/>
        <v>37.5</v>
      </c>
      <c r="AF673" s="579"/>
    </row>
    <row r="674" spans="1:32">
      <c r="A674" s="350" t="s">
        <v>120</v>
      </c>
      <c r="B674" s="354"/>
      <c r="C674" s="354"/>
      <c r="D674" s="354"/>
      <c r="E674" s="354"/>
      <c r="F674" s="354"/>
      <c r="G674" s="354"/>
      <c r="H674" s="354"/>
      <c r="I674" s="354"/>
      <c r="J674" s="354"/>
      <c r="K674" s="354"/>
      <c r="L674" s="354">
        <v>0.08</v>
      </c>
      <c r="M674" s="354"/>
      <c r="N674" s="354"/>
      <c r="O674" s="354"/>
      <c r="P674" s="354"/>
      <c r="Q674" s="354"/>
      <c r="R674" s="354"/>
      <c r="S674" s="354"/>
      <c r="T674" s="354"/>
      <c r="U674" s="354"/>
      <c r="V674" s="354"/>
      <c r="W674" s="354"/>
      <c r="X674" s="354"/>
      <c r="Y674" s="354"/>
      <c r="Z674" s="354"/>
      <c r="AA674" s="354"/>
      <c r="AB674" s="346">
        <v>4.0000000000000001E-3</v>
      </c>
      <c r="AC674" s="619">
        <v>45</v>
      </c>
      <c r="AD674" s="90">
        <v>0.15</v>
      </c>
      <c r="AE674" s="588">
        <f t="shared" si="9"/>
        <v>6.75</v>
      </c>
      <c r="AF674" s="579"/>
    </row>
    <row r="675" spans="1:32">
      <c r="A675" s="350" t="s">
        <v>72</v>
      </c>
      <c r="B675" s="354"/>
      <c r="C675" s="354"/>
      <c r="D675" s="354"/>
      <c r="E675" s="354"/>
      <c r="F675" s="354"/>
      <c r="G675" s="354"/>
      <c r="H675" s="354"/>
      <c r="I675" s="354"/>
      <c r="J675" s="354">
        <v>1.22</v>
      </c>
      <c r="K675" s="354"/>
      <c r="L675" s="354"/>
      <c r="M675" s="354"/>
      <c r="N675" s="354"/>
      <c r="O675" s="354"/>
      <c r="P675" s="354"/>
      <c r="Q675" s="354"/>
      <c r="R675" s="354"/>
      <c r="S675" s="354"/>
      <c r="T675" s="354"/>
      <c r="U675" s="354"/>
      <c r="V675" s="354"/>
      <c r="W675" s="354"/>
      <c r="X675" s="354"/>
      <c r="Y675" s="354"/>
      <c r="Z675" s="354"/>
      <c r="AA675" s="354"/>
      <c r="AB675" s="346">
        <v>0.09</v>
      </c>
      <c r="AC675" s="619">
        <v>55</v>
      </c>
      <c r="AD675" s="90">
        <v>1.5</v>
      </c>
      <c r="AE675" s="588">
        <f t="shared" si="9"/>
        <v>82.5</v>
      </c>
      <c r="AF675" s="579"/>
    </row>
    <row r="676" spans="1:32">
      <c r="A676" s="350" t="s">
        <v>107</v>
      </c>
      <c r="B676" s="354"/>
      <c r="C676" s="354"/>
      <c r="D676" s="354"/>
      <c r="E676" s="354"/>
      <c r="F676" s="354"/>
      <c r="G676" s="354"/>
      <c r="H676" s="354"/>
      <c r="I676" s="354"/>
      <c r="J676" s="354"/>
      <c r="K676" s="354"/>
      <c r="L676" s="354">
        <v>0.12</v>
      </c>
      <c r="M676" s="354"/>
      <c r="N676" s="354"/>
      <c r="O676" s="354"/>
      <c r="P676" s="354"/>
      <c r="Q676" s="354"/>
      <c r="R676" s="354"/>
      <c r="S676" s="354"/>
      <c r="T676" s="354"/>
      <c r="U676" s="354"/>
      <c r="V676" s="354"/>
      <c r="W676" s="354"/>
      <c r="X676" s="354"/>
      <c r="Y676" s="354"/>
      <c r="Z676" s="354"/>
      <c r="AA676" s="354"/>
      <c r="AB676" s="346">
        <v>8.0000000000000002E-3</v>
      </c>
      <c r="AC676" s="619">
        <v>180</v>
      </c>
      <c r="AD676" s="90">
        <v>0.15</v>
      </c>
      <c r="AE676" s="588">
        <f t="shared" si="9"/>
        <v>27</v>
      </c>
      <c r="AF676" s="579"/>
    </row>
    <row r="677" spans="1:32">
      <c r="A677" s="350" t="s">
        <v>69</v>
      </c>
      <c r="B677" s="354">
        <v>0.12</v>
      </c>
      <c r="C677" s="354"/>
      <c r="D677" s="354"/>
      <c r="E677" s="354"/>
      <c r="F677" s="354"/>
      <c r="G677" s="354"/>
      <c r="H677" s="354"/>
      <c r="I677" s="354"/>
      <c r="J677" s="354">
        <v>0.151</v>
      </c>
      <c r="K677" s="354"/>
      <c r="L677" s="354"/>
      <c r="M677" s="354"/>
      <c r="N677" s="354"/>
      <c r="O677" s="354"/>
      <c r="P677" s="354"/>
      <c r="Q677" s="354"/>
      <c r="R677" s="354"/>
      <c r="S677" s="354"/>
      <c r="T677" s="354"/>
      <c r="U677" s="354"/>
      <c r="V677" s="354"/>
      <c r="W677" s="354"/>
      <c r="X677" s="354"/>
      <c r="Y677" s="354"/>
      <c r="Z677" s="354"/>
      <c r="AA677" s="354"/>
      <c r="AB677" s="346">
        <v>6.0000000000000001E-3</v>
      </c>
      <c r="AC677" s="619">
        <v>750</v>
      </c>
      <c r="AD677" s="90">
        <v>0.28000000000000003</v>
      </c>
      <c r="AE677" s="588">
        <f t="shared" si="9"/>
        <v>210.00000000000003</v>
      </c>
      <c r="AF677" s="579"/>
    </row>
    <row r="678" spans="1:32">
      <c r="A678" s="358" t="s">
        <v>70</v>
      </c>
      <c r="B678" s="354">
        <v>1.5</v>
      </c>
      <c r="C678" s="354"/>
      <c r="D678" s="354"/>
      <c r="E678" s="354"/>
      <c r="F678" s="354"/>
      <c r="G678" s="354"/>
      <c r="H678" s="354"/>
      <c r="I678" s="354"/>
      <c r="J678" s="354"/>
      <c r="K678" s="354"/>
      <c r="L678" s="354"/>
      <c r="M678" s="354"/>
      <c r="N678" s="354"/>
      <c r="O678" s="354"/>
      <c r="P678" s="354"/>
      <c r="Q678" s="354"/>
      <c r="R678" s="354"/>
      <c r="S678" s="354"/>
      <c r="T678" s="354"/>
      <c r="U678" s="354"/>
      <c r="V678" s="354"/>
      <c r="W678" s="354"/>
      <c r="X678" s="354"/>
      <c r="Y678" s="354"/>
      <c r="Z678" s="354"/>
      <c r="AA678" s="354"/>
      <c r="AB678" s="346">
        <v>0.15</v>
      </c>
      <c r="AC678" s="619">
        <v>66.900000000000006</v>
      </c>
      <c r="AD678" s="90">
        <v>2</v>
      </c>
      <c r="AE678" s="588">
        <f t="shared" si="9"/>
        <v>133.80000000000001</v>
      </c>
      <c r="AF678" s="579"/>
    </row>
    <row r="679" spans="1:32">
      <c r="A679" s="350" t="s">
        <v>109</v>
      </c>
      <c r="B679" s="354"/>
      <c r="C679" s="354"/>
      <c r="D679" s="354"/>
      <c r="E679" s="354"/>
      <c r="F679" s="354"/>
      <c r="G679" s="354"/>
      <c r="H679" s="354"/>
      <c r="I679" s="354"/>
      <c r="J679" s="354"/>
      <c r="K679" s="354"/>
      <c r="L679" s="354"/>
      <c r="M679" s="354"/>
      <c r="N679" s="354"/>
      <c r="O679" s="354"/>
      <c r="P679" s="354"/>
      <c r="Q679" s="354"/>
      <c r="R679" s="354"/>
      <c r="S679" s="354"/>
      <c r="T679" s="354"/>
      <c r="U679" s="354"/>
      <c r="V679" s="354"/>
      <c r="W679" s="354"/>
      <c r="X679" s="354"/>
      <c r="Y679" s="354"/>
      <c r="Z679" s="354"/>
      <c r="AA679" s="354"/>
      <c r="AB679" s="346"/>
      <c r="AC679" s="619">
        <v>285</v>
      </c>
      <c r="AD679" s="89"/>
      <c r="AE679" s="588">
        <f t="shared" si="9"/>
        <v>0</v>
      </c>
      <c r="AF679" s="579"/>
    </row>
    <row r="680" spans="1:32">
      <c r="A680" s="350" t="s">
        <v>117</v>
      </c>
      <c r="B680" s="354"/>
      <c r="C680" s="354"/>
      <c r="D680" s="354"/>
      <c r="E680" s="354"/>
      <c r="F680" s="354"/>
      <c r="G680" s="354"/>
      <c r="H680" s="354"/>
      <c r="I680" s="354"/>
      <c r="J680" s="354"/>
      <c r="K680" s="354"/>
      <c r="L680" s="354"/>
      <c r="M680" s="354"/>
      <c r="N680" s="354"/>
      <c r="O680" s="354"/>
      <c r="P680" s="354"/>
      <c r="Q680" s="354"/>
      <c r="R680" s="354">
        <v>0.2</v>
      </c>
      <c r="S680" s="354"/>
      <c r="T680" s="354"/>
      <c r="U680" s="354"/>
      <c r="V680" s="354"/>
      <c r="W680" s="354"/>
      <c r="X680" s="354"/>
      <c r="Y680" s="354"/>
      <c r="Z680" s="354"/>
      <c r="AA680" s="354"/>
      <c r="AB680" s="346">
        <v>0.04</v>
      </c>
      <c r="AC680" s="619">
        <v>45</v>
      </c>
      <c r="AD680" s="90">
        <v>0.2</v>
      </c>
      <c r="AE680" s="588">
        <f t="shared" si="9"/>
        <v>9</v>
      </c>
      <c r="AF680" s="579"/>
    </row>
    <row r="681" spans="1:32">
      <c r="A681" s="350" t="s">
        <v>83</v>
      </c>
      <c r="B681" s="354"/>
      <c r="C681" s="354"/>
      <c r="D681" s="354"/>
      <c r="E681" s="354"/>
      <c r="F681" s="354"/>
      <c r="G681" s="354"/>
      <c r="H681" s="354"/>
      <c r="I681" s="354"/>
      <c r="J681" s="354"/>
      <c r="K681" s="354"/>
      <c r="L681" s="354">
        <v>2.4E-2</v>
      </c>
      <c r="M681" s="354"/>
      <c r="N681" s="354"/>
      <c r="O681" s="354"/>
      <c r="P681" s="354"/>
      <c r="Q681" s="354"/>
      <c r="R681" s="354"/>
      <c r="S681" s="354"/>
      <c r="T681" s="354"/>
      <c r="U681" s="354"/>
      <c r="V681" s="354"/>
      <c r="W681" s="354"/>
      <c r="X681" s="354"/>
      <c r="Y681" s="354"/>
      <c r="Z681" s="354"/>
      <c r="AA681" s="354"/>
      <c r="AB681" s="346">
        <v>2E-3</v>
      </c>
      <c r="AC681" s="619">
        <v>45</v>
      </c>
      <c r="AD681" s="90">
        <v>0.05</v>
      </c>
      <c r="AE681" s="588">
        <f t="shared" si="9"/>
        <v>2.25</v>
      </c>
      <c r="AF681" s="579"/>
    </row>
    <row r="682" spans="1:32">
      <c r="A682" s="350" t="s">
        <v>100</v>
      </c>
      <c r="B682" s="354"/>
      <c r="C682" s="354"/>
      <c r="D682" s="354"/>
      <c r="E682" s="354"/>
      <c r="F682" s="354"/>
      <c r="G682" s="354"/>
      <c r="H682" s="354"/>
      <c r="I682" s="354"/>
      <c r="J682" s="354"/>
      <c r="K682" s="354"/>
      <c r="L682" s="354"/>
      <c r="M682" s="354"/>
      <c r="N682" s="354"/>
      <c r="O682" s="354"/>
      <c r="P682" s="354"/>
      <c r="Q682" s="354"/>
      <c r="R682" s="354"/>
      <c r="S682" s="354"/>
      <c r="T682" s="354"/>
      <c r="U682" s="354"/>
      <c r="V682" s="354"/>
      <c r="W682" s="354"/>
      <c r="X682" s="354"/>
      <c r="Y682" s="354"/>
      <c r="Z682" s="354"/>
      <c r="AA682" s="354"/>
      <c r="AB682" s="346"/>
      <c r="AC682" s="619">
        <v>550</v>
      </c>
      <c r="AD682" s="89"/>
      <c r="AE682" s="588">
        <f t="shared" si="9"/>
        <v>0</v>
      </c>
      <c r="AF682" s="579"/>
    </row>
    <row r="683" spans="1:32">
      <c r="A683" s="350" t="s">
        <v>110</v>
      </c>
      <c r="B683" s="354"/>
      <c r="C683" s="354"/>
      <c r="D683" s="354"/>
      <c r="E683" s="354"/>
      <c r="F683" s="354"/>
      <c r="G683" s="354"/>
      <c r="H683" s="354"/>
      <c r="I683" s="354"/>
      <c r="J683" s="354"/>
      <c r="K683" s="354"/>
      <c r="L683" s="354"/>
      <c r="M683" s="354"/>
      <c r="N683" s="354"/>
      <c r="O683" s="354"/>
      <c r="P683" s="354"/>
      <c r="Q683" s="354"/>
      <c r="R683" s="354"/>
      <c r="S683" s="354"/>
      <c r="T683" s="354"/>
      <c r="U683" s="354"/>
      <c r="V683" s="354"/>
      <c r="W683" s="354"/>
      <c r="X683" s="354"/>
      <c r="Y683" s="354"/>
      <c r="Z683" s="354"/>
      <c r="AA683" s="354"/>
      <c r="AB683" s="346"/>
      <c r="AC683" s="619">
        <v>285</v>
      </c>
      <c r="AD683" s="89"/>
      <c r="AE683" s="588">
        <f t="shared" si="9"/>
        <v>0</v>
      </c>
      <c r="AF683" s="579"/>
    </row>
    <row r="684" spans="1:32" ht="15" customHeight="1">
      <c r="A684" s="350" t="s">
        <v>81</v>
      </c>
      <c r="B684" s="354"/>
      <c r="C684" s="354"/>
      <c r="D684" s="354"/>
      <c r="E684" s="354"/>
      <c r="F684" s="354"/>
      <c r="G684" s="354"/>
      <c r="H684" s="354"/>
      <c r="I684" s="354"/>
      <c r="J684" s="354"/>
      <c r="K684" s="354"/>
      <c r="L684" s="354">
        <v>0.03</v>
      </c>
      <c r="M684" s="354"/>
      <c r="N684" s="354"/>
      <c r="O684" s="354"/>
      <c r="P684" s="354"/>
      <c r="Q684" s="354"/>
      <c r="R684" s="354"/>
      <c r="S684" s="354"/>
      <c r="T684" s="354"/>
      <c r="U684" s="354"/>
      <c r="V684" s="354"/>
      <c r="W684" s="354"/>
      <c r="X684" s="354"/>
      <c r="Y684" s="354"/>
      <c r="Z684" s="354"/>
      <c r="AA684" s="354"/>
      <c r="AB684" s="346">
        <v>3.0000000000000001E-3</v>
      </c>
      <c r="AC684" s="619">
        <v>250</v>
      </c>
      <c r="AD684" s="90">
        <v>0.09</v>
      </c>
      <c r="AE684" s="588">
        <f t="shared" si="9"/>
        <v>22.5</v>
      </c>
      <c r="AF684" s="579"/>
    </row>
    <row r="685" spans="1:32">
      <c r="A685" s="350" t="s">
        <v>122</v>
      </c>
      <c r="B685" s="354"/>
      <c r="C685" s="354"/>
      <c r="D685" s="354"/>
      <c r="E685" s="354"/>
      <c r="F685" s="354"/>
      <c r="G685" s="354"/>
      <c r="H685" s="354"/>
      <c r="I685" s="354"/>
      <c r="J685" s="354"/>
      <c r="K685" s="354"/>
      <c r="L685" s="354"/>
      <c r="M685" s="354"/>
      <c r="N685" s="354"/>
      <c r="O685" s="354"/>
      <c r="P685" s="354"/>
      <c r="Q685" s="354"/>
      <c r="R685" s="354"/>
      <c r="S685" s="354"/>
      <c r="T685" s="354"/>
      <c r="U685" s="354"/>
      <c r="V685" s="354"/>
      <c r="W685" s="354"/>
      <c r="X685" s="354"/>
      <c r="Y685" s="354"/>
      <c r="Z685" s="354"/>
      <c r="AA685" s="354"/>
      <c r="AB685" s="346"/>
      <c r="AC685" s="619">
        <v>180</v>
      </c>
      <c r="AD685" s="89"/>
      <c r="AE685" s="588">
        <f t="shared" si="9"/>
        <v>0</v>
      </c>
      <c r="AF685" s="579"/>
    </row>
    <row r="686" spans="1:32">
      <c r="A686" s="350" t="s">
        <v>121</v>
      </c>
      <c r="B686" s="354"/>
      <c r="C686" s="354"/>
      <c r="D686" s="354"/>
      <c r="E686" s="354"/>
      <c r="F686" s="354"/>
      <c r="G686" s="354"/>
      <c r="H686" s="354"/>
      <c r="I686" s="354"/>
      <c r="J686" s="354"/>
      <c r="K686" s="354"/>
      <c r="L686" s="354"/>
      <c r="M686" s="354"/>
      <c r="N686" s="354"/>
      <c r="O686" s="354"/>
      <c r="P686" s="354"/>
      <c r="Q686" s="354"/>
      <c r="R686" s="354"/>
      <c r="S686" s="354"/>
      <c r="T686" s="354"/>
      <c r="U686" s="354"/>
      <c r="V686" s="354"/>
      <c r="W686" s="354"/>
      <c r="X686" s="354"/>
      <c r="Y686" s="354"/>
      <c r="Z686" s="354"/>
      <c r="AA686" s="354"/>
      <c r="AB686" s="346"/>
      <c r="AC686" s="619">
        <v>230</v>
      </c>
      <c r="AD686" s="89"/>
      <c r="AE686" s="588">
        <f t="shared" si="9"/>
        <v>0</v>
      </c>
      <c r="AF686" s="579"/>
    </row>
    <row r="687" spans="1:32" ht="15" customHeight="1">
      <c r="A687" s="350" t="s">
        <v>73</v>
      </c>
      <c r="B687" s="354">
        <v>0.12</v>
      </c>
      <c r="C687" s="354"/>
      <c r="D687" s="354">
        <v>0.12</v>
      </c>
      <c r="E687" s="354"/>
      <c r="F687" s="354"/>
      <c r="G687" s="354"/>
      <c r="H687" s="354"/>
      <c r="I687" s="354"/>
      <c r="J687" s="354"/>
      <c r="K687" s="354"/>
      <c r="L687" s="354"/>
      <c r="M687" s="354"/>
      <c r="N687" s="354">
        <v>0.12</v>
      </c>
      <c r="O687" s="354"/>
      <c r="P687" s="354"/>
      <c r="Q687" s="354"/>
      <c r="R687" s="354"/>
      <c r="S687" s="354"/>
      <c r="T687" s="354"/>
      <c r="U687" s="354"/>
      <c r="V687" s="354"/>
      <c r="W687" s="354"/>
      <c r="X687" s="354"/>
      <c r="Y687" s="354"/>
      <c r="Z687" s="354"/>
      <c r="AA687" s="354"/>
      <c r="AB687" s="346">
        <v>1.4999999999999999E-2</v>
      </c>
      <c r="AC687" s="619">
        <v>85</v>
      </c>
      <c r="AD687" s="90">
        <v>0.36</v>
      </c>
      <c r="AE687" s="588">
        <f t="shared" si="9"/>
        <v>30.599999999999998</v>
      </c>
      <c r="AF687" s="579"/>
    </row>
    <row r="688" spans="1:32">
      <c r="A688" s="350" t="s">
        <v>118</v>
      </c>
      <c r="B688" s="354"/>
      <c r="C688" s="354"/>
      <c r="D688" s="354"/>
      <c r="E688" s="354"/>
      <c r="F688" s="354"/>
      <c r="G688" s="354"/>
      <c r="H688" s="354"/>
      <c r="I688" s="354"/>
      <c r="J688" s="354"/>
      <c r="K688" s="354"/>
      <c r="L688" s="354"/>
      <c r="M688" s="354"/>
      <c r="N688" s="354"/>
      <c r="O688" s="354"/>
      <c r="P688" s="354"/>
      <c r="Q688" s="354"/>
      <c r="R688" s="354"/>
      <c r="S688" s="354"/>
      <c r="T688" s="354"/>
      <c r="U688" s="354"/>
      <c r="V688" s="354"/>
      <c r="W688" s="354"/>
      <c r="X688" s="354"/>
      <c r="Y688" s="354"/>
      <c r="Z688" s="354"/>
      <c r="AA688" s="354"/>
      <c r="AB688" s="346"/>
      <c r="AC688" s="619">
        <v>45</v>
      </c>
      <c r="AD688" s="89"/>
      <c r="AE688" s="588">
        <f t="shared" si="9"/>
        <v>0</v>
      </c>
      <c r="AF688" s="579"/>
    </row>
    <row r="689" spans="1:32">
      <c r="A689" s="350" t="s">
        <v>74</v>
      </c>
      <c r="B689" s="354">
        <v>5.0000000000000001E-3</v>
      </c>
      <c r="C689" s="354"/>
      <c r="D689" s="354"/>
      <c r="E689" s="354"/>
      <c r="F689" s="354"/>
      <c r="G689" s="354"/>
      <c r="H689" s="354"/>
      <c r="I689" s="354"/>
      <c r="J689" s="354">
        <v>6.0000000000000001E-3</v>
      </c>
      <c r="K689" s="354"/>
      <c r="L689" s="354">
        <v>8.9999999999999993E-3</v>
      </c>
      <c r="M689" s="354"/>
      <c r="N689" s="354"/>
      <c r="O689" s="354"/>
      <c r="P689" s="354"/>
      <c r="Q689" s="354"/>
      <c r="R689" s="354">
        <v>8.9999999999999993E-3</v>
      </c>
      <c r="S689" s="354"/>
      <c r="T689" s="354"/>
      <c r="U689" s="354"/>
      <c r="V689" s="354"/>
      <c r="W689" s="354"/>
      <c r="X689" s="354"/>
      <c r="Y689" s="354"/>
      <c r="Z689" s="354"/>
      <c r="AA689" s="354"/>
      <c r="AB689" s="346">
        <v>2E-3</v>
      </c>
      <c r="AC689" s="619">
        <v>30</v>
      </c>
      <c r="AD689" s="89">
        <v>3.5999999999999997E-2</v>
      </c>
      <c r="AE689" s="588">
        <f t="shared" si="9"/>
        <v>1.0799999999999998</v>
      </c>
      <c r="AF689" s="579"/>
    </row>
    <row r="690" spans="1:32">
      <c r="A690" s="350" t="s">
        <v>88</v>
      </c>
      <c r="B690" s="354"/>
      <c r="C690" s="354"/>
      <c r="D690" s="354"/>
      <c r="E690" s="354"/>
      <c r="F690" s="354"/>
      <c r="G690" s="354"/>
      <c r="H690" s="354"/>
      <c r="I690" s="354"/>
      <c r="J690" s="354"/>
      <c r="K690" s="354"/>
      <c r="L690" s="354"/>
      <c r="M690" s="354"/>
      <c r="N690" s="354"/>
      <c r="O690" s="354"/>
      <c r="P690" s="354"/>
      <c r="Q690" s="354"/>
      <c r="R690" s="354"/>
      <c r="S690" s="354"/>
      <c r="T690" s="354"/>
      <c r="U690" s="354"/>
      <c r="V690" s="354"/>
      <c r="W690" s="354"/>
      <c r="X690" s="354"/>
      <c r="Y690" s="354"/>
      <c r="Z690" s="354"/>
      <c r="AA690" s="354"/>
      <c r="AB690" s="346"/>
      <c r="AC690" s="619">
        <v>200</v>
      </c>
      <c r="AD690" s="89"/>
      <c r="AE690" s="588">
        <f t="shared" si="9"/>
        <v>0</v>
      </c>
      <c r="AF690" s="579"/>
    </row>
    <row r="691" spans="1:32">
      <c r="A691" s="350" t="s">
        <v>91</v>
      </c>
      <c r="B691" s="354"/>
      <c r="C691" s="354"/>
      <c r="D691" s="354"/>
      <c r="E691" s="354"/>
      <c r="F691" s="354"/>
      <c r="G691" s="354"/>
      <c r="H691" s="354"/>
      <c r="I691" s="354"/>
      <c r="J691" s="354"/>
      <c r="K691" s="354"/>
      <c r="L691" s="354"/>
      <c r="M691" s="354"/>
      <c r="N691" s="354"/>
      <c r="O691" s="354"/>
      <c r="P691" s="354"/>
      <c r="Q691" s="354"/>
      <c r="R691" s="354"/>
      <c r="S691" s="354"/>
      <c r="T691" s="354"/>
      <c r="U691" s="354"/>
      <c r="V691" s="354"/>
      <c r="W691" s="354"/>
      <c r="X691" s="354"/>
      <c r="Y691" s="354"/>
      <c r="Z691" s="354"/>
      <c r="AA691" s="354"/>
      <c r="AB691" s="346"/>
      <c r="AC691" s="619">
        <v>750</v>
      </c>
      <c r="AD691" s="89"/>
      <c r="AE691" s="588">
        <f t="shared" si="9"/>
        <v>0</v>
      </c>
      <c r="AF691" s="579"/>
    </row>
    <row r="692" spans="1:32">
      <c r="A692" s="350" t="s">
        <v>97</v>
      </c>
      <c r="B692" s="354"/>
      <c r="C692" s="354"/>
      <c r="D692" s="354"/>
      <c r="E692" s="354"/>
      <c r="F692" s="354"/>
      <c r="G692" s="354"/>
      <c r="H692" s="354"/>
      <c r="I692" s="354"/>
      <c r="J692" s="354"/>
      <c r="K692" s="354"/>
      <c r="L692" s="354"/>
      <c r="M692" s="354"/>
      <c r="N692" s="354"/>
      <c r="O692" s="354"/>
      <c r="P692" s="354"/>
      <c r="Q692" s="354"/>
      <c r="R692" s="354"/>
      <c r="S692" s="354"/>
      <c r="T692" s="354"/>
      <c r="U692" s="354"/>
      <c r="V692" s="354"/>
      <c r="W692" s="354"/>
      <c r="X692" s="354"/>
      <c r="Y692" s="354"/>
      <c r="Z692" s="354"/>
      <c r="AA692" s="354"/>
      <c r="AB692" s="346"/>
      <c r="AC692" s="619">
        <v>280</v>
      </c>
      <c r="AD692" s="89"/>
      <c r="AE692" s="588">
        <f t="shared" si="9"/>
        <v>0</v>
      </c>
      <c r="AF692" s="579"/>
    </row>
    <row r="693" spans="1:32">
      <c r="A693" s="611" t="s">
        <v>102</v>
      </c>
      <c r="B693" s="354"/>
      <c r="C693" s="354"/>
      <c r="D693" s="354"/>
      <c r="E693" s="354"/>
      <c r="F693" s="354">
        <v>0.4</v>
      </c>
      <c r="G693" s="354"/>
      <c r="H693" s="354"/>
      <c r="I693" s="354"/>
      <c r="J693" s="354"/>
      <c r="K693" s="354"/>
      <c r="L693" s="354"/>
      <c r="M693" s="354"/>
      <c r="N693" s="354"/>
      <c r="O693" s="354"/>
      <c r="P693" s="354">
        <v>0.56000000000000005</v>
      </c>
      <c r="Q693" s="354"/>
      <c r="R693" s="354"/>
      <c r="S693" s="354"/>
      <c r="T693" s="354"/>
      <c r="U693" s="354"/>
      <c r="V693" s="354"/>
      <c r="W693" s="354"/>
      <c r="X693" s="354"/>
      <c r="Y693" s="354"/>
      <c r="Z693" s="354"/>
      <c r="AA693" s="354"/>
      <c r="AB693" s="346">
        <v>0.08</v>
      </c>
      <c r="AC693" s="619">
        <v>90</v>
      </c>
      <c r="AD693" s="90">
        <v>1.65</v>
      </c>
      <c r="AE693" s="588">
        <f t="shared" si="9"/>
        <v>148.5</v>
      </c>
      <c r="AF693" s="579"/>
    </row>
    <row r="694" spans="1:32">
      <c r="A694" s="612" t="s">
        <v>71</v>
      </c>
      <c r="B694" s="354"/>
      <c r="C694" s="354"/>
      <c r="D694" s="354">
        <v>1.4999999999999999E-2</v>
      </c>
      <c r="E694" s="354"/>
      <c r="F694" s="354"/>
      <c r="G694" s="354"/>
      <c r="H694" s="354"/>
      <c r="I694" s="354"/>
      <c r="J694" s="354"/>
      <c r="K694" s="354"/>
      <c r="L694" s="354"/>
      <c r="M694" s="354"/>
      <c r="N694" s="354"/>
      <c r="O694" s="354"/>
      <c r="P694" s="354"/>
      <c r="Q694" s="354"/>
      <c r="R694" s="354"/>
      <c r="S694" s="354"/>
      <c r="T694" s="354"/>
      <c r="U694" s="354"/>
      <c r="V694" s="354"/>
      <c r="W694" s="354"/>
      <c r="X694" s="354"/>
      <c r="Y694" s="354"/>
      <c r="Z694" s="354"/>
      <c r="AA694" s="354"/>
      <c r="AB694" s="346">
        <v>4.0000000000000001E-3</v>
      </c>
      <c r="AC694" s="619">
        <v>650</v>
      </c>
      <c r="AD694" s="90">
        <v>0.06</v>
      </c>
      <c r="AE694" s="588">
        <f t="shared" si="9"/>
        <v>39</v>
      </c>
      <c r="AF694" s="579"/>
    </row>
    <row r="695" spans="1:32">
      <c r="A695" s="612" t="s">
        <v>94</v>
      </c>
      <c r="B695" s="354"/>
      <c r="C695" s="354"/>
      <c r="D695" s="354"/>
      <c r="E695" s="354"/>
      <c r="F695" s="354"/>
      <c r="G695" s="354"/>
      <c r="H695" s="354"/>
      <c r="I695" s="354"/>
      <c r="J695" s="354"/>
      <c r="K695" s="354"/>
      <c r="L695" s="354"/>
      <c r="M695" s="354"/>
      <c r="N695" s="354"/>
      <c r="O695" s="354"/>
      <c r="P695" s="354"/>
      <c r="Q695" s="354"/>
      <c r="R695" s="354"/>
      <c r="S695" s="354"/>
      <c r="T695" s="354"/>
      <c r="U695" s="354"/>
      <c r="V695" s="354"/>
      <c r="W695" s="354"/>
      <c r="X695" s="354"/>
      <c r="Y695" s="354"/>
      <c r="Z695" s="354"/>
      <c r="AA695" s="354"/>
      <c r="AB695" s="346"/>
      <c r="AC695" s="620">
        <v>285</v>
      </c>
      <c r="AD695" s="89"/>
      <c r="AE695" s="588">
        <f t="shared" si="9"/>
        <v>0</v>
      </c>
      <c r="AF695" s="579"/>
    </row>
    <row r="696" spans="1:32">
      <c r="A696" s="612" t="s">
        <v>84</v>
      </c>
      <c r="B696" s="354"/>
      <c r="C696" s="354"/>
      <c r="D696" s="354"/>
      <c r="E696" s="354"/>
      <c r="F696" s="354"/>
      <c r="G696" s="354"/>
      <c r="H696" s="354"/>
      <c r="I696" s="354"/>
      <c r="J696" s="354"/>
      <c r="K696" s="354"/>
      <c r="L696" s="354"/>
      <c r="M696" s="354"/>
      <c r="N696" s="354"/>
      <c r="O696" s="354"/>
      <c r="P696" s="354"/>
      <c r="Q696" s="354"/>
      <c r="R696" s="354"/>
      <c r="S696" s="354"/>
      <c r="T696" s="354"/>
      <c r="U696" s="354"/>
      <c r="V696" s="354"/>
      <c r="W696" s="354"/>
      <c r="X696" s="354"/>
      <c r="Y696" s="354"/>
      <c r="Z696" s="354"/>
      <c r="AA696" s="354"/>
      <c r="AB696" s="346"/>
      <c r="AC696" s="619">
        <v>150</v>
      </c>
      <c r="AD696" s="89"/>
      <c r="AE696" s="588">
        <f t="shared" si="9"/>
        <v>0</v>
      </c>
      <c r="AF696" s="579"/>
    </row>
    <row r="697" spans="1:32" ht="15.75" thickBot="1">
      <c r="A697" s="613" t="s">
        <v>82</v>
      </c>
      <c r="B697" s="376"/>
      <c r="C697" s="376"/>
      <c r="D697" s="376"/>
      <c r="E697" s="376"/>
      <c r="F697" s="376"/>
      <c r="G697" s="376"/>
      <c r="H697" s="376"/>
      <c r="I697" s="376"/>
      <c r="J697" s="376"/>
      <c r="K697" s="376"/>
      <c r="L697" s="376"/>
      <c r="M697" s="376"/>
      <c r="N697" s="376"/>
      <c r="O697" s="376"/>
      <c r="P697" s="376"/>
      <c r="Q697" s="376"/>
      <c r="R697" s="376"/>
      <c r="S697" s="376"/>
      <c r="T697" s="376"/>
      <c r="U697" s="376"/>
      <c r="V697" s="376"/>
      <c r="W697" s="376"/>
      <c r="X697" s="376"/>
      <c r="Y697" s="376"/>
      <c r="Z697" s="376"/>
      <c r="AA697" s="376"/>
      <c r="AB697" s="404"/>
      <c r="AC697" s="624">
        <v>9</v>
      </c>
      <c r="AD697" s="627"/>
      <c r="AE697" s="591">
        <f t="shared" si="9"/>
        <v>0</v>
      </c>
      <c r="AF697" s="579"/>
    </row>
    <row r="698" spans="1:32" ht="15.75" thickBot="1">
      <c r="A698" s="608" t="s">
        <v>305</v>
      </c>
      <c r="B698" s="614"/>
      <c r="C698" s="614"/>
      <c r="D698" s="614"/>
      <c r="E698" s="614"/>
      <c r="F698" s="614"/>
      <c r="G698" s="614"/>
      <c r="H698" s="614"/>
      <c r="I698" s="614"/>
      <c r="J698" s="614"/>
      <c r="K698" s="614"/>
      <c r="L698" s="614"/>
      <c r="M698" s="614"/>
      <c r="N698" s="614"/>
      <c r="O698" s="614"/>
      <c r="P698" s="614"/>
      <c r="Q698" s="614"/>
      <c r="R698" s="616"/>
      <c r="S698" s="614"/>
      <c r="T698" s="614"/>
      <c r="U698" s="614"/>
      <c r="V698" s="614"/>
      <c r="W698" s="614"/>
      <c r="X698" s="614"/>
      <c r="Y698" s="614"/>
      <c r="Z698" s="614"/>
      <c r="AA698" s="614"/>
      <c r="AB698" s="575"/>
      <c r="AC698" s="576"/>
      <c r="AD698" s="616"/>
      <c r="AE698" s="371">
        <f>SUM(AE650:AE697)</f>
        <v>1604.9799999999998</v>
      </c>
      <c r="AF698" s="584">
        <f>I635-AE698</f>
        <v>2.0000000000209184E-2</v>
      </c>
    </row>
    <row r="699" spans="1:32" ht="30.75" customHeight="1">
      <c r="A699" s="187" t="s">
        <v>49</v>
      </c>
      <c r="B699" s="189"/>
      <c r="C699" s="189"/>
      <c r="D699" s="189"/>
      <c r="E699" s="189"/>
      <c r="F699" s="189" t="s">
        <v>131</v>
      </c>
      <c r="G699" s="478"/>
      <c r="H699" s="193" t="s">
        <v>130</v>
      </c>
      <c r="I699" s="189"/>
      <c r="J699" s="189" t="s">
        <v>75</v>
      </c>
      <c r="K699" s="189"/>
      <c r="L699" s="189"/>
      <c r="M699" s="189"/>
      <c r="N699" s="835" t="s">
        <v>132</v>
      </c>
      <c r="O699" s="835"/>
      <c r="P699" s="835"/>
      <c r="Q699" s="835"/>
      <c r="R699" s="192"/>
      <c r="S699" s="189"/>
      <c r="T699" s="189"/>
      <c r="U699" s="189" t="s">
        <v>76</v>
      </c>
      <c r="V699" s="189"/>
      <c r="W699" s="189"/>
      <c r="X699" s="3"/>
      <c r="Y699" s="188"/>
      <c r="AE699" s="86"/>
    </row>
    <row r="700" spans="1:32">
      <c r="A700" s="25" t="s">
        <v>52</v>
      </c>
      <c r="B700" s="708"/>
      <c r="C700" s="708"/>
      <c r="D700" s="708"/>
      <c r="E700" s="708"/>
      <c r="F700" s="708"/>
      <c r="G700" s="25" t="s">
        <v>53</v>
      </c>
      <c r="H700" s="708"/>
      <c r="I700" s="708"/>
      <c r="J700" s="708"/>
      <c r="K700" s="708"/>
      <c r="L700" s="708"/>
      <c r="M700" s="708"/>
      <c r="P700" s="26" t="s">
        <v>128</v>
      </c>
      <c r="Q700" s="87"/>
      <c r="R700" s="709" t="s">
        <v>129</v>
      </c>
      <c r="S700" s="25" t="s">
        <v>56</v>
      </c>
    </row>
    <row r="703" spans="1:32">
      <c r="A703" s="498" t="s">
        <v>0</v>
      </c>
      <c r="B703" s="498"/>
      <c r="C703" s="498"/>
      <c r="D703" s="498"/>
      <c r="E703" s="498"/>
      <c r="F703" s="498"/>
      <c r="G703" s="498"/>
      <c r="H703" s="498"/>
      <c r="I703" s="498"/>
      <c r="J703" s="498"/>
      <c r="K703" s="498"/>
      <c r="L703" s="498"/>
      <c r="M703" s="498"/>
      <c r="N703" s="498"/>
      <c r="O703" s="498"/>
      <c r="P703" s="498"/>
      <c r="Q703" s="498"/>
      <c r="R703" s="729"/>
      <c r="S703" s="498"/>
      <c r="T703" s="498"/>
      <c r="U703" s="498"/>
      <c r="V703" s="500"/>
      <c r="W703" s="500"/>
      <c r="X703" s="500"/>
      <c r="Y703" s="500"/>
      <c r="Z703" s="729"/>
      <c r="AA703" s="729"/>
      <c r="AB703" s="498"/>
      <c r="AC703" s="727"/>
      <c r="AD703" s="727"/>
      <c r="AE703" s="503"/>
    </row>
    <row r="704" spans="1:32">
      <c r="A704" s="498" t="s">
        <v>1</v>
      </c>
      <c r="B704" s="498"/>
      <c r="C704" s="498" t="s">
        <v>273</v>
      </c>
      <c r="D704" s="498"/>
      <c r="E704" s="498"/>
      <c r="F704" s="498"/>
      <c r="G704" s="498"/>
      <c r="H704" s="498"/>
      <c r="I704" s="498"/>
      <c r="J704" s="498"/>
      <c r="K704" s="498"/>
      <c r="L704" s="498"/>
      <c r="M704" s="498"/>
      <c r="N704" s="498"/>
      <c r="O704" s="498"/>
      <c r="P704" s="498"/>
      <c r="Q704" s="498"/>
      <c r="R704" s="729"/>
      <c r="S704" s="498"/>
      <c r="T704" s="498"/>
      <c r="U704" s="500"/>
      <c r="V704" s="500"/>
      <c r="W704" s="500"/>
      <c r="X704" s="500"/>
      <c r="Y704" s="500"/>
      <c r="Z704" s="500"/>
      <c r="AA704" s="500"/>
      <c r="AB704" s="498"/>
      <c r="AC704" s="727"/>
      <c r="AD704" s="727"/>
      <c r="AE704" s="503"/>
    </row>
    <row r="705" spans="1:31">
      <c r="A705" s="500" t="s">
        <v>2</v>
      </c>
      <c r="B705" s="498"/>
      <c r="C705" s="498"/>
      <c r="D705" s="498"/>
      <c r="E705" s="498"/>
      <c r="F705" s="727"/>
      <c r="G705" s="498"/>
      <c r="H705" s="498"/>
      <c r="I705" s="498"/>
      <c r="J705" s="498"/>
      <c r="K705" s="498"/>
      <c r="L705" s="498"/>
      <c r="M705" s="498"/>
      <c r="N705" s="498"/>
      <c r="O705" s="498"/>
      <c r="P705" s="498"/>
      <c r="Q705" s="498"/>
      <c r="R705" s="498" t="s">
        <v>272</v>
      </c>
      <c r="S705" s="729"/>
      <c r="T705" s="498"/>
      <c r="U705" s="500"/>
      <c r="V705" s="500"/>
      <c r="W705" s="500"/>
      <c r="X705" s="500"/>
      <c r="Y705" s="500"/>
      <c r="Z705" s="500"/>
      <c r="AA705" s="500"/>
      <c r="AB705" s="498"/>
      <c r="AC705" s="727"/>
      <c r="AD705" s="727"/>
      <c r="AE705" s="503"/>
    </row>
    <row r="706" spans="1:31">
      <c r="A706" s="477" t="s">
        <v>355</v>
      </c>
      <c r="B706" s="498"/>
      <c r="C706" s="498"/>
      <c r="D706" s="498"/>
      <c r="E706" s="498"/>
      <c r="F706" s="498"/>
      <c r="G706" s="498"/>
      <c r="H706" s="498"/>
      <c r="I706" s="498"/>
      <c r="J706" s="498"/>
      <c r="K706" s="498"/>
      <c r="L706" s="498"/>
      <c r="M706" s="498"/>
      <c r="N706" s="498"/>
      <c r="O706" s="498"/>
      <c r="P706" s="498"/>
      <c r="Q706" s="498"/>
      <c r="R706" s="862"/>
      <c r="S706" s="862"/>
      <c r="T706" s="862"/>
      <c r="U706" s="862"/>
      <c r="V706" s="862"/>
      <c r="W706" s="862"/>
      <c r="X706" s="862"/>
      <c r="Y706" s="862"/>
      <c r="Z706" s="498"/>
      <c r="AA706" s="498"/>
      <c r="AB706" s="498"/>
      <c r="AC706" s="498"/>
      <c r="AD706" s="498"/>
      <c r="AE706" s="505"/>
    </row>
    <row r="707" spans="1:31" ht="15.75" thickBot="1">
      <c r="A707" s="863" t="s">
        <v>3</v>
      </c>
      <c r="B707" s="864"/>
      <c r="C707" s="865" t="s">
        <v>4</v>
      </c>
      <c r="D707" s="863"/>
      <c r="E707" s="864"/>
      <c r="F707" s="865" t="s">
        <v>5</v>
      </c>
      <c r="G707" s="866"/>
      <c r="H707" s="867"/>
      <c r="I707" s="868" t="s">
        <v>6</v>
      </c>
      <c r="J707" s="869"/>
      <c r="K707" s="870"/>
      <c r="L707" s="506"/>
      <c r="M707" s="507"/>
      <c r="N707" s="508"/>
      <c r="O707" s="506"/>
      <c r="P707" s="498"/>
      <c r="Q707" s="498"/>
      <c r="R707" s="862"/>
      <c r="S707" s="862"/>
      <c r="T707" s="862"/>
      <c r="U707" s="862"/>
      <c r="V707" s="862"/>
      <c r="W707" s="862"/>
      <c r="X707" s="862"/>
      <c r="Y707" s="862"/>
      <c r="Z707" s="729"/>
      <c r="AA707" s="729"/>
      <c r="AB707" s="729"/>
      <c r="AC707" s="729"/>
      <c r="AD707" s="697" t="s">
        <v>7</v>
      </c>
      <c r="AE707" s="510"/>
    </row>
    <row r="708" spans="1:31">
      <c r="A708" s="860" t="s">
        <v>8</v>
      </c>
      <c r="B708" s="861"/>
      <c r="C708" s="855" t="s">
        <v>9</v>
      </c>
      <c r="D708" s="856"/>
      <c r="E708" s="857"/>
      <c r="F708" s="855" t="s">
        <v>10</v>
      </c>
      <c r="G708" s="858"/>
      <c r="H708" s="859"/>
      <c r="I708" s="871"/>
      <c r="J708" s="872"/>
      <c r="K708" s="873"/>
      <c r="L708" s="855" t="s">
        <v>12</v>
      </c>
      <c r="M708" s="856"/>
      <c r="N708" s="857"/>
      <c r="O708" s="726" t="s">
        <v>13</v>
      </c>
      <c r="P708" s="729"/>
      <c r="Q708" s="729"/>
      <c r="R708" s="729"/>
      <c r="S708" s="729"/>
      <c r="T708" s="729"/>
      <c r="U708" s="729"/>
      <c r="V708" s="729"/>
      <c r="W708" s="729"/>
      <c r="X708" s="727" t="s">
        <v>14</v>
      </c>
      <c r="Y708" s="729"/>
      <c r="Z708" s="729"/>
      <c r="AA708" s="729"/>
      <c r="AB708" s="729"/>
      <c r="AC708" s="729"/>
      <c r="AD708" s="698" t="s">
        <v>15</v>
      </c>
      <c r="AE708" s="510"/>
    </row>
    <row r="709" spans="1:31">
      <c r="A709" s="722" t="s">
        <v>16</v>
      </c>
      <c r="B709" s="722"/>
      <c r="C709" s="855" t="s">
        <v>17</v>
      </c>
      <c r="D709" s="856"/>
      <c r="E709" s="857"/>
      <c r="F709" s="855" t="s">
        <v>18</v>
      </c>
      <c r="G709" s="858"/>
      <c r="H709" s="859"/>
      <c r="I709" s="871"/>
      <c r="J709" s="872"/>
      <c r="K709" s="873"/>
      <c r="L709" s="855" t="s">
        <v>20</v>
      </c>
      <c r="M709" s="856"/>
      <c r="N709" s="857"/>
      <c r="O709" s="726" t="s">
        <v>21</v>
      </c>
      <c r="P709" s="729"/>
      <c r="Q709" s="729"/>
      <c r="R709" s="729"/>
      <c r="S709" s="729"/>
      <c r="T709" s="729"/>
      <c r="U709" s="729"/>
      <c r="V709" s="729"/>
      <c r="W709" s="729"/>
      <c r="X709" s="729"/>
      <c r="Y709" s="729"/>
      <c r="Z709" s="729"/>
      <c r="AA709" s="729"/>
      <c r="AB709" s="729"/>
      <c r="AC709" s="729"/>
      <c r="AD709" s="699"/>
      <c r="AE709" s="510"/>
    </row>
    <row r="710" spans="1:31">
      <c r="A710" s="728" t="s">
        <v>22</v>
      </c>
      <c r="B710" s="728"/>
      <c r="C710" s="855" t="s">
        <v>23</v>
      </c>
      <c r="D710" s="856"/>
      <c r="E710" s="857"/>
      <c r="F710" s="855" t="s">
        <v>24</v>
      </c>
      <c r="G710" s="858"/>
      <c r="H710" s="859"/>
      <c r="I710" s="871"/>
      <c r="J710" s="872"/>
      <c r="K710" s="873"/>
      <c r="L710" s="516"/>
      <c r="M710" s="498" t="s">
        <v>23</v>
      </c>
      <c r="N710" s="498"/>
      <c r="O710" s="726" t="s">
        <v>25</v>
      </c>
      <c r="P710" s="729"/>
      <c r="Q710" s="729"/>
      <c r="R710" s="498"/>
      <c r="S710" s="498"/>
      <c r="T710" s="517"/>
      <c r="U710" s="498"/>
      <c r="V710" s="498"/>
      <c r="W710" s="498"/>
      <c r="X710" s="498"/>
      <c r="Y710" s="498"/>
      <c r="Z710" s="498"/>
      <c r="AA710" s="498"/>
      <c r="AB710" s="517"/>
      <c r="AC710" s="498"/>
      <c r="AD710" s="700"/>
      <c r="AE710" s="510"/>
    </row>
    <row r="711" spans="1:31">
      <c r="A711" s="519"/>
      <c r="B711" s="725"/>
      <c r="C711" s="498"/>
      <c r="D711" s="498"/>
      <c r="E711" s="730"/>
      <c r="F711" s="498"/>
      <c r="G711" s="498"/>
      <c r="H711" s="730"/>
      <c r="I711" s="874"/>
      <c r="J711" s="875"/>
      <c r="K711" s="876"/>
      <c r="L711" s="516"/>
      <c r="M711" s="498"/>
      <c r="N711" s="498"/>
      <c r="O711" s="516"/>
      <c r="P711" s="729"/>
      <c r="Q711" s="498"/>
      <c r="R711" s="477" t="s">
        <v>355</v>
      </c>
      <c r="S711" s="479"/>
      <c r="T711" s="479"/>
      <c r="U711" s="729"/>
      <c r="V711" s="729"/>
      <c r="W711" s="729"/>
      <c r="X711" s="729"/>
      <c r="Y711" s="729"/>
      <c r="Z711" s="729"/>
      <c r="AA711" s="729"/>
      <c r="AB711" s="729"/>
      <c r="AC711" s="729"/>
      <c r="AD711" s="701"/>
      <c r="AE711" s="510"/>
    </row>
    <row r="712" spans="1:31" ht="15.75" thickBot="1">
      <c r="A712" s="523">
        <v>1</v>
      </c>
      <c r="B712" s="524"/>
      <c r="C712" s="525"/>
      <c r="D712" s="525">
        <v>3</v>
      </c>
      <c r="E712" s="523"/>
      <c r="F712" s="525"/>
      <c r="G712" s="525">
        <v>4</v>
      </c>
      <c r="H712" s="523"/>
      <c r="I712" s="525"/>
      <c r="J712" s="525">
        <v>5</v>
      </c>
      <c r="K712" s="523"/>
      <c r="L712" s="526"/>
      <c r="M712" s="525">
        <v>6</v>
      </c>
      <c r="N712" s="525"/>
      <c r="O712" s="527">
        <v>7</v>
      </c>
      <c r="P712" s="498" t="s">
        <v>28</v>
      </c>
      <c r="Q712" s="856" t="s">
        <v>61</v>
      </c>
      <c r="R712" s="856"/>
      <c r="S712" s="856"/>
      <c r="T712" s="856"/>
      <c r="U712" s="856"/>
      <c r="V712" s="856"/>
      <c r="W712" s="856"/>
      <c r="X712" s="856"/>
      <c r="Y712" s="856"/>
      <c r="Z712" s="498" t="s">
        <v>29</v>
      </c>
      <c r="AA712" s="729"/>
      <c r="AB712" s="729"/>
      <c r="AC712" s="729"/>
      <c r="AD712" s="700"/>
      <c r="AE712" s="510"/>
    </row>
    <row r="713" spans="1:31" ht="15.75" thickBot="1">
      <c r="A713" s="607" t="s">
        <v>307</v>
      </c>
      <c r="B713" s="529"/>
      <c r="C713" s="877">
        <v>107</v>
      </c>
      <c r="D713" s="878"/>
      <c r="E713" s="879"/>
      <c r="F713" s="880">
        <v>15</v>
      </c>
      <c r="G713" s="881"/>
      <c r="H713" s="882"/>
      <c r="I713" s="877">
        <f>F713*C713</f>
        <v>1605</v>
      </c>
      <c r="J713" s="878"/>
      <c r="K713" s="879"/>
      <c r="L713" s="877">
        <f>F713*C713</f>
        <v>1605</v>
      </c>
      <c r="M713" s="878"/>
      <c r="N713" s="879"/>
      <c r="O713" s="530"/>
      <c r="P713" s="729"/>
      <c r="Q713" s="729"/>
      <c r="R713" s="729"/>
      <c r="S713" s="729"/>
      <c r="T713" s="729"/>
      <c r="U713" s="729"/>
      <c r="V713" s="729"/>
      <c r="W713" s="729"/>
      <c r="X713" s="729"/>
      <c r="Y713" s="729"/>
      <c r="Z713" s="729"/>
      <c r="AA713" s="729"/>
      <c r="AB713" s="729"/>
      <c r="AC713" s="729"/>
      <c r="AD713" s="699"/>
      <c r="AE713" s="510"/>
    </row>
    <row r="714" spans="1:31">
      <c r="A714" s="531"/>
      <c r="B714" s="532"/>
      <c r="C714" s="533"/>
      <c r="D714" s="533"/>
      <c r="E714" s="532"/>
      <c r="F714" s="533"/>
      <c r="G714" s="533"/>
      <c r="H714" s="532"/>
      <c r="I714" s="533"/>
      <c r="J714" s="533"/>
      <c r="K714" s="533"/>
      <c r="L714" s="534"/>
      <c r="M714" s="533"/>
      <c r="N714" s="532"/>
      <c r="O714" s="535"/>
      <c r="P714" s="498" t="s">
        <v>30</v>
      </c>
      <c r="Q714" s="498"/>
      <c r="R714" s="498"/>
      <c r="S714" s="498"/>
      <c r="T714" s="498"/>
      <c r="U714" s="498"/>
      <c r="V714" s="498"/>
      <c r="W714" s="498"/>
      <c r="X714" s="498"/>
      <c r="Y714" s="498"/>
      <c r="Z714" s="536"/>
      <c r="AA714" s="729"/>
      <c r="AB714" s="729"/>
      <c r="AC714" s="729"/>
      <c r="AD714" s="700"/>
      <c r="AE714" s="510"/>
    </row>
    <row r="715" spans="1:31">
      <c r="A715" s="537"/>
      <c r="B715" s="532"/>
      <c r="C715" s="533"/>
      <c r="D715" s="533"/>
      <c r="E715" s="532"/>
      <c r="F715" s="533"/>
      <c r="G715" s="533"/>
      <c r="H715" s="532"/>
      <c r="I715" s="533"/>
      <c r="J715" s="533"/>
      <c r="K715" s="533"/>
      <c r="L715" s="534"/>
      <c r="M715" s="533"/>
      <c r="N715" s="538"/>
      <c r="O715" s="535"/>
      <c r="P715" s="729"/>
      <c r="Q715" s="729"/>
      <c r="R715" s="729"/>
      <c r="S715" s="729"/>
      <c r="T715" s="729"/>
      <c r="U715" s="729"/>
      <c r="V715" s="729"/>
      <c r="W715" s="729"/>
      <c r="X715" s="729"/>
      <c r="Y715" s="729"/>
      <c r="Z715" s="729"/>
      <c r="AA715" s="729"/>
      <c r="AB715" s="729"/>
      <c r="AC715" s="729"/>
      <c r="AD715" s="699"/>
      <c r="AE715" s="510"/>
    </row>
    <row r="716" spans="1:31" ht="15.75" thickBot="1">
      <c r="A716" s="539"/>
      <c r="B716" s="540"/>
      <c r="C716" s="541"/>
      <c r="D716" s="541"/>
      <c r="E716" s="540"/>
      <c r="F716" s="541"/>
      <c r="G716" s="541"/>
      <c r="H716" s="540"/>
      <c r="I716" s="498"/>
      <c r="J716" s="498"/>
      <c r="K716" s="498"/>
      <c r="L716" s="516"/>
      <c r="M716" s="498"/>
      <c r="N716" s="519"/>
      <c r="O716" s="729"/>
      <c r="P716" s="498" t="s">
        <v>31</v>
      </c>
      <c r="Q716" s="729"/>
      <c r="R716" s="729"/>
      <c r="S716" s="729" t="s">
        <v>76</v>
      </c>
      <c r="T716" s="729"/>
      <c r="U716" s="729"/>
      <c r="V716" s="729"/>
      <c r="W716" s="729"/>
      <c r="X716" s="729"/>
      <c r="Y716" s="729"/>
      <c r="Z716" s="536"/>
      <c r="AA716" s="729"/>
      <c r="AB716" s="729"/>
      <c r="AC716" s="729"/>
      <c r="AD716" s="702"/>
      <c r="AE716" s="510"/>
    </row>
    <row r="717" spans="1:31" ht="15.75" thickBot="1">
      <c r="A717" s="498"/>
      <c r="B717" s="498"/>
      <c r="C717" s="498"/>
      <c r="D717" s="498"/>
      <c r="E717" s="498"/>
      <c r="F717" s="498" t="s">
        <v>32</v>
      </c>
      <c r="G717" s="517"/>
      <c r="H717" s="498">
        <f>SUM(F713)</f>
        <v>15</v>
      </c>
      <c r="I717" s="543"/>
      <c r="J717" s="544"/>
      <c r="K717" s="544"/>
      <c r="L717" s="545"/>
      <c r="M717" s="544"/>
      <c r="N717" s="546"/>
      <c r="O717" s="547"/>
      <c r="P717" s="729"/>
      <c r="Q717" s="729"/>
      <c r="R717" s="729"/>
      <c r="S717" s="729"/>
      <c r="T717" s="729"/>
      <c r="U717" s="729"/>
      <c r="V717" s="729"/>
      <c r="W717" s="729"/>
      <c r="X717" s="729"/>
      <c r="Y717" s="729"/>
      <c r="Z717" s="729"/>
      <c r="AA717" s="729"/>
      <c r="AB717" s="729"/>
      <c r="AC717" s="729"/>
      <c r="AD717" s="729"/>
      <c r="AE717" s="510"/>
    </row>
    <row r="718" spans="1:31">
      <c r="A718" s="498"/>
      <c r="B718" s="498"/>
      <c r="C718" s="498"/>
      <c r="D718" s="498"/>
      <c r="E718" s="498"/>
      <c r="F718" s="498"/>
      <c r="G718" s="498"/>
      <c r="H718" s="498"/>
      <c r="I718" s="498"/>
      <c r="J718" s="498"/>
      <c r="K718" s="498"/>
      <c r="L718" s="498"/>
      <c r="M718" s="498"/>
      <c r="N718" s="498"/>
      <c r="O718" s="498"/>
      <c r="P718" s="498"/>
      <c r="Q718" s="498"/>
      <c r="R718" s="498"/>
      <c r="S718" s="498"/>
      <c r="T718" s="498"/>
      <c r="U718" s="498"/>
      <c r="V718" s="498"/>
      <c r="W718" s="498"/>
      <c r="X718" s="498"/>
      <c r="Y718" s="498"/>
      <c r="Z718" s="498"/>
      <c r="AA718" s="498"/>
      <c r="AB718" s="498"/>
      <c r="AC718" s="498"/>
      <c r="AD718" s="498"/>
      <c r="AE718" s="510"/>
    </row>
    <row r="719" spans="1:31">
      <c r="A719" s="549" t="s">
        <v>33</v>
      </c>
      <c r="B719" s="550"/>
      <c r="C719" s="535"/>
      <c r="D719" s="535"/>
      <c r="E719" s="535"/>
      <c r="F719" s="535"/>
      <c r="G719" s="535"/>
      <c r="H719" s="535"/>
      <c r="I719" s="535"/>
      <c r="J719" s="535"/>
      <c r="K719" s="535"/>
      <c r="L719" s="535" t="s">
        <v>34</v>
      </c>
      <c r="M719" s="535"/>
      <c r="N719" s="535"/>
      <c r="O719" s="535"/>
      <c r="P719" s="535"/>
      <c r="Q719" s="535"/>
      <c r="R719" s="535"/>
      <c r="S719" s="535"/>
      <c r="T719" s="535"/>
      <c r="U719" s="535"/>
      <c r="V719" s="535"/>
      <c r="W719" s="535"/>
      <c r="X719" s="535"/>
      <c r="Y719" s="535"/>
      <c r="Z719" s="535"/>
      <c r="AA719" s="538"/>
      <c r="AB719" s="899" t="s">
        <v>57</v>
      </c>
      <c r="AC719" s="899" t="s">
        <v>59</v>
      </c>
      <c r="AD719" s="733" t="s">
        <v>35</v>
      </c>
      <c r="AE719" s="903" t="s">
        <v>60</v>
      </c>
    </row>
    <row r="720" spans="1:31">
      <c r="A720" s="734"/>
      <c r="B720" s="906" t="s">
        <v>36</v>
      </c>
      <c r="C720" s="907"/>
      <c r="D720" s="907"/>
      <c r="E720" s="907"/>
      <c r="F720" s="907"/>
      <c r="G720" s="907"/>
      <c r="H720" s="907"/>
      <c r="I720" s="908"/>
      <c r="J720" s="906" t="s">
        <v>37</v>
      </c>
      <c r="K720" s="907"/>
      <c r="L720" s="907"/>
      <c r="M720" s="907"/>
      <c r="N720" s="907"/>
      <c r="O720" s="907"/>
      <c r="P720" s="907"/>
      <c r="Q720" s="907"/>
      <c r="R720" s="907"/>
      <c r="S720" s="908"/>
      <c r="T720" s="906" t="s">
        <v>39</v>
      </c>
      <c r="U720" s="907"/>
      <c r="V720" s="907"/>
      <c r="W720" s="907"/>
      <c r="X720" s="731" t="s">
        <v>40</v>
      </c>
      <c r="Y720" s="723"/>
      <c r="Z720" s="723"/>
      <c r="AA720" s="724"/>
      <c r="AB720" s="900"/>
      <c r="AC720" s="901"/>
      <c r="AD720" s="736" t="s">
        <v>41</v>
      </c>
      <c r="AE720" s="904"/>
    </row>
    <row r="721" spans="1:31">
      <c r="A721" s="735"/>
      <c r="B721" s="909"/>
      <c r="C721" s="910"/>
      <c r="D721" s="910"/>
      <c r="E721" s="910"/>
      <c r="F721" s="910"/>
      <c r="G721" s="910"/>
      <c r="H721" s="910"/>
      <c r="I721" s="911"/>
      <c r="J721" s="909"/>
      <c r="K721" s="910"/>
      <c r="L721" s="910"/>
      <c r="M721" s="910"/>
      <c r="N721" s="910"/>
      <c r="O721" s="910"/>
      <c r="P721" s="910"/>
      <c r="Q721" s="910"/>
      <c r="R721" s="910"/>
      <c r="S721" s="911"/>
      <c r="T721" s="909"/>
      <c r="U721" s="910"/>
      <c r="V721" s="910"/>
      <c r="W721" s="910"/>
      <c r="X721" s="732" t="s">
        <v>42</v>
      </c>
      <c r="Y721" s="559"/>
      <c r="Z721" s="559"/>
      <c r="AA721" s="737"/>
      <c r="AB721" s="900"/>
      <c r="AC721" s="901"/>
      <c r="AD721" s="733" t="s">
        <v>43</v>
      </c>
      <c r="AE721" s="904"/>
    </row>
    <row r="722" spans="1:31">
      <c r="A722" s="735" t="s">
        <v>44</v>
      </c>
      <c r="B722" s="883" t="s">
        <v>66</v>
      </c>
      <c r="C722" s="884"/>
      <c r="D722" s="883" t="s">
        <v>139</v>
      </c>
      <c r="E722" s="884"/>
      <c r="F722" s="883" t="s">
        <v>108</v>
      </c>
      <c r="G722" s="884"/>
      <c r="H722" s="912"/>
      <c r="I722" s="913"/>
      <c r="J722" s="883" t="s">
        <v>274</v>
      </c>
      <c r="K722" s="884"/>
      <c r="L722" s="883" t="s">
        <v>275</v>
      </c>
      <c r="M722" s="884"/>
      <c r="N722" s="883" t="s">
        <v>276</v>
      </c>
      <c r="O722" s="884"/>
      <c r="P722" s="883" t="s">
        <v>135</v>
      </c>
      <c r="Q722" s="884"/>
      <c r="R722" s="889" t="s">
        <v>64</v>
      </c>
      <c r="S722" s="890"/>
      <c r="T722" s="895"/>
      <c r="U722" s="867"/>
      <c r="V722" s="895"/>
      <c r="W722" s="867"/>
      <c r="X722" s="895"/>
      <c r="Y722" s="867"/>
      <c r="Z722" s="895"/>
      <c r="AA722" s="867"/>
      <c r="AB722" s="901"/>
      <c r="AC722" s="901"/>
      <c r="AD722" s="561"/>
      <c r="AE722" s="904"/>
    </row>
    <row r="723" spans="1:31">
      <c r="A723" s="735"/>
      <c r="B723" s="885"/>
      <c r="C723" s="886"/>
      <c r="D723" s="885"/>
      <c r="E723" s="886"/>
      <c r="F723" s="885"/>
      <c r="G723" s="886"/>
      <c r="H723" s="914"/>
      <c r="I723" s="915"/>
      <c r="J723" s="885"/>
      <c r="K723" s="886"/>
      <c r="L723" s="885"/>
      <c r="M723" s="886"/>
      <c r="N723" s="885"/>
      <c r="O723" s="886"/>
      <c r="P723" s="885"/>
      <c r="Q723" s="886"/>
      <c r="R723" s="891"/>
      <c r="S723" s="892"/>
      <c r="T723" s="896"/>
      <c r="U723" s="859"/>
      <c r="V723" s="896"/>
      <c r="W723" s="859"/>
      <c r="X723" s="896"/>
      <c r="Y723" s="859"/>
      <c r="Z723" s="896"/>
      <c r="AA723" s="859"/>
      <c r="AB723" s="901"/>
      <c r="AC723" s="901"/>
      <c r="AD723" s="562" t="s">
        <v>45</v>
      </c>
      <c r="AE723" s="904"/>
    </row>
    <row r="724" spans="1:31">
      <c r="A724" s="737"/>
      <c r="B724" s="887"/>
      <c r="C724" s="888"/>
      <c r="D724" s="887"/>
      <c r="E724" s="888"/>
      <c r="F724" s="887"/>
      <c r="G724" s="888"/>
      <c r="H724" s="916"/>
      <c r="I724" s="917"/>
      <c r="J724" s="887"/>
      <c r="K724" s="888"/>
      <c r="L724" s="887"/>
      <c r="M724" s="888"/>
      <c r="N724" s="887"/>
      <c r="O724" s="888"/>
      <c r="P724" s="887"/>
      <c r="Q724" s="888"/>
      <c r="R724" s="893"/>
      <c r="S724" s="894"/>
      <c r="T724" s="897"/>
      <c r="U724" s="898"/>
      <c r="V724" s="897"/>
      <c r="W724" s="898"/>
      <c r="X724" s="897"/>
      <c r="Y724" s="898"/>
      <c r="Z724" s="897"/>
      <c r="AA724" s="898"/>
      <c r="AB724" s="902"/>
      <c r="AC724" s="902"/>
      <c r="AD724" s="563" t="s">
        <v>46</v>
      </c>
      <c r="AE724" s="905"/>
    </row>
    <row r="725" spans="1:31">
      <c r="A725" s="564">
        <v>1</v>
      </c>
      <c r="B725" s="564">
        <v>4</v>
      </c>
      <c r="C725" s="564">
        <v>5</v>
      </c>
      <c r="D725" s="564">
        <v>6</v>
      </c>
      <c r="E725" s="564">
        <v>7</v>
      </c>
      <c r="F725" s="564">
        <v>8</v>
      </c>
      <c r="G725" s="564">
        <v>9</v>
      </c>
      <c r="H725" s="564">
        <v>10</v>
      </c>
      <c r="I725" s="564">
        <v>11</v>
      </c>
      <c r="J725" s="564">
        <v>12</v>
      </c>
      <c r="K725" s="564">
        <v>13</v>
      </c>
      <c r="L725" s="564">
        <v>14</v>
      </c>
      <c r="M725" s="564">
        <v>15</v>
      </c>
      <c r="N725" s="564">
        <v>16</v>
      </c>
      <c r="O725" s="564">
        <v>17</v>
      </c>
      <c r="P725" s="564">
        <v>20</v>
      </c>
      <c r="Q725" s="564">
        <v>21</v>
      </c>
      <c r="R725" s="564">
        <v>22</v>
      </c>
      <c r="S725" s="564">
        <v>23</v>
      </c>
      <c r="T725" s="564">
        <v>24</v>
      </c>
      <c r="U725" s="564">
        <v>25</v>
      </c>
      <c r="V725" s="564">
        <v>26</v>
      </c>
      <c r="W725" s="564">
        <v>27</v>
      </c>
      <c r="X725" s="564">
        <v>28</v>
      </c>
      <c r="Y725" s="564">
        <v>29</v>
      </c>
      <c r="Z725" s="564">
        <v>30</v>
      </c>
      <c r="AA725" s="565">
        <v>31</v>
      </c>
      <c r="AB725" s="565">
        <v>32</v>
      </c>
      <c r="AC725" s="565">
        <v>33</v>
      </c>
      <c r="AD725" s="565">
        <v>34</v>
      </c>
      <c r="AE725" s="566"/>
    </row>
    <row r="726" spans="1:31">
      <c r="A726" s="567" t="s">
        <v>47</v>
      </c>
      <c r="B726" s="730">
        <f>SUM(F713)</f>
        <v>15</v>
      </c>
      <c r="C726" s="730"/>
      <c r="D726" s="730">
        <f>SUM(F713)</f>
        <v>15</v>
      </c>
      <c r="E726" s="730"/>
      <c r="F726" s="730">
        <f>SUM(F713)</f>
        <v>15</v>
      </c>
      <c r="G726" s="730"/>
      <c r="H726" s="730">
        <f>SUM(F713)</f>
        <v>15</v>
      </c>
      <c r="I726" s="730"/>
      <c r="J726" s="730">
        <f>SUM(F713)</f>
        <v>15</v>
      </c>
      <c r="K726" s="730"/>
      <c r="L726" s="730">
        <f>SUM(F713)</f>
        <v>15</v>
      </c>
      <c r="M726" s="730"/>
      <c r="N726" s="730">
        <f>SUM(F713)</f>
        <v>15</v>
      </c>
      <c r="O726" s="730"/>
      <c r="P726" s="730">
        <f>SUM(F713)</f>
        <v>15</v>
      </c>
      <c r="Q726" s="730"/>
      <c r="R726" s="730">
        <f>SUM(F713)</f>
        <v>15</v>
      </c>
      <c r="S726" s="730"/>
      <c r="T726" s="730"/>
      <c r="U726" s="730"/>
      <c r="V726" s="730"/>
      <c r="W726" s="730"/>
      <c r="X726" s="730"/>
      <c r="Y726" s="730"/>
      <c r="Z726" s="730"/>
      <c r="AA726" s="730"/>
      <c r="AB726" s="568"/>
      <c r="AC726" s="730"/>
      <c r="AD726" s="569"/>
      <c r="AE726" s="566"/>
    </row>
    <row r="727" spans="1:31" ht="15.75" thickBot="1">
      <c r="A727" s="570" t="s">
        <v>48</v>
      </c>
      <c r="B727" s="571">
        <v>0.2</v>
      </c>
      <c r="C727" s="571"/>
      <c r="D727" s="571">
        <v>0.2</v>
      </c>
      <c r="E727" s="571"/>
      <c r="F727" s="571">
        <v>0.12</v>
      </c>
      <c r="G727" s="571"/>
      <c r="H727" s="571"/>
      <c r="I727" s="571"/>
      <c r="J727" s="571">
        <v>0.24</v>
      </c>
      <c r="K727" s="571"/>
      <c r="L727" s="571">
        <v>0.12</v>
      </c>
      <c r="M727" s="571"/>
      <c r="N727" s="571">
        <v>7.0000000000000007E-2</v>
      </c>
      <c r="O727" s="571"/>
      <c r="P727" s="571">
        <v>0.2</v>
      </c>
      <c r="Q727" s="571"/>
      <c r="R727" s="571">
        <v>0.05</v>
      </c>
      <c r="S727" s="572"/>
      <c r="T727" s="572"/>
      <c r="U727" s="572"/>
      <c r="V727" s="572"/>
      <c r="W727" s="572"/>
      <c r="X727" s="572"/>
      <c r="Y727" s="572"/>
      <c r="Z727" s="572"/>
      <c r="AA727" s="572"/>
      <c r="AB727" s="571"/>
      <c r="AC727" s="572"/>
      <c r="AD727" s="572"/>
      <c r="AE727" s="587"/>
    </row>
    <row r="728" spans="1:31" ht="15.75" thickTop="1">
      <c r="A728" s="609" t="s">
        <v>103</v>
      </c>
      <c r="B728" s="429"/>
      <c r="C728" s="429"/>
      <c r="D728" s="429"/>
      <c r="E728" s="429"/>
      <c r="F728" s="429"/>
      <c r="G728" s="429"/>
      <c r="H728" s="429"/>
      <c r="I728" s="429"/>
      <c r="J728" s="429"/>
      <c r="K728" s="429"/>
      <c r="L728" s="429"/>
      <c r="M728" s="429"/>
      <c r="N728" s="429"/>
      <c r="O728" s="429"/>
      <c r="P728" s="429"/>
      <c r="Q728" s="429"/>
      <c r="R728" s="429"/>
      <c r="S728" s="429"/>
      <c r="T728" s="429"/>
      <c r="U728" s="429"/>
      <c r="V728" s="429"/>
      <c r="W728" s="429"/>
      <c r="X728" s="429"/>
      <c r="Y728" s="429"/>
      <c r="Z728" s="429"/>
      <c r="AA728" s="429"/>
      <c r="AB728" s="346">
        <v>0.1</v>
      </c>
      <c r="AC728" s="622">
        <v>150</v>
      </c>
      <c r="AD728" s="626"/>
      <c r="AE728" s="394">
        <f t="shared" ref="AE728" si="10">AC728*AD728</f>
        <v>0</v>
      </c>
    </row>
    <row r="729" spans="1:31">
      <c r="A729" s="610" t="s">
        <v>108</v>
      </c>
      <c r="B729" s="355"/>
      <c r="C729" s="355"/>
      <c r="D729" s="355"/>
      <c r="E729" s="355"/>
      <c r="F729" s="355">
        <f>AD729</f>
        <v>1.82</v>
      </c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46">
        <v>0.1</v>
      </c>
      <c r="AC729" s="619">
        <v>160</v>
      </c>
      <c r="AD729" s="626">
        <v>1.82</v>
      </c>
      <c r="AE729" s="349">
        <f>AC729*AD729</f>
        <v>291.2</v>
      </c>
    </row>
    <row r="730" spans="1:31">
      <c r="A730" s="350" t="s">
        <v>78</v>
      </c>
      <c r="B730" s="354"/>
      <c r="C730" s="354"/>
      <c r="D730" s="354"/>
      <c r="E730" s="354"/>
      <c r="F730" s="354"/>
      <c r="G730" s="354"/>
      <c r="H730" s="354"/>
      <c r="I730" s="354"/>
      <c r="J730" s="354"/>
      <c r="K730" s="354"/>
      <c r="L730" s="354"/>
      <c r="M730" s="354"/>
      <c r="N730" s="354"/>
      <c r="O730" s="354"/>
      <c r="P730" s="354"/>
      <c r="Q730" s="354"/>
      <c r="R730" s="354"/>
      <c r="S730" s="354"/>
      <c r="T730" s="354"/>
      <c r="U730" s="354"/>
      <c r="V730" s="354"/>
      <c r="W730" s="354"/>
      <c r="X730" s="354"/>
      <c r="Y730" s="354"/>
      <c r="Z730" s="354"/>
      <c r="AA730" s="354"/>
      <c r="AB730" s="346"/>
      <c r="AC730" s="619">
        <v>125</v>
      </c>
      <c r="AD730" s="83"/>
      <c r="AE730" s="349">
        <f t="shared" ref="AE730:AE775" si="11">AC730*AD730</f>
        <v>0</v>
      </c>
    </row>
    <row r="731" spans="1:31">
      <c r="A731" s="350" t="s">
        <v>111</v>
      </c>
      <c r="B731" s="355"/>
      <c r="C731" s="355"/>
      <c r="D731" s="355"/>
      <c r="E731" s="355"/>
      <c r="F731" s="354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46"/>
      <c r="AC731" s="619">
        <v>480</v>
      </c>
      <c r="AD731" s="83"/>
      <c r="AE731" s="349">
        <f t="shared" si="11"/>
        <v>0</v>
      </c>
    </row>
    <row r="732" spans="1:31">
      <c r="A732" s="350" t="s">
        <v>303</v>
      </c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>
        <f>AD732</f>
        <v>1.84</v>
      </c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46">
        <v>0.12</v>
      </c>
      <c r="AC732" s="619">
        <v>285</v>
      </c>
      <c r="AD732" s="90">
        <v>1.84</v>
      </c>
      <c r="AE732" s="349">
        <f t="shared" si="11"/>
        <v>524.4</v>
      </c>
    </row>
    <row r="733" spans="1:31">
      <c r="A733" s="350" t="s">
        <v>306</v>
      </c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46"/>
      <c r="AC733" s="619">
        <v>180</v>
      </c>
      <c r="AD733" s="90"/>
      <c r="AE733" s="349">
        <f t="shared" si="11"/>
        <v>0</v>
      </c>
    </row>
    <row r="734" spans="1:31">
      <c r="A734" s="350" t="s">
        <v>85</v>
      </c>
      <c r="B734" s="1"/>
      <c r="C734" s="355"/>
      <c r="D734" s="355">
        <f>AD734</f>
        <v>4.0000000000000001E-3</v>
      </c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46"/>
      <c r="AC734" s="619">
        <v>1500</v>
      </c>
      <c r="AD734" s="90">
        <v>4.0000000000000001E-3</v>
      </c>
      <c r="AE734" s="349">
        <f t="shared" si="11"/>
        <v>6</v>
      </c>
    </row>
    <row r="735" spans="1:31">
      <c r="A735" s="350" t="s">
        <v>143</v>
      </c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46"/>
      <c r="AC735" s="619">
        <v>350</v>
      </c>
      <c r="AD735" s="90"/>
      <c r="AE735" s="349">
        <f t="shared" si="11"/>
        <v>0</v>
      </c>
    </row>
    <row r="736" spans="1:31">
      <c r="A736" s="350" t="s">
        <v>89</v>
      </c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46"/>
      <c r="AC736" s="619">
        <v>850</v>
      </c>
      <c r="AD736" s="90"/>
      <c r="AE736" s="349">
        <f t="shared" si="11"/>
        <v>0</v>
      </c>
    </row>
    <row r="737" spans="1:31">
      <c r="A737" s="350" t="s">
        <v>304</v>
      </c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46"/>
      <c r="AC737" s="619">
        <v>45</v>
      </c>
      <c r="AD737" s="168"/>
      <c r="AE737" s="349">
        <f t="shared" si="11"/>
        <v>0</v>
      </c>
    </row>
    <row r="738" spans="1:31">
      <c r="A738" s="350" t="s">
        <v>77</v>
      </c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46"/>
      <c r="AC738" s="619">
        <v>45</v>
      </c>
      <c r="AD738" s="90"/>
      <c r="AE738" s="349">
        <f t="shared" si="11"/>
        <v>0</v>
      </c>
    </row>
    <row r="739" spans="1:31">
      <c r="A739" s="350" t="s">
        <v>123</v>
      </c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46"/>
      <c r="AC739" s="619">
        <v>230</v>
      </c>
      <c r="AD739" s="90"/>
      <c r="AE739" s="349">
        <f t="shared" si="11"/>
        <v>0</v>
      </c>
    </row>
    <row r="740" spans="1:31">
      <c r="A740" s="350" t="s">
        <v>114</v>
      </c>
      <c r="B740" s="355"/>
      <c r="C740" s="355"/>
      <c r="D740" s="355"/>
      <c r="E740" s="355"/>
      <c r="F740" s="355"/>
      <c r="G740" s="355"/>
      <c r="H740" s="354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46"/>
      <c r="AC740" s="619">
        <v>330</v>
      </c>
      <c r="AD740" s="90"/>
      <c r="AE740" s="349">
        <f t="shared" si="11"/>
        <v>0</v>
      </c>
    </row>
    <row r="741" spans="1:31">
      <c r="A741" s="350" t="s">
        <v>113</v>
      </c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46"/>
      <c r="AC741" s="619">
        <v>285</v>
      </c>
      <c r="AD741" s="90"/>
      <c r="AE741" s="349">
        <f t="shared" si="11"/>
        <v>0</v>
      </c>
    </row>
    <row r="742" spans="1:31">
      <c r="A742" s="350" t="s">
        <v>93</v>
      </c>
      <c r="B742" s="355"/>
      <c r="C742" s="354"/>
      <c r="D742" s="354"/>
      <c r="E742" s="354"/>
      <c r="F742" s="354"/>
      <c r="G742" s="354"/>
      <c r="H742" s="354"/>
      <c r="I742" s="354"/>
      <c r="J742" s="354"/>
      <c r="K742" s="355"/>
      <c r="L742" s="354"/>
      <c r="M742" s="354"/>
      <c r="N742" s="354"/>
      <c r="O742" s="354"/>
      <c r="P742" s="354"/>
      <c r="Q742" s="354"/>
      <c r="R742" s="354"/>
      <c r="S742" s="354"/>
      <c r="T742" s="354"/>
      <c r="U742" s="354"/>
      <c r="V742" s="354"/>
      <c r="W742" s="354"/>
      <c r="X742" s="354"/>
      <c r="Y742" s="354"/>
      <c r="Z742" s="354"/>
      <c r="AA742" s="354"/>
      <c r="AB742" s="346"/>
      <c r="AC742" s="619">
        <v>385</v>
      </c>
      <c r="AD742" s="90"/>
      <c r="AE742" s="349">
        <f t="shared" si="11"/>
        <v>0</v>
      </c>
    </row>
    <row r="743" spans="1:31">
      <c r="A743" s="358" t="s">
        <v>68</v>
      </c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4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46"/>
      <c r="AC743" s="619">
        <v>320</v>
      </c>
      <c r="AD743" s="90"/>
      <c r="AE743" s="349">
        <f t="shared" si="11"/>
        <v>0</v>
      </c>
    </row>
    <row r="744" spans="1:31">
      <c r="A744" s="350" t="s">
        <v>112</v>
      </c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46"/>
      <c r="AC744" s="619">
        <v>475</v>
      </c>
      <c r="AD744" s="90"/>
      <c r="AE744" s="349">
        <f t="shared" si="11"/>
        <v>0</v>
      </c>
    </row>
    <row r="745" spans="1:31">
      <c r="A745" s="350" t="s">
        <v>66</v>
      </c>
      <c r="B745" s="355">
        <f>AD745</f>
        <v>0.12</v>
      </c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46">
        <v>8.0000000000000002E-3</v>
      </c>
      <c r="AC745" s="619">
        <v>650</v>
      </c>
      <c r="AD745" s="90">
        <v>0.12</v>
      </c>
      <c r="AE745" s="349">
        <f t="shared" si="11"/>
        <v>78</v>
      </c>
    </row>
    <row r="746" spans="1:31">
      <c r="A746" s="350" t="s">
        <v>86</v>
      </c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46"/>
      <c r="AC746" s="619">
        <v>65</v>
      </c>
      <c r="AD746" s="90"/>
      <c r="AE746" s="349">
        <f t="shared" si="11"/>
        <v>0</v>
      </c>
    </row>
    <row r="747" spans="1:31">
      <c r="A747" s="350" t="s">
        <v>96</v>
      </c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46"/>
      <c r="AC747" s="619">
        <v>45</v>
      </c>
      <c r="AD747" s="90"/>
      <c r="AE747" s="349">
        <f t="shared" si="11"/>
        <v>0</v>
      </c>
    </row>
    <row r="748" spans="1:31">
      <c r="A748" s="350" t="s">
        <v>99</v>
      </c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46"/>
      <c r="AC748" s="619">
        <v>95</v>
      </c>
      <c r="AD748" s="90"/>
      <c r="AE748" s="349">
        <f t="shared" si="11"/>
        <v>0</v>
      </c>
    </row>
    <row r="749" spans="1:31">
      <c r="A749" s="350" t="s">
        <v>65</v>
      </c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4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46"/>
      <c r="AC749" s="619">
        <v>550</v>
      </c>
      <c r="AD749" s="90"/>
      <c r="AE749" s="349">
        <f t="shared" si="11"/>
        <v>0</v>
      </c>
    </row>
    <row r="750" spans="1:31">
      <c r="A750" s="350" t="s">
        <v>95</v>
      </c>
      <c r="B750" s="355"/>
      <c r="C750" s="354"/>
      <c r="D750" s="354"/>
      <c r="E750" s="354"/>
      <c r="F750" s="354"/>
      <c r="G750" s="354"/>
      <c r="H750" s="354"/>
      <c r="I750" s="354"/>
      <c r="J750" s="354"/>
      <c r="K750" s="355"/>
      <c r="L750" s="354"/>
      <c r="M750" s="354"/>
      <c r="N750" s="354"/>
      <c r="O750" s="354"/>
      <c r="P750" s="354"/>
      <c r="Q750" s="354"/>
      <c r="R750" s="354"/>
      <c r="S750" s="354"/>
      <c r="T750" s="354"/>
      <c r="U750" s="354"/>
      <c r="V750" s="354"/>
      <c r="W750" s="354"/>
      <c r="X750" s="354"/>
      <c r="Y750" s="354"/>
      <c r="Z750" s="354"/>
      <c r="AA750" s="354"/>
      <c r="AB750" s="346"/>
      <c r="AC750" s="619">
        <v>250</v>
      </c>
      <c r="AD750" s="90"/>
      <c r="AE750" s="349">
        <f t="shared" si="11"/>
        <v>0</v>
      </c>
    </row>
    <row r="751" spans="1:31">
      <c r="A751" s="350" t="s">
        <v>62</v>
      </c>
      <c r="B751" s="354"/>
      <c r="C751" s="354"/>
      <c r="D751" s="354"/>
      <c r="E751" s="354"/>
      <c r="F751" s="354"/>
      <c r="G751" s="354"/>
      <c r="H751" s="354"/>
      <c r="I751" s="354"/>
      <c r="J751" s="354"/>
      <c r="K751" s="354"/>
      <c r="L751" s="354"/>
      <c r="M751" s="354"/>
      <c r="N751" s="354"/>
      <c r="O751" s="354"/>
      <c r="P751" s="354">
        <f>AD751</f>
        <v>0.105</v>
      </c>
      <c r="Q751" s="354"/>
      <c r="R751" s="354"/>
      <c r="S751" s="354"/>
      <c r="T751" s="354"/>
      <c r="U751" s="354"/>
      <c r="V751" s="354"/>
      <c r="W751" s="354"/>
      <c r="X751" s="354"/>
      <c r="Y751" s="354"/>
      <c r="Z751" s="354"/>
      <c r="AA751" s="354"/>
      <c r="AB751" s="346">
        <v>7.0000000000000001E-3</v>
      </c>
      <c r="AC751" s="619">
        <v>250</v>
      </c>
      <c r="AD751" s="90">
        <v>0.105</v>
      </c>
      <c r="AE751" s="349">
        <f t="shared" si="11"/>
        <v>26.25</v>
      </c>
    </row>
    <row r="752" spans="1:31">
      <c r="A752" s="350" t="s">
        <v>120</v>
      </c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>
        <f>AD752</f>
        <v>0.08</v>
      </c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46">
        <v>4.0000000000000001E-3</v>
      </c>
      <c r="AC752" s="619">
        <v>45</v>
      </c>
      <c r="AD752" s="90">
        <v>0.08</v>
      </c>
      <c r="AE752" s="349">
        <f t="shared" si="11"/>
        <v>3.6</v>
      </c>
    </row>
    <row r="753" spans="1:31">
      <c r="A753" s="350" t="s">
        <v>72</v>
      </c>
      <c r="B753" s="355"/>
      <c r="C753" s="354"/>
      <c r="D753" s="354"/>
      <c r="E753" s="354"/>
      <c r="F753" s="354"/>
      <c r="G753" s="354"/>
      <c r="H753" s="354"/>
      <c r="I753" s="354"/>
      <c r="J753" s="354">
        <f>AD753</f>
        <v>1.274</v>
      </c>
      <c r="K753" s="355"/>
      <c r="L753" s="354"/>
      <c r="M753" s="354"/>
      <c r="N753" s="354"/>
      <c r="O753" s="354"/>
      <c r="P753" s="354"/>
      <c r="Q753" s="354"/>
      <c r="R753" s="354"/>
      <c r="S753" s="354"/>
      <c r="T753" s="354"/>
      <c r="U753" s="354"/>
      <c r="V753" s="354"/>
      <c r="W753" s="354"/>
      <c r="X753" s="354"/>
      <c r="Y753" s="354"/>
      <c r="Z753" s="354"/>
      <c r="AA753" s="354"/>
      <c r="AB753" s="346">
        <v>8.1000000000000003E-2</v>
      </c>
      <c r="AC753" s="619">
        <v>55</v>
      </c>
      <c r="AD753" s="90">
        <v>1.274</v>
      </c>
      <c r="AE753" s="349">
        <f t="shared" si="11"/>
        <v>70.070000000000007</v>
      </c>
    </row>
    <row r="754" spans="1:31">
      <c r="A754" s="350" t="s">
        <v>107</v>
      </c>
      <c r="B754" s="355"/>
      <c r="C754" s="355"/>
      <c r="D754" s="355">
        <v>7.4999999999999997E-2</v>
      </c>
      <c r="E754" s="355"/>
      <c r="F754" s="355"/>
      <c r="G754" s="355"/>
      <c r="H754" s="355"/>
      <c r="I754" s="355"/>
      <c r="J754" s="355"/>
      <c r="K754" s="355"/>
      <c r="L754" s="355">
        <v>7.4999999999999997E-2</v>
      </c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46">
        <v>1.2E-2</v>
      </c>
      <c r="AC754" s="619">
        <v>180</v>
      </c>
      <c r="AD754" s="90">
        <v>0.15</v>
      </c>
      <c r="AE754" s="349">
        <f t="shared" si="11"/>
        <v>27</v>
      </c>
    </row>
    <row r="755" spans="1:31">
      <c r="A755" s="350" t="s">
        <v>69</v>
      </c>
      <c r="B755" s="355"/>
      <c r="C755" s="355"/>
      <c r="D755" s="355">
        <v>0.08</v>
      </c>
      <c r="E755" s="355"/>
      <c r="F755" s="355"/>
      <c r="G755" s="355"/>
      <c r="H755" s="355"/>
      <c r="I755" s="355"/>
      <c r="J755" s="355">
        <v>0.08</v>
      </c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46">
        <v>5.0000000000000001E-3</v>
      </c>
      <c r="AC755" s="619">
        <v>750</v>
      </c>
      <c r="AD755" s="90">
        <v>0.12</v>
      </c>
      <c r="AE755" s="349">
        <f t="shared" si="11"/>
        <v>90</v>
      </c>
    </row>
    <row r="756" spans="1:31">
      <c r="A756" s="358" t="s">
        <v>70</v>
      </c>
      <c r="B756" s="355">
        <v>0.2</v>
      </c>
      <c r="C756" s="355"/>
      <c r="D756" s="355">
        <v>0.8</v>
      </c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46">
        <v>0.08</v>
      </c>
      <c r="AC756" s="619">
        <v>66.900000000000006</v>
      </c>
      <c r="AD756" s="90">
        <v>1</v>
      </c>
      <c r="AE756" s="349">
        <f t="shared" si="11"/>
        <v>66.900000000000006</v>
      </c>
    </row>
    <row r="757" spans="1:31">
      <c r="A757" s="350" t="s">
        <v>109</v>
      </c>
      <c r="B757" s="355">
        <f>AD757</f>
        <v>0.3</v>
      </c>
      <c r="C757" s="355"/>
      <c r="D757" s="355"/>
      <c r="E757" s="355"/>
      <c r="F757" s="355"/>
      <c r="G757" s="355"/>
      <c r="H757" s="355"/>
      <c r="I757" s="355"/>
      <c r="J757" s="355"/>
      <c r="K757" s="355"/>
      <c r="L757" s="354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46">
        <v>0.02</v>
      </c>
      <c r="AC757" s="619">
        <v>285</v>
      </c>
      <c r="AD757" s="90">
        <v>0.3</v>
      </c>
      <c r="AE757" s="349">
        <f t="shared" si="11"/>
        <v>85.5</v>
      </c>
    </row>
    <row r="758" spans="1:31">
      <c r="A758" s="350" t="s">
        <v>117</v>
      </c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>
        <f>AD758</f>
        <v>0.08</v>
      </c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46">
        <v>8.0000000000000002E-3</v>
      </c>
      <c r="AC758" s="619">
        <v>45</v>
      </c>
      <c r="AD758" s="90">
        <v>0.08</v>
      </c>
      <c r="AE758" s="349">
        <f t="shared" si="11"/>
        <v>3.6</v>
      </c>
    </row>
    <row r="759" spans="1:31">
      <c r="A759" s="350" t="s">
        <v>83</v>
      </c>
      <c r="B759" s="355"/>
      <c r="C759" s="355"/>
      <c r="D759" s="355">
        <f>AD759</f>
        <v>1.464</v>
      </c>
      <c r="E759" s="355"/>
      <c r="F759" s="354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46">
        <v>0.08</v>
      </c>
      <c r="AC759" s="619">
        <v>45</v>
      </c>
      <c r="AD759" s="90">
        <v>1.464</v>
      </c>
      <c r="AE759" s="349">
        <f t="shared" si="11"/>
        <v>65.88</v>
      </c>
    </row>
    <row r="760" spans="1:31">
      <c r="A760" s="350" t="s">
        <v>100</v>
      </c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46"/>
      <c r="AC760" s="619">
        <v>550</v>
      </c>
      <c r="AD760" s="90"/>
      <c r="AE760" s="349">
        <f t="shared" si="11"/>
        <v>0</v>
      </c>
    </row>
    <row r="761" spans="1:31">
      <c r="A761" s="350" t="s">
        <v>110</v>
      </c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46"/>
      <c r="AC761" s="619">
        <v>285</v>
      </c>
      <c r="AD761" s="90"/>
      <c r="AE761" s="349">
        <f t="shared" si="11"/>
        <v>0</v>
      </c>
    </row>
    <row r="762" spans="1:31">
      <c r="A762" s="350" t="s">
        <v>81</v>
      </c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>
        <f>AD762</f>
        <v>0.08</v>
      </c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46">
        <v>6.0000000000000001E-3</v>
      </c>
      <c r="AC762" s="619">
        <v>250</v>
      </c>
      <c r="AD762" s="90">
        <v>0.08</v>
      </c>
      <c r="AE762" s="349">
        <f t="shared" si="11"/>
        <v>20</v>
      </c>
    </row>
    <row r="763" spans="1:31">
      <c r="A763" s="350" t="s">
        <v>122</v>
      </c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46"/>
      <c r="AC763" s="619">
        <v>180</v>
      </c>
      <c r="AD763" s="90"/>
      <c r="AE763" s="349">
        <f t="shared" si="11"/>
        <v>0</v>
      </c>
    </row>
    <row r="764" spans="1:31">
      <c r="A764" s="350" t="s">
        <v>121</v>
      </c>
      <c r="B764" s="355"/>
      <c r="C764" s="355"/>
      <c r="D764" s="355">
        <f>AD764</f>
        <v>0.44</v>
      </c>
      <c r="E764" s="355"/>
      <c r="F764" s="354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46">
        <v>0.04</v>
      </c>
      <c r="AC764" s="619">
        <v>230</v>
      </c>
      <c r="AD764" s="90">
        <v>0.44</v>
      </c>
      <c r="AE764" s="349">
        <f t="shared" si="11"/>
        <v>101.2</v>
      </c>
    </row>
    <row r="765" spans="1:31">
      <c r="A765" s="350" t="s">
        <v>73</v>
      </c>
      <c r="B765" s="355">
        <v>0.1</v>
      </c>
      <c r="C765" s="355"/>
      <c r="D765" s="355">
        <v>0.15</v>
      </c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>
        <v>0.15</v>
      </c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46">
        <v>0.03</v>
      </c>
      <c r="AC765" s="619">
        <v>85</v>
      </c>
      <c r="AD765" s="90">
        <v>0.4</v>
      </c>
      <c r="AE765" s="349">
        <f t="shared" si="11"/>
        <v>34</v>
      </c>
    </row>
    <row r="766" spans="1:31">
      <c r="A766" s="350" t="s">
        <v>118</v>
      </c>
      <c r="B766" s="355"/>
      <c r="C766" s="355"/>
      <c r="D766" s="354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46"/>
      <c r="AC766" s="619">
        <v>45</v>
      </c>
      <c r="AD766" s="90"/>
      <c r="AE766" s="349">
        <f t="shared" si="11"/>
        <v>0</v>
      </c>
    </row>
    <row r="767" spans="1:31">
      <c r="A767" s="350" t="s">
        <v>74</v>
      </c>
      <c r="B767" s="355"/>
      <c r="C767" s="355"/>
      <c r="D767" s="355">
        <v>1.2E-2</v>
      </c>
      <c r="E767" s="355"/>
      <c r="F767" s="355"/>
      <c r="G767" s="355"/>
      <c r="H767" s="355"/>
      <c r="I767" s="355"/>
      <c r="J767" s="355">
        <v>1.2E-2</v>
      </c>
      <c r="K767" s="355"/>
      <c r="L767" s="355">
        <v>1.0999999999999999E-2</v>
      </c>
      <c r="M767" s="355"/>
      <c r="N767" s="355">
        <v>1.2E-2</v>
      </c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46">
        <v>2E-3</v>
      </c>
      <c r="AC767" s="619">
        <v>30</v>
      </c>
      <c r="AD767" s="90">
        <v>4.7E-2</v>
      </c>
      <c r="AE767" s="349">
        <f t="shared" si="11"/>
        <v>1.41</v>
      </c>
    </row>
    <row r="768" spans="1:31">
      <c r="A768" s="350" t="s">
        <v>88</v>
      </c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46"/>
      <c r="AC768" s="619">
        <v>200</v>
      </c>
      <c r="AD768" s="90"/>
      <c r="AE768" s="349">
        <f t="shared" si="11"/>
        <v>0</v>
      </c>
    </row>
    <row r="769" spans="1:32">
      <c r="A769" s="350" t="s">
        <v>91</v>
      </c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46"/>
      <c r="AC769" s="619">
        <v>750</v>
      </c>
      <c r="AD769" s="90"/>
      <c r="AE769" s="349">
        <f t="shared" si="11"/>
        <v>0</v>
      </c>
    </row>
    <row r="770" spans="1:32">
      <c r="A770" s="350" t="s">
        <v>97</v>
      </c>
      <c r="B770" s="354"/>
      <c r="C770" s="354"/>
      <c r="D770" s="354"/>
      <c r="E770" s="354"/>
      <c r="F770" s="354"/>
      <c r="G770" s="354"/>
      <c r="H770" s="354"/>
      <c r="I770" s="354"/>
      <c r="J770" s="354"/>
      <c r="K770" s="354"/>
      <c r="L770" s="354"/>
      <c r="M770" s="354"/>
      <c r="N770" s="354"/>
      <c r="O770" s="354"/>
      <c r="P770" s="354"/>
      <c r="Q770" s="354"/>
      <c r="R770" s="354"/>
      <c r="S770" s="354"/>
      <c r="T770" s="354"/>
      <c r="U770" s="354"/>
      <c r="V770" s="354"/>
      <c r="W770" s="354"/>
      <c r="X770" s="354"/>
      <c r="Y770" s="354"/>
      <c r="Z770" s="354"/>
      <c r="AA770" s="354"/>
      <c r="AB770" s="346"/>
      <c r="AC770" s="619">
        <v>280</v>
      </c>
      <c r="AD770" s="90"/>
      <c r="AE770" s="349">
        <f t="shared" si="11"/>
        <v>0</v>
      </c>
    </row>
    <row r="771" spans="1:32">
      <c r="A771" s="611" t="s">
        <v>102</v>
      </c>
      <c r="B771" s="355"/>
      <c r="C771" s="354"/>
      <c r="D771" s="354"/>
      <c r="E771" s="354"/>
      <c r="F771" s="354"/>
      <c r="G771" s="354"/>
      <c r="H771" s="354"/>
      <c r="I771" s="354"/>
      <c r="J771" s="354"/>
      <c r="K771" s="354"/>
      <c r="L771" s="354"/>
      <c r="M771" s="354"/>
      <c r="N771" s="354"/>
      <c r="O771" s="354"/>
      <c r="P771" s="354"/>
      <c r="Q771" s="354"/>
      <c r="R771" s="354">
        <f>AD771</f>
        <v>0.75</v>
      </c>
      <c r="S771" s="354"/>
      <c r="T771" s="354"/>
      <c r="U771" s="354"/>
      <c r="V771" s="354"/>
      <c r="W771" s="354"/>
      <c r="X771" s="354"/>
      <c r="Y771" s="354"/>
      <c r="Z771" s="354"/>
      <c r="AA771" s="354"/>
      <c r="AB771" s="346">
        <v>0.05</v>
      </c>
      <c r="AC771" s="619">
        <v>90</v>
      </c>
      <c r="AD771" s="90">
        <v>0.75</v>
      </c>
      <c r="AE771" s="349">
        <f t="shared" si="11"/>
        <v>67.5</v>
      </c>
    </row>
    <row r="772" spans="1:32">
      <c r="A772" s="612" t="s">
        <v>71</v>
      </c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>
        <f>AD772</f>
        <v>0.01</v>
      </c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46">
        <v>1E-3</v>
      </c>
      <c r="AC772" s="619">
        <v>650</v>
      </c>
      <c r="AD772" s="90">
        <v>0.01</v>
      </c>
      <c r="AE772" s="349">
        <f t="shared" si="11"/>
        <v>6.5</v>
      </c>
    </row>
    <row r="773" spans="1:32">
      <c r="A773" s="612" t="s">
        <v>94</v>
      </c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46"/>
      <c r="AC773" s="620">
        <v>285</v>
      </c>
      <c r="AD773" s="90"/>
      <c r="AE773" s="349">
        <f t="shared" si="11"/>
        <v>0</v>
      </c>
    </row>
    <row r="774" spans="1:32">
      <c r="A774" s="612" t="s">
        <v>84</v>
      </c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46"/>
      <c r="AC774" s="619">
        <v>150</v>
      </c>
      <c r="AD774" s="90"/>
      <c r="AE774" s="349">
        <f t="shared" si="11"/>
        <v>0</v>
      </c>
    </row>
    <row r="775" spans="1:32" ht="15.75" thickBot="1">
      <c r="A775" s="613" t="s">
        <v>82</v>
      </c>
      <c r="B775" s="362"/>
      <c r="C775" s="362"/>
      <c r="D775" s="573">
        <f>AD775</f>
        <v>4</v>
      </c>
      <c r="E775" s="362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62"/>
      <c r="AA775" s="362"/>
      <c r="AB775" s="404"/>
      <c r="AC775" s="624">
        <v>9</v>
      </c>
      <c r="AD775" s="627">
        <v>4</v>
      </c>
      <c r="AE775" s="349">
        <f t="shared" si="11"/>
        <v>36</v>
      </c>
    </row>
    <row r="776" spans="1:32" ht="15.75" thickBot="1">
      <c r="A776" s="608" t="s">
        <v>305</v>
      </c>
      <c r="B776" s="472"/>
      <c r="C776" s="472"/>
      <c r="D776" s="472"/>
      <c r="E776" s="472"/>
      <c r="F776" s="472"/>
      <c r="G776" s="472"/>
      <c r="H776" s="472"/>
      <c r="I776" s="472"/>
      <c r="J776" s="472"/>
      <c r="K776" s="472"/>
      <c r="L776" s="472"/>
      <c r="M776" s="472"/>
      <c r="N776" s="472"/>
      <c r="O776" s="472"/>
      <c r="P776" s="472"/>
      <c r="Q776" s="472"/>
      <c r="R776" s="472"/>
      <c r="S776" s="472"/>
      <c r="T776" s="617"/>
      <c r="U776" s="472"/>
      <c r="V776" s="472"/>
      <c r="W776" s="472"/>
      <c r="X776" s="472"/>
      <c r="Y776" s="472"/>
      <c r="Z776" s="472"/>
      <c r="AA776" s="472"/>
      <c r="AB776" s="615"/>
      <c r="AC776" s="576"/>
      <c r="AD776" s="577"/>
      <c r="AE776" s="371">
        <f>SUM(AE728:AE775)</f>
        <v>1605.0100000000002</v>
      </c>
      <c r="AF776" s="86">
        <f>I713-AE776</f>
        <v>-1.0000000000218279E-2</v>
      </c>
    </row>
    <row r="777" spans="1:32" ht="30.75" customHeight="1">
      <c r="A777" s="578" t="s">
        <v>49</v>
      </c>
      <c r="B777" s="579"/>
      <c r="C777" s="579"/>
      <c r="D777" s="579"/>
      <c r="E777" s="579"/>
      <c r="F777" s="579" t="s">
        <v>131</v>
      </c>
      <c r="G777" s="580"/>
      <c r="H777" s="581" t="s">
        <v>130</v>
      </c>
      <c r="I777" s="579"/>
      <c r="J777" s="579" t="s">
        <v>75</v>
      </c>
      <c r="K777" s="579"/>
      <c r="L777" s="579"/>
      <c r="M777" s="579"/>
      <c r="N777" s="918" t="s">
        <v>132</v>
      </c>
      <c r="O777" s="918"/>
      <c r="P777" s="918"/>
      <c r="Q777" s="918"/>
      <c r="R777" s="582"/>
      <c r="S777" s="579"/>
      <c r="T777" s="579"/>
      <c r="U777" s="579" t="s">
        <v>76</v>
      </c>
      <c r="V777" s="579"/>
      <c r="W777" s="579"/>
      <c r="X777" s="583"/>
      <c r="Y777" s="581"/>
      <c r="Z777" s="579"/>
      <c r="AA777" s="579"/>
      <c r="AB777" s="579"/>
      <c r="AC777" s="579"/>
      <c r="AD777" s="703"/>
      <c r="AE777" s="584"/>
    </row>
    <row r="778" spans="1:32">
      <c r="A778" s="578" t="s">
        <v>52</v>
      </c>
      <c r="B778" s="579"/>
      <c r="C778" s="579"/>
      <c r="D778" s="579"/>
      <c r="E778" s="579"/>
      <c r="F778" s="579"/>
      <c r="G778" s="578" t="s">
        <v>53</v>
      </c>
      <c r="H778" s="579"/>
      <c r="I778" s="579"/>
      <c r="J778" s="579"/>
      <c r="K778" s="579"/>
      <c r="L778" s="579"/>
      <c r="M778" s="579"/>
      <c r="N778" s="579"/>
      <c r="O778" s="579"/>
      <c r="P778" s="585" t="s">
        <v>128</v>
      </c>
      <c r="Q778" s="580"/>
      <c r="R778" s="586" t="s">
        <v>129</v>
      </c>
      <c r="S778" s="578" t="s">
        <v>56</v>
      </c>
      <c r="T778" s="579"/>
      <c r="U778" s="579"/>
      <c r="V778" s="579"/>
      <c r="W778" s="579"/>
      <c r="X778" s="579"/>
      <c r="Y778" s="579"/>
      <c r="Z778" s="579"/>
      <c r="AA778" s="579"/>
      <c r="AB778" s="579"/>
      <c r="AC778" s="579"/>
      <c r="AD778" s="703"/>
      <c r="AE778" s="579"/>
    </row>
    <row r="782" spans="1:32">
      <c r="A782" s="498" t="s">
        <v>0</v>
      </c>
      <c r="B782" s="498"/>
      <c r="C782" s="498"/>
      <c r="D782" s="498"/>
      <c r="E782" s="498"/>
      <c r="F782" s="498"/>
      <c r="G782" s="498"/>
      <c r="H782" s="498"/>
      <c r="I782" s="498"/>
      <c r="J782" s="498"/>
      <c r="K782" s="498"/>
      <c r="L782" s="498"/>
      <c r="M782" s="498"/>
      <c r="N782" s="498"/>
      <c r="O782" s="498"/>
      <c r="P782" s="498"/>
      <c r="Q782" s="498"/>
      <c r="R782" s="729"/>
      <c r="S782" s="498"/>
      <c r="T782" s="498"/>
      <c r="U782" s="498"/>
      <c r="V782" s="500"/>
      <c r="W782" s="500"/>
      <c r="X782" s="500"/>
      <c r="Y782" s="500"/>
      <c r="Z782" s="729"/>
      <c r="AA782" s="729"/>
      <c r="AB782" s="498"/>
      <c r="AC782" s="727"/>
      <c r="AD782" s="727"/>
      <c r="AE782" s="503"/>
    </row>
    <row r="783" spans="1:32">
      <c r="A783" s="498" t="s">
        <v>1</v>
      </c>
      <c r="B783" s="498"/>
      <c r="C783" s="498" t="s">
        <v>273</v>
      </c>
      <c r="D783" s="498"/>
      <c r="E783" s="498"/>
      <c r="F783" s="498"/>
      <c r="G783" s="498"/>
      <c r="H783" s="498"/>
      <c r="I783" s="498"/>
      <c r="J783" s="498"/>
      <c r="K783" s="498"/>
      <c r="L783" s="498"/>
      <c r="M783" s="498"/>
      <c r="N783" s="498"/>
      <c r="O783" s="498"/>
      <c r="P783" s="498"/>
      <c r="Q783" s="498"/>
      <c r="R783" s="729"/>
      <c r="S783" s="498"/>
      <c r="T783" s="498"/>
      <c r="U783" s="500"/>
      <c r="V783" s="500"/>
      <c r="W783" s="500"/>
      <c r="X783" s="500"/>
      <c r="Y783" s="500"/>
      <c r="Z783" s="500"/>
      <c r="AA783" s="500"/>
      <c r="AB783" s="498"/>
      <c r="AC783" s="727"/>
      <c r="AD783" s="727"/>
      <c r="AE783" s="503"/>
    </row>
    <row r="784" spans="1:32">
      <c r="A784" s="500" t="s">
        <v>2</v>
      </c>
      <c r="B784" s="498"/>
      <c r="C784" s="498"/>
      <c r="D784" s="498"/>
      <c r="E784" s="498"/>
      <c r="F784" s="727"/>
      <c r="G784" s="498"/>
      <c r="H784" s="498"/>
      <c r="I784" s="498"/>
      <c r="J784" s="498"/>
      <c r="K784" s="498"/>
      <c r="L784" s="498"/>
      <c r="M784" s="498"/>
      <c r="N784" s="498"/>
      <c r="O784" s="498"/>
      <c r="P784" s="498"/>
      <c r="Q784" s="498"/>
      <c r="R784" s="498" t="s">
        <v>272</v>
      </c>
      <c r="S784" s="729"/>
      <c r="T784" s="498"/>
      <c r="U784" s="500"/>
      <c r="V784" s="500"/>
      <c r="W784" s="500"/>
      <c r="X784" s="500"/>
      <c r="Y784" s="500"/>
      <c r="Z784" s="500"/>
      <c r="AA784" s="500"/>
      <c r="AB784" s="498"/>
      <c r="AC784" s="727"/>
      <c r="AD784" s="727"/>
      <c r="AE784" s="503"/>
    </row>
    <row r="785" spans="1:31">
      <c r="A785" s="475" t="s">
        <v>356</v>
      </c>
      <c r="B785" s="498"/>
      <c r="C785" s="498"/>
      <c r="D785" s="498"/>
      <c r="E785" s="498"/>
      <c r="F785" s="498"/>
      <c r="G785" s="498"/>
      <c r="H785" s="498"/>
      <c r="I785" s="498"/>
      <c r="J785" s="498"/>
      <c r="K785" s="498"/>
      <c r="L785" s="498"/>
      <c r="M785" s="498"/>
      <c r="N785" s="498"/>
      <c r="O785" s="498"/>
      <c r="P785" s="498"/>
      <c r="Q785" s="498"/>
      <c r="R785" s="862"/>
      <c r="S785" s="862"/>
      <c r="T785" s="862"/>
      <c r="U785" s="862"/>
      <c r="V785" s="862"/>
      <c r="W785" s="862"/>
      <c r="X785" s="862"/>
      <c r="Y785" s="862"/>
      <c r="Z785" s="498"/>
      <c r="AA785" s="498"/>
      <c r="AB785" s="498"/>
      <c r="AC785" s="498"/>
      <c r="AD785" s="498"/>
      <c r="AE785" s="505"/>
    </row>
    <row r="786" spans="1:31" ht="15.75" thickBot="1">
      <c r="A786" s="863" t="s">
        <v>3</v>
      </c>
      <c r="B786" s="864"/>
      <c r="C786" s="865" t="s">
        <v>4</v>
      </c>
      <c r="D786" s="863"/>
      <c r="E786" s="864"/>
      <c r="F786" s="865" t="s">
        <v>5</v>
      </c>
      <c r="G786" s="866"/>
      <c r="H786" s="867"/>
      <c r="I786" s="868" t="s">
        <v>6</v>
      </c>
      <c r="J786" s="869"/>
      <c r="K786" s="870"/>
      <c r="L786" s="506"/>
      <c r="M786" s="507"/>
      <c r="N786" s="508"/>
      <c r="O786" s="506"/>
      <c r="P786" s="498"/>
      <c r="Q786" s="498"/>
      <c r="R786" s="862"/>
      <c r="S786" s="862"/>
      <c r="T786" s="862"/>
      <c r="U786" s="862"/>
      <c r="V786" s="862"/>
      <c r="W786" s="862"/>
      <c r="X786" s="862"/>
      <c r="Y786" s="862"/>
      <c r="Z786" s="729"/>
      <c r="AA786" s="729"/>
      <c r="AB786" s="729"/>
      <c r="AC786" s="729"/>
      <c r="AD786" s="697" t="s">
        <v>7</v>
      </c>
      <c r="AE786" s="510"/>
    </row>
    <row r="787" spans="1:31">
      <c r="A787" s="860" t="s">
        <v>8</v>
      </c>
      <c r="B787" s="861"/>
      <c r="C787" s="855" t="s">
        <v>9</v>
      </c>
      <c r="D787" s="856"/>
      <c r="E787" s="857"/>
      <c r="F787" s="855" t="s">
        <v>10</v>
      </c>
      <c r="G787" s="858"/>
      <c r="H787" s="859"/>
      <c r="I787" s="871"/>
      <c r="J787" s="872"/>
      <c r="K787" s="873"/>
      <c r="L787" s="855" t="s">
        <v>12</v>
      </c>
      <c r="M787" s="856"/>
      <c r="N787" s="857"/>
      <c r="O787" s="726" t="s">
        <v>13</v>
      </c>
      <c r="P787" s="729"/>
      <c r="Q787" s="729"/>
      <c r="R787" s="729"/>
      <c r="S787" s="729"/>
      <c r="T787" s="729"/>
      <c r="U787" s="729"/>
      <c r="V787" s="729"/>
      <c r="W787" s="729"/>
      <c r="X787" s="727" t="s">
        <v>14</v>
      </c>
      <c r="Y787" s="729"/>
      <c r="Z787" s="729"/>
      <c r="AA787" s="729"/>
      <c r="AB787" s="729"/>
      <c r="AC787" s="729"/>
      <c r="AD787" s="698" t="s">
        <v>15</v>
      </c>
      <c r="AE787" s="510"/>
    </row>
    <row r="788" spans="1:31">
      <c r="A788" s="722" t="s">
        <v>16</v>
      </c>
      <c r="B788" s="722"/>
      <c r="C788" s="855" t="s">
        <v>17</v>
      </c>
      <c r="D788" s="856"/>
      <c r="E788" s="857"/>
      <c r="F788" s="855" t="s">
        <v>18</v>
      </c>
      <c r="G788" s="858"/>
      <c r="H788" s="859"/>
      <c r="I788" s="871"/>
      <c r="J788" s="872"/>
      <c r="K788" s="873"/>
      <c r="L788" s="855" t="s">
        <v>20</v>
      </c>
      <c r="M788" s="856"/>
      <c r="N788" s="857"/>
      <c r="O788" s="726" t="s">
        <v>21</v>
      </c>
      <c r="P788" s="729"/>
      <c r="Q788" s="729"/>
      <c r="R788" s="729"/>
      <c r="S788" s="729"/>
      <c r="T788" s="729"/>
      <c r="U788" s="729"/>
      <c r="V788" s="729"/>
      <c r="W788" s="729"/>
      <c r="X788" s="729"/>
      <c r="Y788" s="729"/>
      <c r="Z788" s="729"/>
      <c r="AA788" s="729"/>
      <c r="AB788" s="729"/>
      <c r="AC788" s="729"/>
      <c r="AD788" s="699"/>
      <c r="AE788" s="510"/>
    </row>
    <row r="789" spans="1:31">
      <c r="A789" s="728" t="s">
        <v>22</v>
      </c>
      <c r="B789" s="728"/>
      <c r="C789" s="855" t="s">
        <v>23</v>
      </c>
      <c r="D789" s="856"/>
      <c r="E789" s="857"/>
      <c r="F789" s="855" t="s">
        <v>24</v>
      </c>
      <c r="G789" s="858"/>
      <c r="H789" s="859"/>
      <c r="I789" s="871"/>
      <c r="J789" s="872"/>
      <c r="K789" s="873"/>
      <c r="L789" s="516"/>
      <c r="M789" s="498" t="s">
        <v>23</v>
      </c>
      <c r="N789" s="498"/>
      <c r="O789" s="726" t="s">
        <v>25</v>
      </c>
      <c r="P789" s="729"/>
      <c r="Q789" s="729"/>
      <c r="R789" s="498"/>
      <c r="S789" s="498"/>
      <c r="T789" s="517"/>
      <c r="U789" s="498"/>
      <c r="V789" s="498"/>
      <c r="W789" s="498"/>
      <c r="X789" s="498"/>
      <c r="Y789" s="498"/>
      <c r="Z789" s="498"/>
      <c r="AA789" s="498"/>
      <c r="AB789" s="517"/>
      <c r="AC789" s="498"/>
      <c r="AD789" s="700"/>
      <c r="AE789" s="510"/>
    </row>
    <row r="790" spans="1:31">
      <c r="A790" s="519"/>
      <c r="B790" s="725"/>
      <c r="C790" s="498"/>
      <c r="D790" s="498"/>
      <c r="E790" s="730"/>
      <c r="F790" s="498"/>
      <c r="G790" s="498"/>
      <c r="H790" s="730"/>
      <c r="I790" s="874"/>
      <c r="J790" s="875"/>
      <c r="K790" s="876"/>
      <c r="L790" s="516"/>
      <c r="M790" s="498"/>
      <c r="N790" s="498"/>
      <c r="O790" s="516"/>
      <c r="P790" s="729"/>
      <c r="Q790" s="498"/>
      <c r="R790" s="475" t="s">
        <v>356</v>
      </c>
      <c r="S790" s="476"/>
      <c r="T790" s="476"/>
      <c r="U790" s="729"/>
      <c r="V790" s="729"/>
      <c r="W790" s="729"/>
      <c r="X790" s="729"/>
      <c r="Y790" s="729"/>
      <c r="Z790" s="729"/>
      <c r="AA790" s="729"/>
      <c r="AB790" s="729"/>
      <c r="AC790" s="729"/>
      <c r="AD790" s="701"/>
      <c r="AE790" s="510"/>
    </row>
    <row r="791" spans="1:31" ht="15.75" thickBot="1">
      <c r="A791" s="523">
        <v>1</v>
      </c>
      <c r="B791" s="524"/>
      <c r="C791" s="525"/>
      <c r="D791" s="525">
        <v>3</v>
      </c>
      <c r="E791" s="523"/>
      <c r="F791" s="525"/>
      <c r="G791" s="525">
        <v>4</v>
      </c>
      <c r="H791" s="523"/>
      <c r="I791" s="525"/>
      <c r="J791" s="525">
        <v>5</v>
      </c>
      <c r="K791" s="523"/>
      <c r="L791" s="526"/>
      <c r="M791" s="525">
        <v>6</v>
      </c>
      <c r="N791" s="525"/>
      <c r="O791" s="527">
        <v>7</v>
      </c>
      <c r="P791" s="498" t="s">
        <v>28</v>
      </c>
      <c r="Q791" s="856" t="s">
        <v>61</v>
      </c>
      <c r="R791" s="856"/>
      <c r="S791" s="856"/>
      <c r="T791" s="856"/>
      <c r="U791" s="856"/>
      <c r="V791" s="856"/>
      <c r="W791" s="856"/>
      <c r="X791" s="856"/>
      <c r="Y791" s="856"/>
      <c r="Z791" s="498" t="s">
        <v>29</v>
      </c>
      <c r="AA791" s="729"/>
      <c r="AB791" s="729"/>
      <c r="AC791" s="729"/>
      <c r="AD791" s="700"/>
      <c r="AE791" s="510"/>
    </row>
    <row r="792" spans="1:31" ht="15.75" thickBot="1">
      <c r="A792" s="607" t="s">
        <v>307</v>
      </c>
      <c r="B792" s="529"/>
      <c r="C792" s="877">
        <v>107</v>
      </c>
      <c r="D792" s="878"/>
      <c r="E792" s="879"/>
      <c r="F792" s="880">
        <v>15</v>
      </c>
      <c r="G792" s="881"/>
      <c r="H792" s="882"/>
      <c r="I792" s="877">
        <f>C792*F792</f>
        <v>1605</v>
      </c>
      <c r="J792" s="878"/>
      <c r="K792" s="879"/>
      <c r="L792" s="877">
        <f>F792*C792</f>
        <v>1605</v>
      </c>
      <c r="M792" s="878"/>
      <c r="N792" s="879"/>
      <c r="O792" s="530"/>
      <c r="P792" s="729"/>
      <c r="Q792" s="729"/>
      <c r="R792" s="729"/>
      <c r="S792" s="729"/>
      <c r="T792" s="729"/>
      <c r="U792" s="729"/>
      <c r="V792" s="729"/>
      <c r="W792" s="729"/>
      <c r="X792" s="729"/>
      <c r="Y792" s="729"/>
      <c r="Z792" s="729"/>
      <c r="AA792" s="729"/>
      <c r="AB792" s="729"/>
      <c r="AC792" s="729"/>
      <c r="AD792" s="699"/>
      <c r="AE792" s="510"/>
    </row>
    <row r="793" spans="1:31">
      <c r="A793" s="531"/>
      <c r="B793" s="532"/>
      <c r="C793" s="533"/>
      <c r="D793" s="533"/>
      <c r="E793" s="532"/>
      <c r="F793" s="533"/>
      <c r="G793" s="533"/>
      <c r="H793" s="532"/>
      <c r="I793" s="533"/>
      <c r="J793" s="533"/>
      <c r="K793" s="533"/>
      <c r="L793" s="534"/>
      <c r="M793" s="533"/>
      <c r="N793" s="532"/>
      <c r="O793" s="535"/>
      <c r="P793" s="498" t="s">
        <v>30</v>
      </c>
      <c r="Q793" s="498"/>
      <c r="R793" s="498"/>
      <c r="S793" s="498"/>
      <c r="T793" s="498"/>
      <c r="U793" s="498"/>
      <c r="V793" s="498"/>
      <c r="W793" s="498"/>
      <c r="X793" s="498"/>
      <c r="Y793" s="498"/>
      <c r="Z793" s="536"/>
      <c r="AA793" s="729"/>
      <c r="AB793" s="729"/>
      <c r="AC793" s="729"/>
      <c r="AD793" s="700"/>
      <c r="AE793" s="510"/>
    </row>
    <row r="794" spans="1:31">
      <c r="A794" s="537"/>
      <c r="B794" s="532"/>
      <c r="C794" s="533"/>
      <c r="D794" s="533"/>
      <c r="E794" s="532"/>
      <c r="F794" s="533"/>
      <c r="G794" s="533"/>
      <c r="H794" s="532"/>
      <c r="I794" s="533"/>
      <c r="J794" s="533"/>
      <c r="K794" s="533"/>
      <c r="L794" s="534"/>
      <c r="M794" s="533"/>
      <c r="N794" s="538"/>
      <c r="O794" s="535"/>
      <c r="P794" s="729"/>
      <c r="Q794" s="729"/>
      <c r="R794" s="729"/>
      <c r="S794" s="729"/>
      <c r="T794" s="729"/>
      <c r="U794" s="729"/>
      <c r="V794" s="729"/>
      <c r="W794" s="729"/>
      <c r="X794" s="729"/>
      <c r="Y794" s="729"/>
      <c r="Z794" s="729"/>
      <c r="AA794" s="729"/>
      <c r="AB794" s="729"/>
      <c r="AC794" s="729"/>
      <c r="AD794" s="699"/>
      <c r="AE794" s="510"/>
    </row>
    <row r="795" spans="1:31" ht="15.75" thickBot="1">
      <c r="A795" s="539"/>
      <c r="B795" s="540"/>
      <c r="C795" s="541"/>
      <c r="D795" s="541"/>
      <c r="E795" s="540"/>
      <c r="F795" s="541"/>
      <c r="G795" s="541"/>
      <c r="H795" s="540"/>
      <c r="I795" s="498"/>
      <c r="J795" s="498"/>
      <c r="K795" s="498"/>
      <c r="L795" s="516"/>
      <c r="M795" s="498"/>
      <c r="N795" s="519"/>
      <c r="O795" s="729"/>
      <c r="P795" s="498" t="s">
        <v>31</v>
      </c>
      <c r="Q795" s="729"/>
      <c r="R795" s="729"/>
      <c r="S795" s="729" t="s">
        <v>76</v>
      </c>
      <c r="T795" s="729"/>
      <c r="U795" s="729"/>
      <c r="V795" s="729"/>
      <c r="W795" s="729"/>
      <c r="X795" s="729"/>
      <c r="Y795" s="729"/>
      <c r="Z795" s="536"/>
      <c r="AA795" s="729"/>
      <c r="AB795" s="729"/>
      <c r="AC795" s="729"/>
      <c r="AD795" s="702"/>
      <c r="AE795" s="510"/>
    </row>
    <row r="796" spans="1:31" ht="15.75" thickBot="1">
      <c r="A796" s="498"/>
      <c r="B796" s="498"/>
      <c r="C796" s="498"/>
      <c r="D796" s="498"/>
      <c r="E796" s="498"/>
      <c r="F796" s="498" t="s">
        <v>32</v>
      </c>
      <c r="G796" s="517"/>
      <c r="H796" s="498">
        <f>SUM(F792)</f>
        <v>15</v>
      </c>
      <c r="I796" s="543"/>
      <c r="J796" s="544"/>
      <c r="K796" s="544"/>
      <c r="L796" s="545"/>
      <c r="M796" s="544"/>
      <c r="N796" s="546"/>
      <c r="O796" s="547"/>
      <c r="P796" s="729"/>
      <c r="Q796" s="729"/>
      <c r="R796" s="729"/>
      <c r="S796" s="729"/>
      <c r="T796" s="729"/>
      <c r="U796" s="729"/>
      <c r="V796" s="729"/>
      <c r="W796" s="729"/>
      <c r="X796" s="729"/>
      <c r="Y796" s="729"/>
      <c r="Z796" s="729"/>
      <c r="AA796" s="729"/>
      <c r="AB796" s="729"/>
      <c r="AC796" s="729"/>
      <c r="AD796" s="729"/>
      <c r="AE796" s="510"/>
    </row>
    <row r="797" spans="1:31">
      <c r="A797" s="498"/>
      <c r="B797" s="498"/>
      <c r="C797" s="498"/>
      <c r="D797" s="498"/>
      <c r="E797" s="498"/>
      <c r="F797" s="498"/>
      <c r="G797" s="498"/>
      <c r="H797" s="498"/>
      <c r="I797" s="498"/>
      <c r="J797" s="498"/>
      <c r="K797" s="498"/>
      <c r="L797" s="498"/>
      <c r="M797" s="498"/>
      <c r="N797" s="498"/>
      <c r="O797" s="498"/>
      <c r="P797" s="498"/>
      <c r="Q797" s="498"/>
      <c r="R797" s="498"/>
      <c r="S797" s="498"/>
      <c r="T797" s="498"/>
      <c r="U797" s="498"/>
      <c r="V797" s="498"/>
      <c r="W797" s="498"/>
      <c r="X797" s="498"/>
      <c r="Y797" s="498"/>
      <c r="Z797" s="498"/>
      <c r="AA797" s="498"/>
      <c r="AB797" s="498"/>
      <c r="AC797" s="498"/>
      <c r="AD797" s="498"/>
      <c r="AE797" s="510"/>
    </row>
    <row r="798" spans="1:31">
      <c r="A798" s="549" t="s">
        <v>33</v>
      </c>
      <c r="B798" s="550"/>
      <c r="C798" s="535"/>
      <c r="D798" s="535"/>
      <c r="E798" s="535"/>
      <c r="F798" s="535"/>
      <c r="G798" s="535"/>
      <c r="H798" s="535"/>
      <c r="I798" s="535"/>
      <c r="J798" s="535"/>
      <c r="K798" s="535"/>
      <c r="L798" s="535" t="s">
        <v>34</v>
      </c>
      <c r="M798" s="535"/>
      <c r="N798" s="535"/>
      <c r="O798" s="535"/>
      <c r="P798" s="535"/>
      <c r="Q798" s="535"/>
      <c r="R798" s="535"/>
      <c r="S798" s="535"/>
      <c r="T798" s="535"/>
      <c r="U798" s="535"/>
      <c r="V798" s="535"/>
      <c r="W798" s="535"/>
      <c r="X798" s="535"/>
      <c r="Y798" s="535"/>
      <c r="Z798" s="535"/>
      <c r="AA798" s="538"/>
      <c r="AB798" s="899" t="s">
        <v>57</v>
      </c>
      <c r="AC798" s="899" t="s">
        <v>59</v>
      </c>
      <c r="AD798" s="733" t="s">
        <v>35</v>
      </c>
      <c r="AE798" s="903" t="s">
        <v>60</v>
      </c>
    </row>
    <row r="799" spans="1:31">
      <c r="A799" s="734"/>
      <c r="B799" s="906" t="s">
        <v>36</v>
      </c>
      <c r="C799" s="907"/>
      <c r="D799" s="907"/>
      <c r="E799" s="907"/>
      <c r="F799" s="907"/>
      <c r="G799" s="907"/>
      <c r="H799" s="907"/>
      <c r="I799" s="908"/>
      <c r="J799" s="906" t="s">
        <v>37</v>
      </c>
      <c r="K799" s="907"/>
      <c r="L799" s="907"/>
      <c r="M799" s="907"/>
      <c r="N799" s="907"/>
      <c r="O799" s="907"/>
      <c r="P799" s="907"/>
      <c r="Q799" s="907"/>
      <c r="R799" s="907"/>
      <c r="S799" s="908"/>
      <c r="T799" s="906" t="s">
        <v>39</v>
      </c>
      <c r="U799" s="907"/>
      <c r="V799" s="907"/>
      <c r="W799" s="907"/>
      <c r="X799" s="731" t="s">
        <v>40</v>
      </c>
      <c r="Y799" s="723"/>
      <c r="Z799" s="723"/>
      <c r="AA799" s="724"/>
      <c r="AB799" s="900"/>
      <c r="AC799" s="901"/>
      <c r="AD799" s="736" t="s">
        <v>41</v>
      </c>
      <c r="AE799" s="904"/>
    </row>
    <row r="800" spans="1:31">
      <c r="A800" s="735"/>
      <c r="B800" s="909"/>
      <c r="C800" s="910"/>
      <c r="D800" s="910"/>
      <c r="E800" s="910"/>
      <c r="F800" s="910"/>
      <c r="G800" s="910"/>
      <c r="H800" s="910"/>
      <c r="I800" s="911"/>
      <c r="J800" s="909"/>
      <c r="K800" s="910"/>
      <c r="L800" s="910"/>
      <c r="M800" s="910"/>
      <c r="N800" s="910"/>
      <c r="O800" s="910"/>
      <c r="P800" s="910"/>
      <c r="Q800" s="910"/>
      <c r="R800" s="910"/>
      <c r="S800" s="911"/>
      <c r="T800" s="909"/>
      <c r="U800" s="910"/>
      <c r="V800" s="910"/>
      <c r="W800" s="910"/>
      <c r="X800" s="732" t="s">
        <v>42</v>
      </c>
      <c r="Y800" s="559"/>
      <c r="Z800" s="559"/>
      <c r="AA800" s="737"/>
      <c r="AB800" s="900"/>
      <c r="AC800" s="901"/>
      <c r="AD800" s="733" t="s">
        <v>43</v>
      </c>
      <c r="AE800" s="904"/>
    </row>
    <row r="801" spans="1:31">
      <c r="A801" s="735" t="s">
        <v>44</v>
      </c>
      <c r="B801" s="883" t="s">
        <v>198</v>
      </c>
      <c r="C801" s="884"/>
      <c r="D801" s="883" t="s">
        <v>277</v>
      </c>
      <c r="E801" s="884"/>
      <c r="F801" s="883"/>
      <c r="G801" s="884"/>
      <c r="H801" s="912"/>
      <c r="I801" s="913"/>
      <c r="J801" s="883" t="s">
        <v>278</v>
      </c>
      <c r="K801" s="884"/>
      <c r="L801" s="883" t="s">
        <v>206</v>
      </c>
      <c r="M801" s="884"/>
      <c r="N801" s="883" t="s">
        <v>217</v>
      </c>
      <c r="O801" s="884"/>
      <c r="P801" s="883" t="s">
        <v>212</v>
      </c>
      <c r="Q801" s="884"/>
      <c r="R801" s="889"/>
      <c r="S801" s="890"/>
      <c r="T801" s="895"/>
      <c r="U801" s="867"/>
      <c r="V801" s="895"/>
      <c r="W801" s="867"/>
      <c r="X801" s="895"/>
      <c r="Y801" s="867"/>
      <c r="Z801" s="895"/>
      <c r="AA801" s="867"/>
      <c r="AB801" s="901"/>
      <c r="AC801" s="901"/>
      <c r="AD801" s="561"/>
      <c r="AE801" s="904"/>
    </row>
    <row r="802" spans="1:31">
      <c r="A802" s="735"/>
      <c r="B802" s="885"/>
      <c r="C802" s="886"/>
      <c r="D802" s="885"/>
      <c r="E802" s="886"/>
      <c r="F802" s="885"/>
      <c r="G802" s="886"/>
      <c r="H802" s="914"/>
      <c r="I802" s="915"/>
      <c r="J802" s="885"/>
      <c r="K802" s="886"/>
      <c r="L802" s="885"/>
      <c r="M802" s="886"/>
      <c r="N802" s="885"/>
      <c r="O802" s="886"/>
      <c r="P802" s="885"/>
      <c r="Q802" s="886"/>
      <c r="R802" s="891"/>
      <c r="S802" s="892"/>
      <c r="T802" s="896"/>
      <c r="U802" s="859"/>
      <c r="V802" s="896"/>
      <c r="W802" s="859"/>
      <c r="X802" s="896"/>
      <c r="Y802" s="859"/>
      <c r="Z802" s="896"/>
      <c r="AA802" s="859"/>
      <c r="AB802" s="901"/>
      <c r="AC802" s="901"/>
      <c r="AD802" s="562" t="s">
        <v>45</v>
      </c>
      <c r="AE802" s="904"/>
    </row>
    <row r="803" spans="1:31">
      <c r="A803" s="737"/>
      <c r="B803" s="887"/>
      <c r="C803" s="888"/>
      <c r="D803" s="887"/>
      <c r="E803" s="888"/>
      <c r="F803" s="887"/>
      <c r="G803" s="888"/>
      <c r="H803" s="916"/>
      <c r="I803" s="917"/>
      <c r="J803" s="887"/>
      <c r="K803" s="888"/>
      <c r="L803" s="887"/>
      <c r="M803" s="888"/>
      <c r="N803" s="887"/>
      <c r="O803" s="888"/>
      <c r="P803" s="887"/>
      <c r="Q803" s="888"/>
      <c r="R803" s="893"/>
      <c r="S803" s="894"/>
      <c r="T803" s="897"/>
      <c r="U803" s="898"/>
      <c r="V803" s="897"/>
      <c r="W803" s="898"/>
      <c r="X803" s="897"/>
      <c r="Y803" s="898"/>
      <c r="Z803" s="897"/>
      <c r="AA803" s="898"/>
      <c r="AB803" s="902"/>
      <c r="AC803" s="902"/>
      <c r="AD803" s="563" t="s">
        <v>46</v>
      </c>
      <c r="AE803" s="905"/>
    </row>
    <row r="804" spans="1:31">
      <c r="A804" s="564">
        <v>1</v>
      </c>
      <c r="B804" s="564">
        <v>4</v>
      </c>
      <c r="C804" s="564">
        <v>5</v>
      </c>
      <c r="D804" s="564">
        <v>6</v>
      </c>
      <c r="E804" s="564">
        <v>7</v>
      </c>
      <c r="F804" s="564">
        <v>8</v>
      </c>
      <c r="G804" s="564">
        <v>9</v>
      </c>
      <c r="H804" s="564">
        <v>10</v>
      </c>
      <c r="I804" s="564">
        <v>11</v>
      </c>
      <c r="J804" s="564">
        <v>12</v>
      </c>
      <c r="K804" s="564">
        <v>13</v>
      </c>
      <c r="L804" s="564">
        <v>14</v>
      </c>
      <c r="M804" s="564">
        <v>15</v>
      </c>
      <c r="N804" s="564">
        <v>16</v>
      </c>
      <c r="O804" s="564">
        <v>17</v>
      </c>
      <c r="P804" s="564">
        <v>20</v>
      </c>
      <c r="Q804" s="564">
        <v>21</v>
      </c>
      <c r="R804" s="564">
        <v>22</v>
      </c>
      <c r="S804" s="564">
        <v>23</v>
      </c>
      <c r="T804" s="564">
        <v>24</v>
      </c>
      <c r="U804" s="564">
        <v>25</v>
      </c>
      <c r="V804" s="564">
        <v>26</v>
      </c>
      <c r="W804" s="564">
        <v>27</v>
      </c>
      <c r="X804" s="564">
        <v>28</v>
      </c>
      <c r="Y804" s="564">
        <v>29</v>
      </c>
      <c r="Z804" s="564">
        <v>30</v>
      </c>
      <c r="AA804" s="565">
        <v>31</v>
      </c>
      <c r="AB804" s="565">
        <v>32</v>
      </c>
      <c r="AC804" s="565">
        <v>33</v>
      </c>
      <c r="AD804" s="565">
        <v>34</v>
      </c>
      <c r="AE804" s="566"/>
    </row>
    <row r="805" spans="1:31">
      <c r="A805" s="567" t="s">
        <v>47</v>
      </c>
      <c r="B805" s="730">
        <f>SUM(F792)</f>
        <v>15</v>
      </c>
      <c r="C805" s="730"/>
      <c r="D805" s="730">
        <f>SUM(F792)</f>
        <v>15</v>
      </c>
      <c r="E805" s="730"/>
      <c r="F805" s="730">
        <f>SUM(F792)</f>
        <v>15</v>
      </c>
      <c r="G805" s="730"/>
      <c r="H805" s="730">
        <f>SUM(F792)</f>
        <v>15</v>
      </c>
      <c r="I805" s="730"/>
      <c r="J805" s="730">
        <f>SUM(F792)</f>
        <v>15</v>
      </c>
      <c r="K805" s="730"/>
      <c r="L805" s="730">
        <f>SUM(F792)</f>
        <v>15</v>
      </c>
      <c r="M805" s="730"/>
      <c r="N805" s="730">
        <f>SUM(F792)</f>
        <v>15</v>
      </c>
      <c r="O805" s="730"/>
      <c r="P805" s="730">
        <f>SUM(F792)</f>
        <v>15</v>
      </c>
      <c r="Q805" s="730"/>
      <c r="R805" s="730">
        <f>SUM(F792)</f>
        <v>15</v>
      </c>
      <c r="S805" s="730"/>
      <c r="T805" s="730"/>
      <c r="U805" s="730"/>
      <c r="V805" s="730"/>
      <c r="W805" s="730"/>
      <c r="X805" s="730"/>
      <c r="Y805" s="730"/>
      <c r="Z805" s="730"/>
      <c r="AA805" s="730"/>
      <c r="AB805" s="568"/>
      <c r="AC805" s="730"/>
      <c r="AD805" s="569"/>
      <c r="AE805" s="566"/>
    </row>
    <row r="806" spans="1:31" ht="15.75" thickBot="1">
      <c r="A806" s="570" t="s">
        <v>48</v>
      </c>
      <c r="B806" s="571">
        <v>0.2</v>
      </c>
      <c r="C806" s="571"/>
      <c r="D806" s="571">
        <v>0.1</v>
      </c>
      <c r="E806" s="571"/>
      <c r="F806" s="571"/>
      <c r="G806" s="571"/>
      <c r="H806" s="571"/>
      <c r="I806" s="571"/>
      <c r="J806" s="571">
        <v>0.35</v>
      </c>
      <c r="K806" s="571"/>
      <c r="L806" s="571">
        <v>0.2</v>
      </c>
      <c r="M806" s="571"/>
      <c r="N806" s="571">
        <v>0.03</v>
      </c>
      <c r="O806" s="571"/>
      <c r="P806" s="571">
        <v>0.05</v>
      </c>
      <c r="Q806" s="571"/>
      <c r="R806" s="571"/>
      <c r="S806" s="572"/>
      <c r="T806" s="572"/>
      <c r="U806" s="572"/>
      <c r="V806" s="572"/>
      <c r="W806" s="572"/>
      <c r="X806" s="572"/>
      <c r="Y806" s="572"/>
      <c r="Z806" s="572"/>
      <c r="AA806" s="572"/>
      <c r="AB806" s="571"/>
      <c r="AC806" s="572"/>
      <c r="AD806" s="572"/>
      <c r="AE806" s="587"/>
    </row>
    <row r="807" spans="1:31" ht="15.75" thickTop="1">
      <c r="A807" s="609" t="s">
        <v>103</v>
      </c>
      <c r="B807" s="429"/>
      <c r="C807" s="429"/>
      <c r="D807" s="429"/>
      <c r="E807" s="429"/>
      <c r="F807" s="429"/>
      <c r="G807" s="429"/>
      <c r="H807" s="429"/>
      <c r="I807" s="429"/>
      <c r="J807" s="429"/>
      <c r="K807" s="429"/>
      <c r="L807" s="429"/>
      <c r="M807" s="429"/>
      <c r="N807" s="429"/>
      <c r="O807" s="429"/>
      <c r="P807" s="429"/>
      <c r="Q807" s="429"/>
      <c r="R807" s="429"/>
      <c r="S807" s="429"/>
      <c r="T807" s="429"/>
      <c r="U807" s="429"/>
      <c r="V807" s="429"/>
      <c r="W807" s="429"/>
      <c r="X807" s="429"/>
      <c r="Y807" s="429"/>
      <c r="Z807" s="429"/>
      <c r="AA807" s="429"/>
      <c r="AB807" s="346"/>
      <c r="AC807" s="622">
        <v>150</v>
      </c>
      <c r="AD807" s="168"/>
      <c r="AE807" s="588">
        <f t="shared" ref="AE807:AE814" si="12">AC807*AD807</f>
        <v>0</v>
      </c>
    </row>
    <row r="808" spans="1:31">
      <c r="A808" s="610" t="s">
        <v>108</v>
      </c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46"/>
      <c r="AC808" s="619">
        <v>160</v>
      </c>
      <c r="AD808" s="90"/>
      <c r="AE808" s="588">
        <f t="shared" si="12"/>
        <v>0</v>
      </c>
    </row>
    <row r="809" spans="1:31">
      <c r="A809" s="350" t="s">
        <v>78</v>
      </c>
      <c r="B809" s="354"/>
      <c r="C809" s="354"/>
      <c r="D809" s="354"/>
      <c r="E809" s="354"/>
      <c r="F809" s="354"/>
      <c r="G809" s="354"/>
      <c r="H809" s="354"/>
      <c r="I809" s="354"/>
      <c r="J809" s="354"/>
      <c r="K809" s="354"/>
      <c r="L809" s="354"/>
      <c r="M809" s="354"/>
      <c r="N809" s="354"/>
      <c r="O809" s="354"/>
      <c r="P809" s="354"/>
      <c r="Q809" s="354"/>
      <c r="R809" s="354"/>
      <c r="S809" s="354"/>
      <c r="T809" s="354"/>
      <c r="U809" s="354"/>
      <c r="V809" s="354"/>
      <c r="W809" s="354"/>
      <c r="X809" s="354"/>
      <c r="Y809" s="354"/>
      <c r="Z809" s="354"/>
      <c r="AA809" s="354"/>
      <c r="AB809" s="346"/>
      <c r="AC809" s="619">
        <v>125</v>
      </c>
      <c r="AD809" s="90"/>
      <c r="AE809" s="588">
        <f t="shared" si="12"/>
        <v>0</v>
      </c>
    </row>
    <row r="810" spans="1:31">
      <c r="A810" s="350" t="s">
        <v>111</v>
      </c>
      <c r="B810" s="355"/>
      <c r="C810" s="355"/>
      <c r="D810" s="355"/>
      <c r="E810" s="355"/>
      <c r="F810" s="354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46"/>
      <c r="AC810" s="619">
        <v>480</v>
      </c>
      <c r="AD810" s="90"/>
      <c r="AE810" s="588">
        <f t="shared" si="12"/>
        <v>0</v>
      </c>
    </row>
    <row r="811" spans="1:31">
      <c r="A811" s="350" t="s">
        <v>303</v>
      </c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46"/>
      <c r="AC811" s="619">
        <v>285</v>
      </c>
      <c r="AD811" s="90"/>
      <c r="AE811" s="588">
        <f t="shared" si="12"/>
        <v>0</v>
      </c>
    </row>
    <row r="812" spans="1:31">
      <c r="A812" s="350" t="s">
        <v>306</v>
      </c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46"/>
      <c r="AC812" s="619">
        <v>180</v>
      </c>
      <c r="AD812" s="90"/>
      <c r="AE812" s="588">
        <f t="shared" si="12"/>
        <v>0</v>
      </c>
    </row>
    <row r="813" spans="1:31">
      <c r="A813" s="350" t="s">
        <v>85</v>
      </c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46"/>
      <c r="AC813" s="619">
        <v>1500</v>
      </c>
      <c r="AD813" s="90"/>
      <c r="AE813" s="588">
        <f t="shared" si="12"/>
        <v>0</v>
      </c>
    </row>
    <row r="814" spans="1:31">
      <c r="A814" s="350" t="s">
        <v>143</v>
      </c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46"/>
      <c r="AC814" s="619">
        <v>350</v>
      </c>
      <c r="AD814" s="90"/>
      <c r="AE814" s="588">
        <f t="shared" si="12"/>
        <v>0</v>
      </c>
    </row>
    <row r="815" spans="1:31">
      <c r="A815" s="350" t="s">
        <v>89</v>
      </c>
      <c r="B815" s="355">
        <f>AD815</f>
        <v>0.06</v>
      </c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46">
        <v>4.0000000000000001E-3</v>
      </c>
      <c r="AC815" s="619">
        <v>850</v>
      </c>
      <c r="AD815" s="90">
        <v>0.06</v>
      </c>
      <c r="AE815" s="588">
        <f>AC815*AD815</f>
        <v>51</v>
      </c>
    </row>
    <row r="816" spans="1:31">
      <c r="A816" s="350" t="s">
        <v>304</v>
      </c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46"/>
      <c r="AC816" s="619">
        <v>45</v>
      </c>
      <c r="AD816" s="168"/>
      <c r="AE816" s="588">
        <f t="shared" ref="AE816:AE854" si="13">AC816*AD816</f>
        <v>0</v>
      </c>
    </row>
    <row r="817" spans="1:31">
      <c r="A817" s="350" t="s">
        <v>77</v>
      </c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46"/>
      <c r="AC817" s="619">
        <v>45</v>
      </c>
      <c r="AD817" s="90"/>
      <c r="AE817" s="588">
        <f t="shared" si="13"/>
        <v>0</v>
      </c>
    </row>
    <row r="818" spans="1:31">
      <c r="A818" s="350" t="s">
        <v>123</v>
      </c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>
        <f>AD818</f>
        <v>0.3</v>
      </c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46">
        <v>0.02</v>
      </c>
      <c r="AC818" s="619">
        <v>230</v>
      </c>
      <c r="AD818" s="90">
        <v>0.3</v>
      </c>
      <c r="AE818" s="588">
        <f t="shared" si="13"/>
        <v>69</v>
      </c>
    </row>
    <row r="819" spans="1:31">
      <c r="A819" s="350" t="s">
        <v>114</v>
      </c>
      <c r="B819" s="355"/>
      <c r="C819" s="355"/>
      <c r="D819" s="355"/>
      <c r="E819" s="355"/>
      <c r="F819" s="355"/>
      <c r="G819" s="355"/>
      <c r="H819" s="354"/>
      <c r="I819" s="355"/>
      <c r="J819" s="355"/>
      <c r="K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46"/>
      <c r="AC819" s="619">
        <v>330</v>
      </c>
      <c r="AD819" s="90"/>
      <c r="AE819" s="588">
        <f t="shared" si="13"/>
        <v>0</v>
      </c>
    </row>
    <row r="820" spans="1:31">
      <c r="A820" s="350" t="s">
        <v>113</v>
      </c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46"/>
      <c r="AC820" s="619">
        <v>285</v>
      </c>
      <c r="AD820" s="90"/>
      <c r="AE820" s="588">
        <f t="shared" si="13"/>
        <v>0</v>
      </c>
    </row>
    <row r="821" spans="1:31">
      <c r="A821" s="350" t="s">
        <v>93</v>
      </c>
      <c r="B821" s="355"/>
      <c r="C821" s="354"/>
      <c r="D821" s="354"/>
      <c r="E821" s="354"/>
      <c r="F821" s="354"/>
      <c r="G821" s="354"/>
      <c r="H821" s="354"/>
      <c r="I821" s="354"/>
      <c r="J821" s="354"/>
      <c r="K821" s="355"/>
      <c r="L821" s="354"/>
      <c r="M821" s="354"/>
      <c r="N821" s="354"/>
      <c r="O821" s="354"/>
      <c r="P821" s="354"/>
      <c r="Q821" s="354"/>
      <c r="R821" s="354"/>
      <c r="S821" s="354"/>
      <c r="T821" s="354"/>
      <c r="U821" s="354"/>
      <c r="V821" s="354"/>
      <c r="W821" s="354"/>
      <c r="X821" s="354"/>
      <c r="Y821" s="354"/>
      <c r="Z821" s="354"/>
      <c r="AA821" s="354"/>
      <c r="AB821" s="346"/>
      <c r="AC821" s="619">
        <v>385</v>
      </c>
      <c r="AD821" s="90"/>
      <c r="AE821" s="588">
        <f t="shared" si="13"/>
        <v>0</v>
      </c>
    </row>
    <row r="822" spans="1:31">
      <c r="A822" s="358" t="s">
        <v>68</v>
      </c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4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46"/>
      <c r="AC822" s="619">
        <v>320</v>
      </c>
      <c r="AD822" s="90"/>
      <c r="AE822" s="588">
        <f t="shared" si="13"/>
        <v>0</v>
      </c>
    </row>
    <row r="823" spans="1:31">
      <c r="A823" s="350" t="s">
        <v>112</v>
      </c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46"/>
      <c r="AC823" s="619">
        <v>475</v>
      </c>
      <c r="AD823" s="90"/>
      <c r="AE823" s="588">
        <f t="shared" si="13"/>
        <v>0</v>
      </c>
    </row>
    <row r="824" spans="1:31">
      <c r="A824" s="350" t="s">
        <v>66</v>
      </c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46"/>
      <c r="AC824" s="619">
        <v>650</v>
      </c>
      <c r="AD824" s="90"/>
      <c r="AE824" s="588">
        <f t="shared" si="13"/>
        <v>0</v>
      </c>
    </row>
    <row r="825" spans="1:31">
      <c r="A825" s="350" t="s">
        <v>86</v>
      </c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46"/>
      <c r="AC825" s="619">
        <v>65</v>
      </c>
      <c r="AD825" s="90"/>
      <c r="AE825" s="588">
        <f t="shared" si="13"/>
        <v>0</v>
      </c>
    </row>
    <row r="826" spans="1:31">
      <c r="A826" s="350" t="s">
        <v>96</v>
      </c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46"/>
      <c r="AC826" s="619">
        <v>45</v>
      </c>
      <c r="AD826" s="90"/>
      <c r="AE826" s="588">
        <f t="shared" si="13"/>
        <v>0</v>
      </c>
    </row>
    <row r="827" spans="1:31">
      <c r="A827" s="350" t="s">
        <v>99</v>
      </c>
      <c r="B827" s="355"/>
      <c r="C827" s="355"/>
      <c r="D827" s="355"/>
      <c r="E827" s="355"/>
      <c r="F827" s="355"/>
      <c r="G827" s="355"/>
      <c r="H827" s="355"/>
      <c r="I827" s="355"/>
      <c r="J827" s="355">
        <f>AD827</f>
        <v>1.29</v>
      </c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46">
        <v>8.5999999999999993E-2</v>
      </c>
      <c r="AC827" s="619">
        <v>95</v>
      </c>
      <c r="AD827" s="90">
        <v>1.29</v>
      </c>
      <c r="AE827" s="588">
        <f t="shared" si="13"/>
        <v>122.55</v>
      </c>
    </row>
    <row r="828" spans="1:31">
      <c r="A828" s="350" t="s">
        <v>65</v>
      </c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4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46"/>
      <c r="AC828" s="619">
        <v>550</v>
      </c>
      <c r="AD828" s="90"/>
      <c r="AE828" s="588">
        <f t="shared" si="13"/>
        <v>0</v>
      </c>
    </row>
    <row r="829" spans="1:31">
      <c r="A829" s="350" t="s">
        <v>95</v>
      </c>
      <c r="B829" s="355"/>
      <c r="C829" s="354"/>
      <c r="D829" s="354"/>
      <c r="E829" s="354"/>
      <c r="F829" s="354"/>
      <c r="G829" s="354"/>
      <c r="H829" s="354"/>
      <c r="I829" s="354"/>
      <c r="J829" s="354"/>
      <c r="K829" s="355"/>
      <c r="L829" s="354"/>
      <c r="M829" s="354"/>
      <c r="N829" s="354"/>
      <c r="O829" s="354"/>
      <c r="P829" s="354"/>
      <c r="Q829" s="354"/>
      <c r="R829" s="354"/>
      <c r="S829" s="354"/>
      <c r="T829" s="354"/>
      <c r="U829" s="354"/>
      <c r="V829" s="354"/>
      <c r="W829" s="354"/>
      <c r="X829" s="354"/>
      <c r="Y829" s="354"/>
      <c r="Z829" s="354"/>
      <c r="AA829" s="354"/>
      <c r="AB829" s="346"/>
      <c r="AC829" s="619">
        <v>250</v>
      </c>
      <c r="AD829" s="90"/>
      <c r="AE829" s="588">
        <f t="shared" si="13"/>
        <v>0</v>
      </c>
    </row>
    <row r="830" spans="1:31">
      <c r="A830" s="350" t="s">
        <v>62</v>
      </c>
      <c r="B830" s="354"/>
      <c r="C830" s="354"/>
      <c r="D830" s="354"/>
      <c r="E830" s="354"/>
      <c r="F830" s="354"/>
      <c r="G830" s="354"/>
      <c r="H830" s="354"/>
      <c r="I830" s="354"/>
      <c r="J830" s="354"/>
      <c r="K830" s="354"/>
      <c r="L830" s="354"/>
      <c r="M830" s="354"/>
      <c r="N830" s="354"/>
      <c r="O830" s="354"/>
      <c r="P830" s="354"/>
      <c r="Q830" s="354"/>
      <c r="R830" s="354"/>
      <c r="S830" s="354"/>
      <c r="T830" s="354"/>
      <c r="U830" s="354"/>
      <c r="V830" s="354"/>
      <c r="W830" s="354"/>
      <c r="X830" s="354"/>
      <c r="Y830" s="354"/>
      <c r="Z830" s="354"/>
      <c r="AA830" s="354"/>
      <c r="AB830" s="346"/>
      <c r="AC830" s="619">
        <v>250</v>
      </c>
      <c r="AD830" s="90"/>
      <c r="AE830" s="588">
        <f t="shared" si="13"/>
        <v>0</v>
      </c>
    </row>
    <row r="831" spans="1:31">
      <c r="A831" s="350" t="s">
        <v>120</v>
      </c>
      <c r="B831" s="355"/>
      <c r="C831" s="355"/>
      <c r="D831" s="355"/>
      <c r="E831" s="355"/>
      <c r="F831" s="355"/>
      <c r="G831" s="355"/>
      <c r="H831" s="355"/>
      <c r="I831" s="355"/>
      <c r="J831" s="355">
        <f>AD831</f>
        <v>9.1999999999999998E-2</v>
      </c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46">
        <v>1.4999999999999999E-2</v>
      </c>
      <c r="AC831" s="619">
        <v>45</v>
      </c>
      <c r="AD831" s="90">
        <v>9.1999999999999998E-2</v>
      </c>
      <c r="AE831" s="588">
        <f t="shared" si="13"/>
        <v>4.1399999999999997</v>
      </c>
    </row>
    <row r="832" spans="1:31">
      <c r="A832" s="350" t="s">
        <v>72</v>
      </c>
      <c r="B832" s="355"/>
      <c r="C832" s="354"/>
      <c r="D832" s="354"/>
      <c r="E832" s="354"/>
      <c r="F832" s="354"/>
      <c r="G832" s="354"/>
      <c r="H832" s="354"/>
      <c r="I832" s="354"/>
      <c r="J832" s="354"/>
      <c r="K832" s="355"/>
      <c r="L832" s="354"/>
      <c r="M832" s="354"/>
      <c r="N832" s="354"/>
      <c r="O832" s="354"/>
      <c r="P832" s="354"/>
      <c r="Q832" s="354"/>
      <c r="R832" s="354"/>
      <c r="S832" s="354"/>
      <c r="T832" s="354"/>
      <c r="U832" s="354"/>
      <c r="V832" s="354"/>
      <c r="W832" s="354"/>
      <c r="X832" s="354"/>
      <c r="Y832" s="354"/>
      <c r="Z832" s="354"/>
      <c r="AA832" s="354"/>
      <c r="AB832" s="346"/>
      <c r="AC832" s="619">
        <v>55</v>
      </c>
      <c r="AD832" s="90"/>
      <c r="AE832" s="588">
        <f t="shared" si="13"/>
        <v>0</v>
      </c>
    </row>
    <row r="833" spans="1:31">
      <c r="A833" s="350" t="s">
        <v>107</v>
      </c>
      <c r="B833" s="355"/>
      <c r="C833" s="355"/>
      <c r="D833" s="355"/>
      <c r="E833" s="355"/>
      <c r="F833" s="355"/>
      <c r="G833" s="355"/>
      <c r="H833" s="355"/>
      <c r="I833" s="355"/>
      <c r="J833" s="355">
        <f>AD833</f>
        <v>0.18</v>
      </c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46">
        <v>2.3E-2</v>
      </c>
      <c r="AC833" s="619">
        <v>180</v>
      </c>
      <c r="AD833" s="90">
        <v>0.18</v>
      </c>
      <c r="AE833" s="588">
        <f t="shared" si="13"/>
        <v>32.4</v>
      </c>
    </row>
    <row r="834" spans="1:31">
      <c r="A834" s="350" t="s">
        <v>69</v>
      </c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46"/>
      <c r="AC834" s="619">
        <v>750</v>
      </c>
      <c r="AD834" s="90"/>
      <c r="AE834" s="588">
        <f t="shared" si="13"/>
        <v>0</v>
      </c>
    </row>
    <row r="835" spans="1:31">
      <c r="A835" s="358" t="s">
        <v>70</v>
      </c>
      <c r="B835" s="355">
        <f>AD835</f>
        <v>1.2</v>
      </c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46">
        <v>8.5000000000000006E-2</v>
      </c>
      <c r="AC835" s="619">
        <v>66.900000000000006</v>
      </c>
      <c r="AD835" s="90">
        <v>1.2</v>
      </c>
      <c r="AE835" s="588">
        <f t="shared" si="13"/>
        <v>80.28</v>
      </c>
    </row>
    <row r="836" spans="1:31">
      <c r="A836" s="350" t="s">
        <v>109</v>
      </c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4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46"/>
      <c r="AC836" s="619">
        <v>285</v>
      </c>
      <c r="AD836" s="90"/>
      <c r="AE836" s="588">
        <f t="shared" si="13"/>
        <v>0</v>
      </c>
    </row>
    <row r="837" spans="1:31">
      <c r="A837" s="350" t="s">
        <v>117</v>
      </c>
      <c r="B837" s="355"/>
      <c r="C837" s="355"/>
      <c r="D837" s="355"/>
      <c r="E837" s="355"/>
      <c r="F837" s="355"/>
      <c r="G837" s="355"/>
      <c r="H837" s="355"/>
      <c r="I837" s="355"/>
      <c r="J837" s="355">
        <f>AD837</f>
        <v>0.16</v>
      </c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46">
        <v>3.5999999999999997E-2</v>
      </c>
      <c r="AC837" s="619">
        <v>45</v>
      </c>
      <c r="AD837" s="90">
        <v>0.16</v>
      </c>
      <c r="AE837" s="588">
        <f t="shared" si="13"/>
        <v>7.2</v>
      </c>
    </row>
    <row r="838" spans="1:31">
      <c r="A838" s="350" t="s">
        <v>83</v>
      </c>
      <c r="B838" s="355"/>
      <c r="C838" s="355"/>
      <c r="D838" s="355"/>
      <c r="E838" s="355"/>
      <c r="F838" s="354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46"/>
      <c r="AC838" s="619">
        <v>45</v>
      </c>
      <c r="AD838" s="657"/>
      <c r="AE838" s="588">
        <f t="shared" si="13"/>
        <v>0</v>
      </c>
    </row>
    <row r="839" spans="1:31">
      <c r="A839" s="350" t="s">
        <v>100</v>
      </c>
      <c r="B839" s="355"/>
      <c r="C839" s="355"/>
      <c r="D839" s="355"/>
      <c r="E839" s="355"/>
      <c r="F839" s="355"/>
      <c r="G839" s="355"/>
      <c r="H839" s="355"/>
      <c r="I839" s="355"/>
      <c r="J839" s="355">
        <f>AD839</f>
        <v>1.548</v>
      </c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46">
        <v>9.5000000000000001E-2</v>
      </c>
      <c r="AC839" s="619">
        <v>550</v>
      </c>
      <c r="AD839" s="90">
        <v>1.548</v>
      </c>
      <c r="AE839" s="588">
        <f t="shared" si="13"/>
        <v>851.4</v>
      </c>
    </row>
    <row r="840" spans="1:31">
      <c r="A840" s="350" t="s">
        <v>110</v>
      </c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>
        <f>AD840</f>
        <v>0.6</v>
      </c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46">
        <v>0.03</v>
      </c>
      <c r="AC840" s="619">
        <v>285</v>
      </c>
      <c r="AD840" s="90">
        <v>0.6</v>
      </c>
      <c r="AE840" s="588">
        <f t="shared" si="13"/>
        <v>171</v>
      </c>
    </row>
    <row r="841" spans="1:31">
      <c r="A841" s="350" t="s">
        <v>81</v>
      </c>
      <c r="B841" s="355"/>
      <c r="C841" s="355"/>
      <c r="D841" s="355"/>
      <c r="E841" s="355"/>
      <c r="F841" s="355"/>
      <c r="G841" s="355"/>
      <c r="H841" s="355"/>
      <c r="I841" s="355"/>
      <c r="J841" s="355">
        <f>AD841</f>
        <v>0.08</v>
      </c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46">
        <v>4.0000000000000001E-3</v>
      </c>
      <c r="AC841" s="619">
        <v>250</v>
      </c>
      <c r="AD841" s="90">
        <v>0.08</v>
      </c>
      <c r="AE841" s="588">
        <f t="shared" si="13"/>
        <v>20</v>
      </c>
    </row>
    <row r="842" spans="1:31">
      <c r="A842" s="350" t="s">
        <v>122</v>
      </c>
      <c r="B842" s="355"/>
      <c r="C842" s="355"/>
      <c r="D842" s="355">
        <f>AD842</f>
        <v>0.6</v>
      </c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46">
        <v>0.04</v>
      </c>
      <c r="AC842" s="619">
        <v>180</v>
      </c>
      <c r="AD842" s="90">
        <v>0.6</v>
      </c>
      <c r="AE842" s="588">
        <f t="shared" si="13"/>
        <v>108</v>
      </c>
    </row>
    <row r="843" spans="1:31">
      <c r="A843" s="350" t="s">
        <v>121</v>
      </c>
      <c r="B843" s="355"/>
      <c r="C843" s="355"/>
      <c r="D843" s="355"/>
      <c r="E843" s="355"/>
      <c r="F843" s="354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46"/>
      <c r="AC843" s="619">
        <v>230</v>
      </c>
      <c r="AD843" s="90"/>
      <c r="AE843" s="588">
        <f t="shared" si="13"/>
        <v>0</v>
      </c>
    </row>
    <row r="844" spans="1:31">
      <c r="A844" s="350" t="s">
        <v>73</v>
      </c>
      <c r="B844" s="355">
        <v>0.16</v>
      </c>
      <c r="C844" s="355"/>
      <c r="D844" s="355"/>
      <c r="E844" s="355"/>
      <c r="F844" s="355"/>
      <c r="G844" s="355"/>
      <c r="H844" s="355"/>
      <c r="I844" s="355"/>
      <c r="J844" s="355"/>
      <c r="K844" s="355"/>
      <c r="L844" s="355">
        <v>7.0000000000000007E-2</v>
      </c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46">
        <v>1.4999999999999999E-2</v>
      </c>
      <c r="AC844" s="619">
        <v>85</v>
      </c>
      <c r="AD844" s="90">
        <v>0.23</v>
      </c>
      <c r="AE844" s="588">
        <f t="shared" si="13"/>
        <v>19.55</v>
      </c>
    </row>
    <row r="845" spans="1:31">
      <c r="A845" s="350" t="s">
        <v>118</v>
      </c>
      <c r="B845" s="355"/>
      <c r="C845" s="355"/>
      <c r="D845" s="354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46"/>
      <c r="AC845" s="619">
        <v>45</v>
      </c>
      <c r="AD845" s="90"/>
      <c r="AE845" s="588">
        <f t="shared" si="13"/>
        <v>0</v>
      </c>
    </row>
    <row r="846" spans="1:31">
      <c r="A846" s="350" t="s">
        <v>74</v>
      </c>
      <c r="B846" s="355"/>
      <c r="C846" s="355"/>
      <c r="D846" s="355"/>
      <c r="E846" s="355"/>
      <c r="F846" s="355"/>
      <c r="G846" s="355"/>
      <c r="H846" s="355"/>
      <c r="I846" s="355"/>
      <c r="J846" s="355">
        <f>AD846</f>
        <v>3.3000000000000002E-2</v>
      </c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46">
        <v>2E-3</v>
      </c>
      <c r="AC846" s="619">
        <v>30</v>
      </c>
      <c r="AD846" s="90">
        <v>3.3000000000000002E-2</v>
      </c>
      <c r="AE846" s="588">
        <f t="shared" si="13"/>
        <v>0.99</v>
      </c>
    </row>
    <row r="847" spans="1:31">
      <c r="A847" s="350" t="s">
        <v>88</v>
      </c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46"/>
      <c r="AC847" s="619">
        <v>200</v>
      </c>
      <c r="AD847" s="90"/>
      <c r="AE847" s="588">
        <f t="shared" si="13"/>
        <v>0</v>
      </c>
    </row>
    <row r="848" spans="1:31">
      <c r="A848" s="350" t="s">
        <v>91</v>
      </c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46"/>
      <c r="AC848" s="619">
        <v>750</v>
      </c>
      <c r="AD848" s="90"/>
      <c r="AE848" s="588">
        <f t="shared" si="13"/>
        <v>0</v>
      </c>
    </row>
    <row r="849" spans="1:32">
      <c r="A849" s="350" t="s">
        <v>97</v>
      </c>
      <c r="B849" s="354"/>
      <c r="C849" s="354"/>
      <c r="D849" s="354"/>
      <c r="E849" s="354"/>
      <c r="F849" s="354"/>
      <c r="G849" s="354"/>
      <c r="H849" s="354"/>
      <c r="I849" s="354"/>
      <c r="J849" s="354"/>
      <c r="K849" s="354"/>
      <c r="L849" s="354"/>
      <c r="M849" s="354"/>
      <c r="N849" s="354"/>
      <c r="O849" s="354"/>
      <c r="P849" s="354"/>
      <c r="Q849" s="354"/>
      <c r="R849" s="354"/>
      <c r="S849" s="354"/>
      <c r="T849" s="354"/>
      <c r="U849" s="354"/>
      <c r="V849" s="354"/>
      <c r="W849" s="354"/>
      <c r="X849" s="354"/>
      <c r="Y849" s="354"/>
      <c r="Z849" s="354"/>
      <c r="AA849" s="354"/>
      <c r="AB849" s="346"/>
      <c r="AC849" s="619">
        <v>280</v>
      </c>
      <c r="AD849" s="90"/>
      <c r="AE849" s="588">
        <f t="shared" si="13"/>
        <v>0</v>
      </c>
    </row>
    <row r="850" spans="1:32">
      <c r="A850" s="611" t="s">
        <v>102</v>
      </c>
      <c r="B850" s="355"/>
      <c r="C850" s="354"/>
      <c r="D850" s="354"/>
      <c r="E850" s="354"/>
      <c r="F850" s="354"/>
      <c r="G850" s="354"/>
      <c r="H850" s="354"/>
      <c r="I850" s="354"/>
      <c r="J850" s="354"/>
      <c r="K850" s="354"/>
      <c r="L850" s="354"/>
      <c r="M850" s="354"/>
      <c r="N850" s="354"/>
      <c r="O850" s="354"/>
      <c r="P850" s="354">
        <f>AD850</f>
        <v>0.75</v>
      </c>
      <c r="Q850" s="354"/>
      <c r="R850" s="354"/>
      <c r="S850" s="354"/>
      <c r="T850" s="354"/>
      <c r="U850" s="354"/>
      <c r="V850" s="354"/>
      <c r="W850" s="354"/>
      <c r="X850" s="354"/>
      <c r="Y850" s="354"/>
      <c r="Z850" s="354"/>
      <c r="AA850" s="354"/>
      <c r="AB850" s="346">
        <v>0.05</v>
      </c>
      <c r="AC850" s="619">
        <v>90</v>
      </c>
      <c r="AD850" s="90">
        <v>0.75</v>
      </c>
      <c r="AE850" s="588">
        <f t="shared" si="13"/>
        <v>67.5</v>
      </c>
    </row>
    <row r="851" spans="1:32">
      <c r="A851" s="612" t="s">
        <v>71</v>
      </c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46"/>
      <c r="AC851" s="619">
        <v>650</v>
      </c>
      <c r="AD851" s="90"/>
      <c r="AE851" s="588">
        <f t="shared" si="13"/>
        <v>0</v>
      </c>
    </row>
    <row r="852" spans="1:32">
      <c r="A852" s="612" t="s">
        <v>94</v>
      </c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46"/>
      <c r="AC852" s="620">
        <v>285</v>
      </c>
      <c r="AD852" s="90"/>
      <c r="AE852" s="588">
        <f t="shared" si="13"/>
        <v>0</v>
      </c>
    </row>
    <row r="853" spans="1:32">
      <c r="A853" s="612" t="s">
        <v>84</v>
      </c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46"/>
      <c r="AC853" s="619">
        <v>150</v>
      </c>
      <c r="AD853" s="90"/>
      <c r="AE853" s="588">
        <f t="shared" si="13"/>
        <v>0</v>
      </c>
    </row>
    <row r="854" spans="1:32" ht="15.75" thickBot="1">
      <c r="A854" s="613" t="s">
        <v>82</v>
      </c>
      <c r="B854" s="362"/>
      <c r="C854" s="362"/>
      <c r="D854" s="362"/>
      <c r="E854" s="362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62"/>
      <c r="AA854" s="362"/>
      <c r="AB854" s="404"/>
      <c r="AC854" s="624">
        <v>9</v>
      </c>
      <c r="AD854" s="627"/>
      <c r="AE854" s="588">
        <f t="shared" si="13"/>
        <v>0</v>
      </c>
    </row>
    <row r="855" spans="1:32" ht="15.75" thickBot="1">
      <c r="A855" s="608" t="s">
        <v>305</v>
      </c>
      <c r="B855" s="472"/>
      <c r="C855" s="472"/>
      <c r="D855" s="472"/>
      <c r="E855" s="472"/>
      <c r="F855" s="472"/>
      <c r="G855" s="472"/>
      <c r="H855" s="472"/>
      <c r="I855" s="472"/>
      <c r="J855" s="472"/>
      <c r="K855" s="472"/>
      <c r="L855" s="472"/>
      <c r="M855" s="472"/>
      <c r="N855" s="472"/>
      <c r="O855" s="472"/>
      <c r="P855" s="472"/>
      <c r="Q855" s="472"/>
      <c r="R855" s="472"/>
      <c r="S855" s="472"/>
      <c r="T855" s="617"/>
      <c r="U855" s="472"/>
      <c r="V855" s="472"/>
      <c r="W855" s="472"/>
      <c r="X855" s="472"/>
      <c r="Y855" s="472"/>
      <c r="Z855" s="472"/>
      <c r="AA855" s="472"/>
      <c r="AB855" s="615"/>
      <c r="AC855" s="576"/>
      <c r="AD855" s="614"/>
      <c r="AE855" s="371">
        <f>SUM(AE807:AE854)</f>
        <v>1605.01</v>
      </c>
      <c r="AF855" s="86">
        <f>I792-AE855</f>
        <v>-9.9999999999909051E-3</v>
      </c>
    </row>
    <row r="856" spans="1:32" ht="31.5" customHeight="1">
      <c r="A856" s="578" t="s">
        <v>49</v>
      </c>
      <c r="B856" s="579"/>
      <c r="C856" s="579"/>
      <c r="D856" s="579"/>
      <c r="E856" s="579"/>
      <c r="F856" s="579" t="s">
        <v>131</v>
      </c>
      <c r="G856" s="580"/>
      <c r="H856" s="581" t="s">
        <v>130</v>
      </c>
      <c r="I856" s="579"/>
      <c r="J856" s="579" t="s">
        <v>75</v>
      </c>
      <c r="K856" s="579"/>
      <c r="L856" s="579"/>
      <c r="M856" s="579"/>
      <c r="N856" s="918" t="s">
        <v>132</v>
      </c>
      <c r="O856" s="918"/>
      <c r="P856" s="918"/>
      <c r="Q856" s="918"/>
      <c r="R856" s="582"/>
      <c r="S856" s="579"/>
      <c r="T856" s="579"/>
      <c r="U856" s="579" t="s">
        <v>76</v>
      </c>
      <c r="V856" s="579"/>
      <c r="W856" s="579"/>
      <c r="X856" s="583"/>
      <c r="Y856" s="581"/>
      <c r="Z856" s="579"/>
      <c r="AA856" s="579"/>
      <c r="AB856" s="579"/>
      <c r="AC856" s="579"/>
      <c r="AD856" s="703"/>
      <c r="AE856" s="584"/>
    </row>
    <row r="857" spans="1:32">
      <c r="A857" s="578" t="s">
        <v>52</v>
      </c>
      <c r="B857" s="579"/>
      <c r="C857" s="579"/>
      <c r="D857" s="579"/>
      <c r="E857" s="579"/>
      <c r="F857" s="579"/>
      <c r="G857" s="578" t="s">
        <v>53</v>
      </c>
      <c r="H857" s="579"/>
      <c r="I857" s="579"/>
      <c r="J857" s="579"/>
      <c r="K857" s="579"/>
      <c r="L857" s="579"/>
      <c r="M857" s="579"/>
      <c r="N857" s="579"/>
      <c r="O857" s="579"/>
      <c r="P857" s="585" t="s">
        <v>128</v>
      </c>
      <c r="Q857" s="580"/>
      <c r="R857" s="586" t="s">
        <v>129</v>
      </c>
      <c r="S857" s="578" t="s">
        <v>56</v>
      </c>
      <c r="T857" s="579"/>
      <c r="U857" s="579"/>
      <c r="V857" s="579"/>
      <c r="W857" s="579"/>
      <c r="X857" s="579"/>
      <c r="Y857" s="579"/>
      <c r="Z857" s="579"/>
      <c r="AA857" s="579"/>
      <c r="AB857" s="579"/>
      <c r="AC857" s="579"/>
      <c r="AD857" s="703"/>
      <c r="AE857" s="579"/>
    </row>
    <row r="860" spans="1:32">
      <c r="A860" s="130" t="s">
        <v>0</v>
      </c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715"/>
      <c r="S860" s="130"/>
      <c r="T860" s="130"/>
      <c r="U860" s="130"/>
      <c r="V860" s="589"/>
      <c r="W860" s="589"/>
      <c r="X860" s="589"/>
      <c r="Y860" s="589"/>
      <c r="Z860" s="715"/>
      <c r="AA860" s="715"/>
      <c r="AB860" s="130"/>
      <c r="AC860" s="716"/>
      <c r="AD860" s="716"/>
      <c r="AE860" s="84"/>
    </row>
    <row r="861" spans="1:32">
      <c r="A861" s="130" t="s">
        <v>1</v>
      </c>
      <c r="B861" s="130"/>
      <c r="C861" s="130" t="s">
        <v>273</v>
      </c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715"/>
      <c r="S861" s="130"/>
      <c r="T861" s="130"/>
      <c r="U861" s="589"/>
      <c r="V861" s="589"/>
      <c r="W861" s="589"/>
      <c r="X861" s="589"/>
      <c r="Y861" s="589"/>
      <c r="Z861" s="589"/>
      <c r="AA861" s="589"/>
      <c r="AB861" s="130"/>
      <c r="AC861" s="716"/>
      <c r="AD861" s="716"/>
      <c r="AE861" s="84"/>
    </row>
    <row r="862" spans="1:32">
      <c r="A862" s="589" t="s">
        <v>2</v>
      </c>
      <c r="B862" s="130"/>
      <c r="C862" s="130"/>
      <c r="D862" s="130"/>
      <c r="E862" s="130"/>
      <c r="F862" s="716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29" t="s">
        <v>58</v>
      </c>
      <c r="S862" s="715"/>
      <c r="T862" s="130"/>
      <c r="U862" s="589"/>
      <c r="V862" s="589"/>
      <c r="W862" s="589"/>
      <c r="X862" s="589"/>
      <c r="Y862" s="589"/>
      <c r="Z862" s="589"/>
      <c r="AA862" s="589"/>
      <c r="AB862" s="130"/>
      <c r="AC862" s="716"/>
      <c r="AD862" s="716"/>
      <c r="AE862" s="84"/>
    </row>
    <row r="863" spans="1:32">
      <c r="A863" s="174" t="s">
        <v>357</v>
      </c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828"/>
      <c r="S863" s="828"/>
      <c r="T863" s="828"/>
      <c r="U863" s="828"/>
      <c r="V863" s="828"/>
      <c r="W863" s="828"/>
      <c r="X863" s="828"/>
      <c r="Y863" s="828"/>
      <c r="Z863" s="130"/>
      <c r="AA863" s="130"/>
      <c r="AB863" s="130"/>
      <c r="AC863" s="130"/>
      <c r="AD863" s="130"/>
      <c r="AE863" s="85"/>
    </row>
    <row r="864" spans="1:32" ht="15.75" thickBot="1">
      <c r="A864" s="829" t="s">
        <v>3</v>
      </c>
      <c r="B864" s="830"/>
      <c r="C864" s="831" t="s">
        <v>4</v>
      </c>
      <c r="D864" s="829"/>
      <c r="E864" s="830"/>
      <c r="F864" s="831" t="s">
        <v>5</v>
      </c>
      <c r="G864" s="832"/>
      <c r="H864" s="775"/>
      <c r="I864" s="943" t="s">
        <v>6</v>
      </c>
      <c r="J864" s="944"/>
      <c r="K864" s="945"/>
      <c r="L864" s="131"/>
      <c r="M864" s="132"/>
      <c r="N864" s="133"/>
      <c r="O864" s="131"/>
      <c r="P864" s="130"/>
      <c r="Q864" s="130"/>
      <c r="R864" s="828"/>
      <c r="S864" s="828"/>
      <c r="T864" s="828"/>
      <c r="U864" s="828"/>
      <c r="V864" s="828"/>
      <c r="W864" s="828"/>
      <c r="X864" s="828"/>
      <c r="Y864" s="828"/>
      <c r="Z864" s="715"/>
      <c r="AA864" s="715"/>
      <c r="AB864" s="715"/>
      <c r="AC864" s="715"/>
      <c r="AD864" s="134" t="s">
        <v>7</v>
      </c>
      <c r="AE864" s="86"/>
    </row>
    <row r="865" spans="1:31">
      <c r="A865" s="806" t="s">
        <v>8</v>
      </c>
      <c r="B865" s="807"/>
      <c r="C865" s="824" t="s">
        <v>9</v>
      </c>
      <c r="D865" s="833"/>
      <c r="E865" s="826"/>
      <c r="F865" s="824" t="s">
        <v>10</v>
      </c>
      <c r="G865" s="827"/>
      <c r="H865" s="777"/>
      <c r="I865" s="946"/>
      <c r="J865" s="947"/>
      <c r="K865" s="948"/>
      <c r="L865" s="824" t="s">
        <v>12</v>
      </c>
      <c r="M865" s="833"/>
      <c r="N865" s="826"/>
      <c r="O865" s="713" t="s">
        <v>13</v>
      </c>
      <c r="P865" s="715"/>
      <c r="Q865" s="715"/>
      <c r="R865" s="715"/>
      <c r="S865" s="715"/>
      <c r="T865" s="715"/>
      <c r="U865" s="715"/>
      <c r="V865" s="715"/>
      <c r="W865" s="715"/>
      <c r="X865" s="716" t="s">
        <v>14</v>
      </c>
      <c r="Y865" s="715"/>
      <c r="Z865" s="715"/>
      <c r="AA865" s="715"/>
      <c r="AB865" s="715"/>
      <c r="AC865" s="715"/>
      <c r="AD865" s="135" t="s">
        <v>15</v>
      </c>
      <c r="AE865" s="86"/>
    </row>
    <row r="866" spans="1:31">
      <c r="A866" s="710" t="s">
        <v>16</v>
      </c>
      <c r="B866" s="710"/>
      <c r="C866" s="824" t="s">
        <v>17</v>
      </c>
      <c r="D866" s="833"/>
      <c r="E866" s="826"/>
      <c r="F866" s="824" t="s">
        <v>18</v>
      </c>
      <c r="G866" s="827"/>
      <c r="H866" s="777"/>
      <c r="I866" s="946"/>
      <c r="J866" s="947"/>
      <c r="K866" s="948"/>
      <c r="L866" s="824" t="s">
        <v>20</v>
      </c>
      <c r="M866" s="833"/>
      <c r="N866" s="826"/>
      <c r="O866" s="713" t="s">
        <v>21</v>
      </c>
      <c r="P866" s="715"/>
      <c r="Q866" s="715"/>
      <c r="R866" s="715"/>
      <c r="S866" s="715"/>
      <c r="T866" s="715"/>
      <c r="U866" s="715"/>
      <c r="V866" s="715"/>
      <c r="W866" s="715"/>
      <c r="X866" s="715"/>
      <c r="Y866" s="715"/>
      <c r="Z866" s="715"/>
      <c r="AA866" s="715"/>
      <c r="AB866" s="715"/>
      <c r="AC866" s="715"/>
      <c r="AD866" s="136"/>
      <c r="AE866" s="86"/>
    </row>
    <row r="867" spans="1:31">
      <c r="A867" s="714" t="s">
        <v>22</v>
      </c>
      <c r="B867" s="714"/>
      <c r="C867" s="824" t="s">
        <v>23</v>
      </c>
      <c r="D867" s="833"/>
      <c r="E867" s="826"/>
      <c r="F867" s="824" t="s">
        <v>24</v>
      </c>
      <c r="G867" s="827"/>
      <c r="H867" s="777"/>
      <c r="I867" s="946"/>
      <c r="J867" s="947"/>
      <c r="K867" s="948"/>
      <c r="L867" s="137"/>
      <c r="M867" s="130" t="s">
        <v>23</v>
      </c>
      <c r="N867" s="130"/>
      <c r="O867" s="713" t="s">
        <v>25</v>
      </c>
      <c r="P867" s="715"/>
      <c r="Q867" s="715"/>
      <c r="R867" s="174"/>
      <c r="S867" s="174"/>
      <c r="T867" s="257"/>
      <c r="U867" s="174"/>
      <c r="V867" s="174"/>
      <c r="W867" s="174"/>
      <c r="X867" s="174"/>
      <c r="Y867" s="211"/>
      <c r="Z867" s="130"/>
      <c r="AA867" s="130"/>
      <c r="AB867" s="717"/>
      <c r="AC867" s="130"/>
      <c r="AD867" s="138"/>
      <c r="AE867" s="86"/>
    </row>
    <row r="868" spans="1:31">
      <c r="A868" s="139"/>
      <c r="B868" s="712"/>
      <c r="C868" s="130"/>
      <c r="D868" s="130"/>
      <c r="E868" s="706"/>
      <c r="F868" s="130"/>
      <c r="G868" s="130"/>
      <c r="H868" s="706"/>
      <c r="I868" s="949"/>
      <c r="J868" s="950"/>
      <c r="K868" s="951"/>
      <c r="L868" s="137"/>
      <c r="M868" s="130"/>
      <c r="N868" s="130"/>
      <c r="O868" s="137"/>
      <c r="P868" s="715"/>
      <c r="Q868" s="174"/>
      <c r="R868" s="174" t="s">
        <v>357</v>
      </c>
      <c r="S868" s="715"/>
      <c r="T868" s="715"/>
      <c r="U868" s="715"/>
      <c r="V868" s="715"/>
      <c r="W868" s="715"/>
      <c r="X868" s="715"/>
      <c r="Y868" s="715"/>
      <c r="Z868" s="715"/>
      <c r="AA868" s="715"/>
      <c r="AB868" s="715"/>
      <c r="AC868" s="715"/>
      <c r="AD868" s="141"/>
      <c r="AE868" s="86"/>
    </row>
    <row r="869" spans="1:31" ht="15.75" thickBot="1">
      <c r="A869" s="142">
        <v>1</v>
      </c>
      <c r="B869" s="143"/>
      <c r="C869" s="144"/>
      <c r="D869" s="144">
        <v>3</v>
      </c>
      <c r="E869" s="145"/>
      <c r="F869" s="144"/>
      <c r="G869" s="144">
        <v>4</v>
      </c>
      <c r="H869" s="145"/>
      <c r="I869" s="144"/>
      <c r="J869" s="144">
        <v>5</v>
      </c>
      <c r="K869" s="145"/>
      <c r="L869" s="146"/>
      <c r="M869" s="144">
        <v>6</v>
      </c>
      <c r="N869" s="144"/>
      <c r="O869" s="147">
        <v>7</v>
      </c>
      <c r="P869" s="130" t="s">
        <v>28</v>
      </c>
      <c r="Q869" s="942" t="s">
        <v>61</v>
      </c>
      <c r="R869" s="942"/>
      <c r="S869" s="942"/>
      <c r="T869" s="942"/>
      <c r="U869" s="942"/>
      <c r="V869" s="942"/>
      <c r="W869" s="942"/>
      <c r="X869" s="942"/>
      <c r="Y869" s="942"/>
      <c r="Z869" s="130" t="s">
        <v>29</v>
      </c>
      <c r="AA869" s="715"/>
      <c r="AB869" s="715"/>
      <c r="AC869" s="715"/>
      <c r="AD869" s="138"/>
      <c r="AE869" s="86"/>
    </row>
    <row r="870" spans="1:31" ht="15.75" thickBot="1">
      <c r="A870" s="590" t="s">
        <v>308</v>
      </c>
      <c r="B870" s="148"/>
      <c r="C870" s="919">
        <v>107</v>
      </c>
      <c r="D870" s="920"/>
      <c r="E870" s="921"/>
      <c r="F870" s="880">
        <v>15</v>
      </c>
      <c r="G870" s="881"/>
      <c r="H870" s="882"/>
      <c r="I870" s="919">
        <f>F870*C870</f>
        <v>1605</v>
      </c>
      <c r="J870" s="920"/>
      <c r="K870" s="921"/>
      <c r="L870" s="919">
        <f>F870*C870</f>
        <v>1605</v>
      </c>
      <c r="M870" s="920"/>
      <c r="N870" s="921"/>
      <c r="O870" s="149"/>
      <c r="P870" s="715"/>
      <c r="Q870" s="715"/>
      <c r="R870" s="715"/>
      <c r="S870" s="715"/>
      <c r="T870" s="715"/>
      <c r="U870" s="715"/>
      <c r="V870" s="715"/>
      <c r="W870" s="715"/>
      <c r="X870" s="715"/>
      <c r="Y870" s="715"/>
      <c r="Z870" s="715"/>
      <c r="AA870" s="715"/>
      <c r="AB870" s="715"/>
      <c r="AC870" s="715"/>
      <c r="AD870" s="136"/>
      <c r="AE870" s="86"/>
    </row>
    <row r="871" spans="1:31">
      <c r="A871" s="169"/>
      <c r="B871" s="151"/>
      <c r="C871" s="152"/>
      <c r="D871" s="152"/>
      <c r="E871" s="151"/>
      <c r="F871" s="152"/>
      <c r="G871" s="152"/>
      <c r="H871" s="151"/>
      <c r="I871" s="152"/>
      <c r="J871" s="152"/>
      <c r="K871" s="152"/>
      <c r="L871" s="153"/>
      <c r="M871" s="152"/>
      <c r="N871" s="151"/>
      <c r="O871" s="48"/>
      <c r="P871" s="130" t="s">
        <v>30</v>
      </c>
      <c r="Q871" s="130"/>
      <c r="R871" s="130"/>
      <c r="S871" s="130"/>
      <c r="T871" s="130"/>
      <c r="U871" s="130"/>
      <c r="V871" s="130"/>
      <c r="W871" s="130"/>
      <c r="X871" s="130"/>
      <c r="Y871" s="130"/>
      <c r="Z871" s="154"/>
      <c r="AA871" s="715"/>
      <c r="AB871" s="715"/>
      <c r="AC871" s="715"/>
      <c r="AD871" s="138"/>
      <c r="AE871" s="86"/>
    </row>
    <row r="872" spans="1:31">
      <c r="A872" s="150"/>
      <c r="B872" s="151"/>
      <c r="C872" s="152"/>
      <c r="D872" s="152"/>
      <c r="E872" s="151"/>
      <c r="F872" s="152"/>
      <c r="G872" s="152"/>
      <c r="H872" s="151"/>
      <c r="I872" s="152"/>
      <c r="J872" s="152"/>
      <c r="K872" s="152"/>
      <c r="L872" s="153"/>
      <c r="M872" s="152"/>
      <c r="N872" s="49"/>
      <c r="O872" s="48"/>
      <c r="P872" s="715"/>
      <c r="Q872" s="715"/>
      <c r="R872" s="715"/>
      <c r="S872" s="715"/>
      <c r="T872" s="715"/>
      <c r="U872" s="715"/>
      <c r="V872" s="715"/>
      <c r="W872" s="715"/>
      <c r="X872" s="715"/>
      <c r="Y872" s="715"/>
      <c r="Z872" s="715"/>
      <c r="AA872" s="715"/>
      <c r="AB872" s="715"/>
      <c r="AC872" s="715"/>
      <c r="AD872" s="136"/>
      <c r="AE872" s="86"/>
    </row>
    <row r="873" spans="1:31" ht="15.75" thickBot="1">
      <c r="A873" s="155"/>
      <c r="B873" s="156"/>
      <c r="C873" s="157"/>
      <c r="D873" s="157"/>
      <c r="E873" s="156"/>
      <c r="F873" s="157"/>
      <c r="G873" s="157"/>
      <c r="H873" s="156"/>
      <c r="I873" s="130"/>
      <c r="J873" s="130"/>
      <c r="K873" s="130"/>
      <c r="L873" s="137"/>
      <c r="M873" s="130"/>
      <c r="N873" s="139"/>
      <c r="O873" s="715"/>
      <c r="P873" s="130" t="s">
        <v>31</v>
      </c>
      <c r="Q873" s="715"/>
      <c r="R873" s="715"/>
      <c r="S873" s="715" t="s">
        <v>76</v>
      </c>
      <c r="T873" s="715"/>
      <c r="U873" s="715"/>
      <c r="V873" s="715"/>
      <c r="W873" s="715"/>
      <c r="X873" s="715"/>
      <c r="Y873" s="715"/>
      <c r="Z873" s="154"/>
      <c r="AA873" s="715"/>
      <c r="AB873" s="715"/>
      <c r="AC873" s="715"/>
      <c r="AD873" s="159"/>
      <c r="AE873" s="86"/>
    </row>
    <row r="874" spans="1:31" ht="15.75" thickBot="1">
      <c r="A874" s="130"/>
      <c r="B874" s="130"/>
      <c r="C874" s="130"/>
      <c r="D874" s="130"/>
      <c r="E874" s="130"/>
      <c r="F874" s="130" t="s">
        <v>32</v>
      </c>
      <c r="G874" s="717"/>
      <c r="H874" s="130">
        <f>SUM(F870)</f>
        <v>15</v>
      </c>
      <c r="I874" s="161"/>
      <c r="J874" s="162"/>
      <c r="K874" s="162"/>
      <c r="L874" s="163"/>
      <c r="M874" s="162"/>
      <c r="N874" s="164"/>
      <c r="O874" s="165"/>
      <c r="P874" s="715"/>
      <c r="Q874" s="715"/>
      <c r="R874" s="715"/>
      <c r="S874" s="715"/>
      <c r="T874" s="715"/>
      <c r="U874" s="715"/>
      <c r="V874" s="715"/>
      <c r="W874" s="715"/>
      <c r="X874" s="715"/>
      <c r="Y874" s="715"/>
      <c r="Z874" s="715"/>
      <c r="AA874" s="715"/>
      <c r="AB874" s="715"/>
      <c r="AC874" s="715"/>
      <c r="AD874" s="715"/>
      <c r="AE874" s="86"/>
    </row>
    <row r="875" spans="1:31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130"/>
      <c r="AB875" s="130"/>
      <c r="AC875" s="130"/>
      <c r="AD875" s="130"/>
      <c r="AE875" s="86"/>
    </row>
    <row r="876" spans="1:31">
      <c r="A876" s="50" t="s">
        <v>33</v>
      </c>
      <c r="B876" s="51"/>
      <c r="C876" s="48"/>
      <c r="D876" s="48"/>
      <c r="E876" s="48"/>
      <c r="F876" s="48"/>
      <c r="G876" s="48"/>
      <c r="H876" s="48"/>
      <c r="I876" s="48"/>
      <c r="J876" s="48"/>
      <c r="K876" s="48"/>
      <c r="L876" s="52" t="s">
        <v>34</v>
      </c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9"/>
      <c r="AB876" s="792" t="s">
        <v>57</v>
      </c>
      <c r="AC876" s="792" t="s">
        <v>59</v>
      </c>
      <c r="AD876" s="707" t="s">
        <v>35</v>
      </c>
      <c r="AE876" s="798" t="s">
        <v>60</v>
      </c>
    </row>
    <row r="877" spans="1:31">
      <c r="A877" s="718"/>
      <c r="B877" s="762" t="s">
        <v>36</v>
      </c>
      <c r="C877" s="763"/>
      <c r="D877" s="763"/>
      <c r="E877" s="763"/>
      <c r="F877" s="763"/>
      <c r="G877" s="763"/>
      <c r="H877" s="763"/>
      <c r="I877" s="764"/>
      <c r="J877" s="922" t="s">
        <v>37</v>
      </c>
      <c r="K877" s="923"/>
      <c r="L877" s="923"/>
      <c r="M877" s="923"/>
      <c r="N877" s="923"/>
      <c r="O877" s="923"/>
      <c r="P877" s="923"/>
      <c r="Q877" s="923"/>
      <c r="R877" s="923"/>
      <c r="S877" s="924"/>
      <c r="T877" s="762" t="s">
        <v>39</v>
      </c>
      <c r="U877" s="763"/>
      <c r="V877" s="763"/>
      <c r="W877" s="763"/>
      <c r="X877" s="705" t="s">
        <v>40</v>
      </c>
      <c r="Y877" s="54"/>
      <c r="Z877" s="54"/>
      <c r="AA877" s="55"/>
      <c r="AB877" s="793"/>
      <c r="AC877" s="796"/>
      <c r="AD877" s="720" t="s">
        <v>41</v>
      </c>
      <c r="AE877" s="799"/>
    </row>
    <row r="878" spans="1:31">
      <c r="A878" s="719"/>
      <c r="B878" s="765"/>
      <c r="C878" s="766"/>
      <c r="D878" s="766"/>
      <c r="E878" s="766"/>
      <c r="F878" s="766"/>
      <c r="G878" s="766"/>
      <c r="H878" s="766"/>
      <c r="I878" s="767"/>
      <c r="J878" s="925"/>
      <c r="K878" s="926"/>
      <c r="L878" s="926"/>
      <c r="M878" s="926"/>
      <c r="N878" s="926"/>
      <c r="O878" s="926"/>
      <c r="P878" s="926"/>
      <c r="Q878" s="926"/>
      <c r="R878" s="926"/>
      <c r="S878" s="927"/>
      <c r="T878" s="765"/>
      <c r="U878" s="766"/>
      <c r="V878" s="766"/>
      <c r="W878" s="766"/>
      <c r="X878" s="58" t="s">
        <v>42</v>
      </c>
      <c r="Y878" s="59"/>
      <c r="Z878" s="59"/>
      <c r="AA878" s="721"/>
      <c r="AB878" s="793"/>
      <c r="AC878" s="796"/>
      <c r="AD878" s="707" t="s">
        <v>43</v>
      </c>
      <c r="AE878" s="799"/>
    </row>
    <row r="879" spans="1:31">
      <c r="A879" s="719" t="s">
        <v>44</v>
      </c>
      <c r="B879" s="768" t="s">
        <v>279</v>
      </c>
      <c r="C879" s="769"/>
      <c r="D879" s="768" t="s">
        <v>219</v>
      </c>
      <c r="E879" s="769"/>
      <c r="F879" s="768" t="s">
        <v>212</v>
      </c>
      <c r="G879" s="769"/>
      <c r="H879" s="786"/>
      <c r="I879" s="787"/>
      <c r="J879" s="768" t="s">
        <v>280</v>
      </c>
      <c r="K879" s="769"/>
      <c r="L879" s="768" t="s">
        <v>281</v>
      </c>
      <c r="M879" s="769"/>
      <c r="N879" s="768" t="s">
        <v>282</v>
      </c>
      <c r="O879" s="769"/>
      <c r="P879" s="768" t="s">
        <v>223</v>
      </c>
      <c r="Q879" s="769"/>
      <c r="R879" s="786" t="s">
        <v>212</v>
      </c>
      <c r="S879" s="787"/>
      <c r="T879" s="774"/>
      <c r="U879" s="775"/>
      <c r="V879" s="774"/>
      <c r="W879" s="775"/>
      <c r="X879" s="774"/>
      <c r="Y879" s="775"/>
      <c r="Z879" s="774"/>
      <c r="AA879" s="775"/>
      <c r="AB879" s="794"/>
      <c r="AC879" s="796"/>
      <c r="AD879" s="61"/>
      <c r="AE879" s="799"/>
    </row>
    <row r="880" spans="1:31">
      <c r="A880" s="719"/>
      <c r="B880" s="770"/>
      <c r="C880" s="771"/>
      <c r="D880" s="770"/>
      <c r="E880" s="771"/>
      <c r="F880" s="770"/>
      <c r="G880" s="771"/>
      <c r="H880" s="788"/>
      <c r="I880" s="789"/>
      <c r="J880" s="770"/>
      <c r="K880" s="771"/>
      <c r="L880" s="770"/>
      <c r="M880" s="771"/>
      <c r="N880" s="770"/>
      <c r="O880" s="771"/>
      <c r="P880" s="770"/>
      <c r="Q880" s="771"/>
      <c r="R880" s="788"/>
      <c r="S880" s="789"/>
      <c r="T880" s="776"/>
      <c r="U880" s="777"/>
      <c r="V880" s="776"/>
      <c r="W880" s="777"/>
      <c r="X880" s="776"/>
      <c r="Y880" s="777"/>
      <c r="Z880" s="776"/>
      <c r="AA880" s="777"/>
      <c r="AB880" s="794"/>
      <c r="AC880" s="796"/>
      <c r="AD880" s="62" t="s">
        <v>45</v>
      </c>
      <c r="AE880" s="799"/>
    </row>
    <row r="881" spans="1:31">
      <c r="A881" s="721"/>
      <c r="B881" s="772"/>
      <c r="C881" s="773"/>
      <c r="D881" s="772"/>
      <c r="E881" s="773"/>
      <c r="F881" s="772"/>
      <c r="G881" s="773"/>
      <c r="H881" s="790"/>
      <c r="I881" s="791"/>
      <c r="J881" s="772"/>
      <c r="K881" s="773"/>
      <c r="L881" s="772"/>
      <c r="M881" s="773"/>
      <c r="N881" s="772"/>
      <c r="O881" s="773"/>
      <c r="P881" s="772"/>
      <c r="Q881" s="773"/>
      <c r="R881" s="790"/>
      <c r="S881" s="791"/>
      <c r="T881" s="778"/>
      <c r="U881" s="779"/>
      <c r="V881" s="778"/>
      <c r="W881" s="779"/>
      <c r="X881" s="778"/>
      <c r="Y881" s="779"/>
      <c r="Z881" s="778"/>
      <c r="AA881" s="779"/>
      <c r="AB881" s="795"/>
      <c r="AC881" s="797"/>
      <c r="AD881" s="63" t="s">
        <v>46</v>
      </c>
      <c r="AE881" s="800"/>
    </row>
    <row r="882" spans="1:31">
      <c r="A882" s="64">
        <v>1</v>
      </c>
      <c r="B882" s="65">
        <v>4</v>
      </c>
      <c r="C882" s="65">
        <v>5</v>
      </c>
      <c r="D882" s="65">
        <v>6</v>
      </c>
      <c r="E882" s="65">
        <v>7</v>
      </c>
      <c r="F882" s="65">
        <v>8</v>
      </c>
      <c r="G882" s="65">
        <v>9</v>
      </c>
      <c r="H882" s="65">
        <v>10</v>
      </c>
      <c r="I882" s="65">
        <v>11</v>
      </c>
      <c r="J882" s="65">
        <v>12</v>
      </c>
      <c r="K882" s="65">
        <v>13</v>
      </c>
      <c r="L882" s="65">
        <v>14</v>
      </c>
      <c r="M882" s="65">
        <v>15</v>
      </c>
      <c r="N882" s="65">
        <v>16</v>
      </c>
      <c r="O882" s="65">
        <v>17</v>
      </c>
      <c r="P882" s="65">
        <v>20</v>
      </c>
      <c r="Q882" s="65">
        <v>21</v>
      </c>
      <c r="R882" s="65">
        <v>22</v>
      </c>
      <c r="S882" s="65">
        <v>23</v>
      </c>
      <c r="T882" s="65">
        <v>24</v>
      </c>
      <c r="U882" s="65">
        <v>25</v>
      </c>
      <c r="V882" s="65">
        <v>26</v>
      </c>
      <c r="W882" s="65">
        <v>27</v>
      </c>
      <c r="X882" s="65">
        <v>28</v>
      </c>
      <c r="Y882" s="65">
        <v>29</v>
      </c>
      <c r="Z882" s="65">
        <v>30</v>
      </c>
      <c r="AA882" s="66">
        <v>31</v>
      </c>
      <c r="AB882" s="66">
        <v>32</v>
      </c>
      <c r="AC882" s="66">
        <v>33</v>
      </c>
      <c r="AD882" s="66">
        <v>34</v>
      </c>
      <c r="AE882" s="67"/>
    </row>
    <row r="883" spans="1:31">
      <c r="A883" s="68" t="s">
        <v>47</v>
      </c>
      <c r="B883" s="69">
        <f>SUM(F870)</f>
        <v>15</v>
      </c>
      <c r="C883" s="69"/>
      <c r="D883" s="69">
        <f>SUM(F870)</f>
        <v>15</v>
      </c>
      <c r="E883" s="69"/>
      <c r="F883" s="69">
        <f>SUM(F870)</f>
        <v>15</v>
      </c>
      <c r="G883" s="69"/>
      <c r="H883" s="69">
        <f>SUM(F870)</f>
        <v>15</v>
      </c>
      <c r="I883" s="69"/>
      <c r="J883" s="69">
        <f>SUM(F870)</f>
        <v>15</v>
      </c>
      <c r="K883" s="69"/>
      <c r="L883" s="69">
        <f>SUM(F870)</f>
        <v>15</v>
      </c>
      <c r="M883" s="69"/>
      <c r="N883" s="69">
        <f>SUM(F870)</f>
        <v>15</v>
      </c>
      <c r="O883" s="69"/>
      <c r="P883" s="69">
        <f>SUM(F870)</f>
        <v>15</v>
      </c>
      <c r="Q883" s="69"/>
      <c r="R883" s="69">
        <f>SUM(F870)</f>
        <v>15</v>
      </c>
      <c r="S883" s="69"/>
      <c r="T883" s="69"/>
      <c r="U883" s="69"/>
      <c r="V883" s="69"/>
      <c r="W883" s="69"/>
      <c r="X883" s="69"/>
      <c r="Y883" s="69"/>
      <c r="Z883" s="69"/>
      <c r="AA883" s="69"/>
      <c r="AB883" s="70"/>
      <c r="AC883" s="69"/>
      <c r="AD883" s="71"/>
      <c r="AE883" s="72"/>
    </row>
    <row r="884" spans="1:31" ht="15.75" thickBot="1">
      <c r="A884" s="81" t="s">
        <v>48</v>
      </c>
      <c r="B884" s="571">
        <v>0.3</v>
      </c>
      <c r="C884" s="571"/>
      <c r="D884" s="571">
        <v>0.2</v>
      </c>
      <c r="E884" s="571"/>
      <c r="F884" s="571">
        <v>0.03</v>
      </c>
      <c r="G884" s="571"/>
      <c r="H884" s="571">
        <v>0.12</v>
      </c>
      <c r="I884" s="571"/>
      <c r="J884" s="571">
        <v>0.25</v>
      </c>
      <c r="K884" s="571"/>
      <c r="L884" s="571">
        <v>0.13</v>
      </c>
      <c r="M884" s="571"/>
      <c r="N884" s="571">
        <v>0.1</v>
      </c>
      <c r="O884" s="571"/>
      <c r="P884" s="571">
        <v>0.2</v>
      </c>
      <c r="Q884" s="571"/>
      <c r="R884" s="571">
        <v>0.05</v>
      </c>
      <c r="S884" s="73"/>
      <c r="T884" s="73"/>
      <c r="U884" s="73"/>
      <c r="V884" s="73"/>
      <c r="W884" s="73"/>
      <c r="X884" s="73"/>
      <c r="Y884" s="73"/>
      <c r="Z884" s="73"/>
      <c r="AA884" s="73"/>
      <c r="AB884" s="74"/>
      <c r="AC884" s="73"/>
      <c r="AD884" s="73"/>
      <c r="AE884" s="75"/>
    </row>
    <row r="885" spans="1:31" ht="15.75" thickTop="1">
      <c r="A885" s="609" t="s">
        <v>103</v>
      </c>
      <c r="B885" s="356"/>
      <c r="C885" s="356"/>
      <c r="D885" s="356"/>
      <c r="E885" s="356"/>
      <c r="F885" s="356"/>
      <c r="G885" s="356"/>
      <c r="H885" s="356"/>
      <c r="I885" s="356"/>
      <c r="J885" s="356"/>
      <c r="K885" s="356"/>
      <c r="L885" s="356"/>
      <c r="M885" s="356"/>
      <c r="N885" s="356"/>
      <c r="O885" s="356"/>
      <c r="P885" s="356"/>
      <c r="Q885" s="356"/>
      <c r="R885" s="356"/>
      <c r="S885" s="356"/>
      <c r="T885" s="356"/>
      <c r="U885" s="356"/>
      <c r="V885" s="356"/>
      <c r="W885" s="356"/>
      <c r="X885" s="356"/>
      <c r="Y885" s="356"/>
      <c r="Z885" s="356"/>
      <c r="AA885" s="356"/>
      <c r="AB885" s="346"/>
      <c r="AC885" s="622">
        <v>150</v>
      </c>
      <c r="AD885" s="167"/>
      <c r="AE885" s="588">
        <f t="shared" ref="AE885:AE932" si="14">AC885*AD885</f>
        <v>0</v>
      </c>
    </row>
    <row r="886" spans="1:31">
      <c r="A886" s="610" t="s">
        <v>108</v>
      </c>
      <c r="B886" s="354"/>
      <c r="C886" s="357"/>
      <c r="D886" s="357"/>
      <c r="E886" s="357"/>
      <c r="F886" s="357"/>
      <c r="G886" s="357"/>
      <c r="H886" s="357"/>
      <c r="I886" s="357"/>
      <c r="J886" s="357"/>
      <c r="K886" s="357"/>
      <c r="L886" s="357"/>
      <c r="M886" s="357"/>
      <c r="N886" s="357"/>
      <c r="O886" s="357"/>
      <c r="P886" s="357"/>
      <c r="Q886" s="357"/>
      <c r="R886" s="357"/>
      <c r="S886" s="357"/>
      <c r="T886" s="357"/>
      <c r="U886" s="357"/>
      <c r="V886" s="357"/>
      <c r="W886" s="357"/>
      <c r="X886" s="357"/>
      <c r="Y886" s="357"/>
      <c r="Z886" s="357"/>
      <c r="AA886" s="357"/>
      <c r="AB886" s="346"/>
      <c r="AC886" s="619">
        <v>160</v>
      </c>
      <c r="AD886" s="89"/>
      <c r="AE886" s="588">
        <f t="shared" si="14"/>
        <v>0</v>
      </c>
    </row>
    <row r="887" spans="1:31">
      <c r="A887" s="350" t="s">
        <v>78</v>
      </c>
      <c r="B887" s="354"/>
      <c r="C887" s="357"/>
      <c r="D887" s="357"/>
      <c r="E887" s="357"/>
      <c r="F887" s="354"/>
      <c r="G887" s="357"/>
      <c r="H887" s="357"/>
      <c r="I887" s="357"/>
      <c r="J887" s="357"/>
      <c r="K887" s="357"/>
      <c r="L887" s="357"/>
      <c r="M887" s="357"/>
      <c r="N887" s="354"/>
      <c r="O887" s="357"/>
      <c r="P887" s="357"/>
      <c r="Q887" s="357"/>
      <c r="R887" s="357"/>
      <c r="S887" s="357"/>
      <c r="T887" s="357"/>
      <c r="U887" s="357"/>
      <c r="V887" s="357"/>
      <c r="W887" s="357"/>
      <c r="X887" s="357"/>
      <c r="Y887" s="357"/>
      <c r="Z887" s="357"/>
      <c r="AA887" s="357"/>
      <c r="AB887" s="346"/>
      <c r="AC887" s="619">
        <v>125</v>
      </c>
      <c r="AD887" s="89"/>
      <c r="AE887" s="588">
        <f t="shared" si="14"/>
        <v>0</v>
      </c>
    </row>
    <row r="888" spans="1:31">
      <c r="A888" s="350" t="s">
        <v>111</v>
      </c>
      <c r="B888" s="357"/>
      <c r="C888" s="357"/>
      <c r="D888" s="357"/>
      <c r="E888" s="357"/>
      <c r="F888" s="354"/>
      <c r="G888" s="357"/>
      <c r="H888" s="354"/>
      <c r="I888" s="357"/>
      <c r="J888" s="357"/>
      <c r="K888" s="357"/>
      <c r="L888" s="357"/>
      <c r="M888" s="357"/>
      <c r="N888" s="357"/>
      <c r="O888" s="357"/>
      <c r="P888" s="357"/>
      <c r="Q888" s="357"/>
      <c r="R888" s="357"/>
      <c r="S888" s="357"/>
      <c r="T888" s="357"/>
      <c r="U888" s="357"/>
      <c r="V888" s="357"/>
      <c r="W888" s="357"/>
      <c r="X888" s="357"/>
      <c r="Y888" s="357"/>
      <c r="Z888" s="357"/>
      <c r="AA888" s="357"/>
      <c r="AB888" s="346"/>
      <c r="AC888" s="619">
        <v>480</v>
      </c>
      <c r="AD888" s="89"/>
      <c r="AE888" s="588">
        <f t="shared" si="14"/>
        <v>0</v>
      </c>
    </row>
    <row r="889" spans="1:31">
      <c r="A889" s="350" t="s">
        <v>303</v>
      </c>
      <c r="B889" s="357"/>
      <c r="C889" s="357"/>
      <c r="D889" s="357"/>
      <c r="E889" s="357"/>
      <c r="F889" s="357"/>
      <c r="G889" s="357"/>
      <c r="H889" s="357"/>
      <c r="I889" s="357"/>
      <c r="J889" s="357"/>
      <c r="K889" s="357"/>
      <c r="L889" s="357"/>
      <c r="M889" s="357"/>
      <c r="N889" s="357"/>
      <c r="O889" s="357"/>
      <c r="P889" s="357"/>
      <c r="Q889" s="357"/>
      <c r="R889" s="357"/>
      <c r="S889" s="357"/>
      <c r="T889" s="357"/>
      <c r="U889" s="357"/>
      <c r="V889" s="357"/>
      <c r="W889" s="357"/>
      <c r="X889" s="357"/>
      <c r="Y889" s="357"/>
      <c r="Z889" s="357"/>
      <c r="AA889" s="357"/>
      <c r="AB889" s="346"/>
      <c r="AC889" s="619">
        <v>285</v>
      </c>
      <c r="AD889" s="89"/>
      <c r="AE889" s="588">
        <f t="shared" si="14"/>
        <v>0</v>
      </c>
    </row>
    <row r="890" spans="1:31">
      <c r="A890" s="350" t="s">
        <v>306</v>
      </c>
      <c r="B890" s="357"/>
      <c r="C890" s="357"/>
      <c r="D890" s="357"/>
      <c r="E890" s="357"/>
      <c r="F890" s="357"/>
      <c r="G890" s="357"/>
      <c r="H890" s="357"/>
      <c r="I890" s="357"/>
      <c r="J890" s="357"/>
      <c r="K890" s="357"/>
      <c r="L890" s="357"/>
      <c r="M890" s="357"/>
      <c r="N890" s="357"/>
      <c r="O890" s="357"/>
      <c r="P890" s="357"/>
      <c r="Q890" s="357"/>
      <c r="R890" s="357"/>
      <c r="S890" s="357"/>
      <c r="T890" s="357"/>
      <c r="U890" s="357"/>
      <c r="V890" s="357"/>
      <c r="W890" s="357"/>
      <c r="X890" s="357"/>
      <c r="Y890" s="357"/>
      <c r="Z890" s="357"/>
      <c r="AA890" s="357"/>
      <c r="AB890" s="346"/>
      <c r="AC890" s="619">
        <v>180</v>
      </c>
      <c r="AD890" s="89"/>
      <c r="AE890" s="588">
        <f t="shared" si="14"/>
        <v>0</v>
      </c>
    </row>
    <row r="891" spans="1:31">
      <c r="A891" s="350" t="s">
        <v>85</v>
      </c>
      <c r="B891" s="357"/>
      <c r="C891" s="357"/>
      <c r="D891" s="357"/>
      <c r="E891" s="357"/>
      <c r="F891" s="357"/>
      <c r="G891" s="357"/>
      <c r="H891" s="357"/>
      <c r="I891" s="357"/>
      <c r="J891" s="357"/>
      <c r="K891" s="357"/>
      <c r="L891" s="357"/>
      <c r="M891" s="357"/>
      <c r="N891" s="357"/>
      <c r="O891" s="357"/>
      <c r="P891" s="357"/>
      <c r="Q891" s="357"/>
      <c r="R891" s="357"/>
      <c r="S891" s="357"/>
      <c r="T891" s="357"/>
      <c r="U891" s="357"/>
      <c r="V891" s="357"/>
      <c r="W891" s="357"/>
      <c r="X891" s="357"/>
      <c r="Y891" s="357"/>
      <c r="Z891" s="357"/>
      <c r="AA891" s="357"/>
      <c r="AB891" s="346"/>
      <c r="AC891" s="619">
        <v>1500</v>
      </c>
      <c r="AD891" s="89"/>
      <c r="AE891" s="588">
        <f t="shared" si="14"/>
        <v>0</v>
      </c>
    </row>
    <row r="892" spans="1:31">
      <c r="A892" s="350" t="s">
        <v>143</v>
      </c>
      <c r="B892" s="357"/>
      <c r="C892" s="357"/>
      <c r="D892" s="357"/>
      <c r="E892" s="357"/>
      <c r="F892" s="357"/>
      <c r="G892" s="357"/>
      <c r="H892" s="357"/>
      <c r="I892" s="357"/>
      <c r="J892" s="354"/>
      <c r="K892" s="357"/>
      <c r="L892" s="357"/>
      <c r="M892" s="357"/>
      <c r="N892" s="357"/>
      <c r="O892" s="357"/>
      <c r="P892" s="357"/>
      <c r="Q892" s="357"/>
      <c r="R892" s="357"/>
      <c r="S892" s="357"/>
      <c r="T892" s="357"/>
      <c r="U892" s="357"/>
      <c r="V892" s="357"/>
      <c r="W892" s="357"/>
      <c r="X892" s="357"/>
      <c r="Y892" s="357"/>
      <c r="Z892" s="357"/>
      <c r="AA892" s="357"/>
      <c r="AB892" s="346"/>
      <c r="AC892" s="619">
        <v>350</v>
      </c>
      <c r="AD892" s="89"/>
      <c r="AE892" s="588">
        <f t="shared" si="14"/>
        <v>0</v>
      </c>
    </row>
    <row r="893" spans="1:31">
      <c r="A893" s="350" t="s">
        <v>89</v>
      </c>
      <c r="B893" s="354"/>
      <c r="C893" s="357"/>
      <c r="D893" s="357"/>
      <c r="E893" s="357"/>
      <c r="F893" s="357"/>
      <c r="G893" s="357"/>
      <c r="H893" s="357"/>
      <c r="I893" s="357"/>
      <c r="J893" s="357"/>
      <c r="K893" s="357"/>
      <c r="L893" s="357"/>
      <c r="M893" s="357"/>
      <c r="N893" s="357"/>
      <c r="O893" s="357"/>
      <c r="P893" s="357"/>
      <c r="Q893" s="357"/>
      <c r="R893" s="357"/>
      <c r="S893" s="357"/>
      <c r="T893" s="357"/>
      <c r="U893" s="357"/>
      <c r="V893" s="357"/>
      <c r="W893" s="357"/>
      <c r="X893" s="357"/>
      <c r="Y893" s="357"/>
      <c r="Z893" s="357"/>
      <c r="AA893" s="357"/>
      <c r="AB893" s="346"/>
      <c r="AC893" s="619">
        <v>850</v>
      </c>
      <c r="AD893" s="89"/>
      <c r="AE893" s="588">
        <f t="shared" si="14"/>
        <v>0</v>
      </c>
    </row>
    <row r="894" spans="1:31">
      <c r="A894" s="350" t="s">
        <v>304</v>
      </c>
      <c r="B894" s="354"/>
      <c r="C894" s="357"/>
      <c r="D894" s="357"/>
      <c r="E894" s="357"/>
      <c r="F894" s="357"/>
      <c r="G894" s="357"/>
      <c r="H894" s="357"/>
      <c r="I894" s="357"/>
      <c r="J894" s="357"/>
      <c r="K894" s="357"/>
      <c r="L894" s="357"/>
      <c r="M894" s="357"/>
      <c r="N894" s="354">
        <f>AD894</f>
        <v>0.78</v>
      </c>
      <c r="O894" s="357"/>
      <c r="P894" s="357"/>
      <c r="Q894" s="357"/>
      <c r="R894" s="357"/>
      <c r="S894" s="357"/>
      <c r="T894" s="357"/>
      <c r="U894" s="357"/>
      <c r="V894" s="357"/>
      <c r="W894" s="357"/>
      <c r="X894" s="357"/>
      <c r="Y894" s="357"/>
      <c r="Z894" s="357"/>
      <c r="AA894" s="357"/>
      <c r="AB894" s="346">
        <v>0.03</v>
      </c>
      <c r="AC894" s="619">
        <v>45</v>
      </c>
      <c r="AD894" s="168">
        <v>0.78</v>
      </c>
      <c r="AE894" s="588">
        <f t="shared" si="14"/>
        <v>35.1</v>
      </c>
    </row>
    <row r="895" spans="1:31">
      <c r="A895" s="350" t="s">
        <v>77</v>
      </c>
      <c r="B895" s="354"/>
      <c r="C895" s="354"/>
      <c r="D895" s="354"/>
      <c r="E895" s="354"/>
      <c r="F895" s="354"/>
      <c r="G895" s="354"/>
      <c r="H895" s="354"/>
      <c r="I895" s="354"/>
      <c r="J895" s="354"/>
      <c r="K895" s="354"/>
      <c r="L895" s="354"/>
      <c r="M895" s="354"/>
      <c r="N895" s="354">
        <f>AD895</f>
        <v>0.66400000000000003</v>
      </c>
      <c r="O895" s="354"/>
      <c r="P895" s="354"/>
      <c r="Q895" s="354"/>
      <c r="R895" s="354"/>
      <c r="S895" s="357"/>
      <c r="T895" s="357"/>
      <c r="U895" s="357"/>
      <c r="V895" s="357"/>
      <c r="W895" s="357"/>
      <c r="X895" s="357"/>
      <c r="Y895" s="357"/>
      <c r="Z895" s="357"/>
      <c r="AA895" s="357"/>
      <c r="AB895" s="346">
        <v>0.02</v>
      </c>
      <c r="AC895" s="619">
        <v>45</v>
      </c>
      <c r="AD895" s="90">
        <v>0.66400000000000003</v>
      </c>
      <c r="AE895" s="588">
        <f t="shared" si="14"/>
        <v>29.880000000000003</v>
      </c>
    </row>
    <row r="896" spans="1:31">
      <c r="A896" s="350" t="s">
        <v>123</v>
      </c>
      <c r="B896" s="354"/>
      <c r="C896" s="354"/>
      <c r="D896" s="354"/>
      <c r="E896" s="354"/>
      <c r="F896" s="354"/>
      <c r="G896" s="354"/>
      <c r="H896" s="354"/>
      <c r="I896" s="354"/>
      <c r="J896" s="354"/>
      <c r="K896" s="354"/>
      <c r="L896" s="354"/>
      <c r="M896" s="354"/>
      <c r="N896" s="354"/>
      <c r="O896" s="354"/>
      <c r="P896" s="354"/>
      <c r="Q896" s="354"/>
      <c r="R896" s="354"/>
      <c r="S896" s="357"/>
      <c r="T896" s="357"/>
      <c r="U896" s="357"/>
      <c r="V896" s="357"/>
      <c r="W896" s="357"/>
      <c r="X896" s="357"/>
      <c r="Y896" s="357"/>
      <c r="Z896" s="357"/>
      <c r="AA896" s="357"/>
      <c r="AB896" s="346"/>
      <c r="AC896" s="619">
        <v>230</v>
      </c>
      <c r="AD896" s="90"/>
      <c r="AE896" s="588">
        <f t="shared" si="14"/>
        <v>0</v>
      </c>
    </row>
    <row r="897" spans="1:31">
      <c r="A897" s="350" t="s">
        <v>114</v>
      </c>
      <c r="B897" s="354"/>
      <c r="C897" s="354"/>
      <c r="D897" s="354"/>
      <c r="E897" s="354"/>
      <c r="F897" s="354"/>
      <c r="G897" s="354"/>
      <c r="H897" s="354"/>
      <c r="I897" s="354"/>
      <c r="J897" s="354"/>
      <c r="K897" s="354"/>
      <c r="L897" s="354"/>
      <c r="M897" s="354"/>
      <c r="N897" s="354"/>
      <c r="O897" s="354"/>
      <c r="P897" s="354"/>
      <c r="Q897" s="354"/>
      <c r="R897" s="354"/>
      <c r="S897" s="357"/>
      <c r="T897" s="357"/>
      <c r="U897" s="357"/>
      <c r="V897" s="357"/>
      <c r="W897" s="357"/>
      <c r="X897" s="357"/>
      <c r="Y897" s="357"/>
      <c r="Z897" s="357"/>
      <c r="AA897" s="357"/>
      <c r="AB897" s="346"/>
      <c r="AC897" s="619">
        <v>330</v>
      </c>
      <c r="AD897" s="90"/>
      <c r="AE897" s="588">
        <f t="shared" si="14"/>
        <v>0</v>
      </c>
    </row>
    <row r="898" spans="1:31">
      <c r="A898" s="350" t="s">
        <v>113</v>
      </c>
      <c r="B898" s="354"/>
      <c r="C898" s="354"/>
      <c r="D898" s="354"/>
      <c r="E898" s="354"/>
      <c r="F898" s="354"/>
      <c r="G898" s="354"/>
      <c r="H898" s="354"/>
      <c r="I898" s="354"/>
      <c r="J898" s="354"/>
      <c r="K898" s="354"/>
      <c r="L898" s="354"/>
      <c r="M898" s="354"/>
      <c r="N898" s="354"/>
      <c r="O898" s="354"/>
      <c r="P898" s="354"/>
      <c r="Q898" s="354"/>
      <c r="R898" s="354"/>
      <c r="S898" s="357"/>
      <c r="T898" s="357"/>
      <c r="U898" s="357"/>
      <c r="V898" s="357"/>
      <c r="W898" s="357"/>
      <c r="X898" s="357"/>
      <c r="Y898" s="357"/>
      <c r="Z898" s="357"/>
      <c r="AA898" s="357"/>
      <c r="AB898" s="346"/>
      <c r="AC898" s="619">
        <v>285</v>
      </c>
      <c r="AD898" s="90"/>
      <c r="AE898" s="588">
        <f t="shared" si="14"/>
        <v>0</v>
      </c>
    </row>
    <row r="899" spans="1:31">
      <c r="A899" s="350" t="s">
        <v>93</v>
      </c>
      <c r="B899" s="354"/>
      <c r="C899" s="354"/>
      <c r="D899" s="354"/>
      <c r="E899" s="354"/>
      <c r="F899" s="354"/>
      <c r="G899" s="354"/>
      <c r="H899" s="354"/>
      <c r="I899" s="354"/>
      <c r="J899" s="354"/>
      <c r="K899" s="354"/>
      <c r="L899" s="354"/>
      <c r="M899" s="354"/>
      <c r="N899" s="354"/>
      <c r="O899" s="354"/>
      <c r="P899" s="354"/>
      <c r="Q899" s="354"/>
      <c r="R899" s="354"/>
      <c r="S899" s="357"/>
      <c r="T899" s="357"/>
      <c r="U899" s="357"/>
      <c r="V899" s="357"/>
      <c r="W899" s="357"/>
      <c r="X899" s="357"/>
      <c r="Y899" s="357"/>
      <c r="Z899" s="357"/>
      <c r="AA899" s="357"/>
      <c r="AB899" s="346"/>
      <c r="AC899" s="619">
        <v>385</v>
      </c>
      <c r="AD899" s="90"/>
      <c r="AE899" s="588">
        <f t="shared" si="14"/>
        <v>0</v>
      </c>
    </row>
    <row r="900" spans="1:31">
      <c r="A900" s="358" t="s">
        <v>68</v>
      </c>
      <c r="B900" s="354"/>
      <c r="C900" s="354"/>
      <c r="D900" s="354"/>
      <c r="E900" s="354"/>
      <c r="F900" s="354"/>
      <c r="G900" s="354"/>
      <c r="H900" s="354"/>
      <c r="I900" s="354"/>
      <c r="J900" s="354"/>
      <c r="K900" s="354"/>
      <c r="L900" s="354"/>
      <c r="M900" s="354"/>
      <c r="N900" s="354"/>
      <c r="O900" s="354"/>
      <c r="P900" s="354"/>
      <c r="Q900" s="354"/>
      <c r="R900" s="354"/>
      <c r="S900" s="357"/>
      <c r="T900" s="357"/>
      <c r="U900" s="357"/>
      <c r="V900" s="357"/>
      <c r="W900" s="357"/>
      <c r="X900" s="357"/>
      <c r="Y900" s="357"/>
      <c r="Z900" s="357"/>
      <c r="AA900" s="357"/>
      <c r="AB900" s="346"/>
      <c r="AC900" s="619">
        <v>320</v>
      </c>
      <c r="AD900" s="90"/>
      <c r="AE900" s="588">
        <f t="shared" si="14"/>
        <v>0</v>
      </c>
    </row>
    <row r="901" spans="1:31">
      <c r="A901" s="350" t="s">
        <v>112</v>
      </c>
      <c r="B901" s="354"/>
      <c r="C901" s="354"/>
      <c r="D901" s="354"/>
      <c r="E901" s="354"/>
      <c r="F901" s="354"/>
      <c r="G901" s="354"/>
      <c r="H901" s="354"/>
      <c r="I901" s="354"/>
      <c r="J901" s="354"/>
      <c r="K901" s="354"/>
      <c r="L901" s="354">
        <f>AD901</f>
        <v>1.534</v>
      </c>
      <c r="M901" s="354"/>
      <c r="N901" s="354"/>
      <c r="O901" s="354"/>
      <c r="P901" s="354"/>
      <c r="Q901" s="354"/>
      <c r="R901" s="354"/>
      <c r="S901" s="357"/>
      <c r="T901" s="357"/>
      <c r="U901" s="357"/>
      <c r="V901" s="357"/>
      <c r="W901" s="357"/>
      <c r="X901" s="357"/>
      <c r="Y901" s="357"/>
      <c r="Z901" s="357"/>
      <c r="AA901" s="357"/>
      <c r="AB901" s="346">
        <v>0.11</v>
      </c>
      <c r="AC901" s="619">
        <v>475</v>
      </c>
      <c r="AD901" s="90">
        <v>1.534</v>
      </c>
      <c r="AE901" s="588">
        <f t="shared" si="14"/>
        <v>728.65</v>
      </c>
    </row>
    <row r="902" spans="1:31">
      <c r="A902" s="350" t="s">
        <v>66</v>
      </c>
      <c r="B902" s="354"/>
      <c r="C902" s="354"/>
      <c r="D902" s="354"/>
      <c r="E902" s="354"/>
      <c r="F902" s="354"/>
      <c r="G902" s="354"/>
      <c r="H902" s="354"/>
      <c r="I902" s="354"/>
      <c r="J902" s="354"/>
      <c r="K902" s="354"/>
      <c r="L902" s="354"/>
      <c r="M902" s="354"/>
      <c r="N902" s="354"/>
      <c r="O902" s="354"/>
      <c r="P902" s="354"/>
      <c r="Q902" s="354"/>
      <c r="R902" s="354"/>
      <c r="S902" s="357"/>
      <c r="T902" s="357"/>
      <c r="U902" s="357"/>
      <c r="V902" s="357"/>
      <c r="W902" s="357"/>
      <c r="X902" s="357"/>
      <c r="Y902" s="357"/>
      <c r="Z902" s="357"/>
      <c r="AA902" s="357"/>
      <c r="AB902" s="346"/>
      <c r="AC902" s="619">
        <v>650</v>
      </c>
      <c r="AD902" s="90"/>
      <c r="AE902" s="588">
        <f t="shared" si="14"/>
        <v>0</v>
      </c>
    </row>
    <row r="903" spans="1:31">
      <c r="A903" s="350" t="s">
        <v>86</v>
      </c>
      <c r="B903" s="354"/>
      <c r="C903" s="354"/>
      <c r="D903" s="354"/>
      <c r="E903" s="354"/>
      <c r="F903" s="354"/>
      <c r="G903" s="354"/>
      <c r="H903" s="354"/>
      <c r="I903" s="354"/>
      <c r="J903" s="354">
        <f>AD903</f>
        <v>1.6</v>
      </c>
      <c r="K903" s="354"/>
      <c r="L903" s="354"/>
      <c r="M903" s="354"/>
      <c r="N903" s="354"/>
      <c r="O903" s="354"/>
      <c r="P903" s="354"/>
      <c r="Q903" s="354"/>
      <c r="R903" s="354"/>
      <c r="S903" s="357"/>
      <c r="T903" s="357"/>
      <c r="U903" s="357"/>
      <c r="V903" s="357"/>
      <c r="W903" s="357"/>
      <c r="X903" s="357"/>
      <c r="Y903" s="357"/>
      <c r="Z903" s="357"/>
      <c r="AA903" s="357"/>
      <c r="AB903" s="346">
        <v>0.11899999999999999</v>
      </c>
      <c r="AC903" s="619">
        <v>65</v>
      </c>
      <c r="AD903" s="90">
        <v>1.6</v>
      </c>
      <c r="AE903" s="588">
        <f t="shared" si="14"/>
        <v>104</v>
      </c>
    </row>
    <row r="904" spans="1:31">
      <c r="A904" s="350" t="s">
        <v>96</v>
      </c>
      <c r="B904" s="354"/>
      <c r="C904" s="354"/>
      <c r="D904" s="354"/>
      <c r="E904" s="354"/>
      <c r="F904" s="354"/>
      <c r="G904" s="354"/>
      <c r="H904" s="354"/>
      <c r="I904" s="354"/>
      <c r="J904" s="354"/>
      <c r="K904" s="354"/>
      <c r="L904" s="354"/>
      <c r="M904" s="354"/>
      <c r="N904" s="354"/>
      <c r="O904" s="354"/>
      <c r="P904" s="354"/>
      <c r="Q904" s="354"/>
      <c r="R904" s="354"/>
      <c r="S904" s="357"/>
      <c r="T904" s="357"/>
      <c r="U904" s="357"/>
      <c r="V904" s="357"/>
      <c r="W904" s="357"/>
      <c r="X904" s="357"/>
      <c r="Y904" s="357"/>
      <c r="Z904" s="357"/>
      <c r="AA904" s="357"/>
      <c r="AB904" s="346"/>
      <c r="AC904" s="619">
        <v>45</v>
      </c>
      <c r="AD904" s="90"/>
      <c r="AE904" s="588">
        <f t="shared" si="14"/>
        <v>0</v>
      </c>
    </row>
    <row r="905" spans="1:31">
      <c r="A905" s="350" t="s">
        <v>99</v>
      </c>
      <c r="B905" s="354"/>
      <c r="C905" s="354"/>
      <c r="D905" s="354"/>
      <c r="E905" s="354"/>
      <c r="F905" s="354"/>
      <c r="G905" s="354"/>
      <c r="H905" s="354"/>
      <c r="I905" s="354"/>
      <c r="J905" s="354"/>
      <c r="K905" s="354"/>
      <c r="L905" s="354"/>
      <c r="M905" s="354"/>
      <c r="N905" s="354"/>
      <c r="O905" s="354"/>
      <c r="P905" s="354"/>
      <c r="Q905" s="354"/>
      <c r="R905" s="354"/>
      <c r="S905" s="357"/>
      <c r="T905" s="357"/>
      <c r="U905" s="357"/>
      <c r="V905" s="357"/>
      <c r="W905" s="357"/>
      <c r="X905" s="357"/>
      <c r="Y905" s="357"/>
      <c r="Z905" s="357"/>
      <c r="AA905" s="357"/>
      <c r="AB905" s="346"/>
      <c r="AC905" s="619">
        <v>95</v>
      </c>
      <c r="AD905" s="90"/>
      <c r="AE905" s="588">
        <f t="shared" si="14"/>
        <v>0</v>
      </c>
    </row>
    <row r="906" spans="1:31">
      <c r="A906" s="350" t="s">
        <v>65</v>
      </c>
      <c r="B906" s="354"/>
      <c r="C906" s="354"/>
      <c r="D906" s="354"/>
      <c r="E906" s="354"/>
      <c r="F906" s="354"/>
      <c r="G906" s="354"/>
      <c r="H906" s="354"/>
      <c r="I906" s="354"/>
      <c r="J906" s="354"/>
      <c r="K906" s="354"/>
      <c r="L906" s="354"/>
      <c r="M906" s="354"/>
      <c r="N906" s="354"/>
      <c r="O906" s="354"/>
      <c r="P906" s="354">
        <f>AD906</f>
        <v>0.3</v>
      </c>
      <c r="Q906" s="354"/>
      <c r="R906" s="354"/>
      <c r="S906" s="357"/>
      <c r="T906" s="357"/>
      <c r="U906" s="357"/>
      <c r="V906" s="357"/>
      <c r="W906" s="357"/>
      <c r="X906" s="357"/>
      <c r="Y906" s="357"/>
      <c r="Z906" s="357"/>
      <c r="AA906" s="357"/>
      <c r="AB906" s="346">
        <v>0.02</v>
      </c>
      <c r="AC906" s="619">
        <v>550</v>
      </c>
      <c r="AD906" s="90">
        <v>0.3</v>
      </c>
      <c r="AE906" s="588">
        <f t="shared" si="14"/>
        <v>165</v>
      </c>
    </row>
    <row r="907" spans="1:31">
      <c r="A907" s="350" t="s">
        <v>95</v>
      </c>
      <c r="B907" s="354"/>
      <c r="C907" s="354"/>
      <c r="D907" s="354"/>
      <c r="E907" s="354"/>
      <c r="F907" s="354"/>
      <c r="G907" s="354"/>
      <c r="H907" s="354"/>
      <c r="I907" s="354"/>
      <c r="J907" s="354"/>
      <c r="K907" s="354"/>
      <c r="L907" s="354"/>
      <c r="M907" s="354"/>
      <c r="N907" s="354"/>
      <c r="O907" s="354"/>
      <c r="P907" s="354"/>
      <c r="Q907" s="354"/>
      <c r="R907" s="354"/>
      <c r="S907" s="357"/>
      <c r="T907" s="357"/>
      <c r="U907" s="357"/>
      <c r="V907" s="357"/>
      <c r="W907" s="357"/>
      <c r="X907" s="357"/>
      <c r="Y907" s="357"/>
      <c r="Z907" s="357"/>
      <c r="AA907" s="357"/>
      <c r="AB907" s="346"/>
      <c r="AC907" s="619">
        <v>250</v>
      </c>
      <c r="AD907" s="90"/>
      <c r="AE907" s="588">
        <f t="shared" si="14"/>
        <v>0</v>
      </c>
    </row>
    <row r="908" spans="1:31">
      <c r="A908" s="350" t="s">
        <v>62</v>
      </c>
      <c r="B908" s="354"/>
      <c r="C908" s="354"/>
      <c r="D908" s="354">
        <f>AD908</f>
        <v>0.105</v>
      </c>
      <c r="E908" s="354"/>
      <c r="F908" s="354"/>
      <c r="G908" s="354"/>
      <c r="H908" s="354"/>
      <c r="I908" s="354"/>
      <c r="J908" s="354"/>
      <c r="K908" s="354"/>
      <c r="L908" s="354"/>
      <c r="M908" s="354"/>
      <c r="N908" s="354"/>
      <c r="O908" s="354"/>
      <c r="P908" s="354"/>
      <c r="Q908" s="354"/>
      <c r="R908" s="354"/>
      <c r="S908" s="357"/>
      <c r="T908" s="357"/>
      <c r="U908" s="357"/>
      <c r="V908" s="357"/>
      <c r="W908" s="357"/>
      <c r="X908" s="357"/>
      <c r="Y908" s="357"/>
      <c r="Z908" s="357"/>
      <c r="AA908" s="357"/>
      <c r="AB908" s="346">
        <v>7.0000000000000001E-3</v>
      </c>
      <c r="AC908" s="619">
        <v>250</v>
      </c>
      <c r="AD908" s="90">
        <v>0.105</v>
      </c>
      <c r="AE908" s="588">
        <f t="shared" si="14"/>
        <v>26.25</v>
      </c>
    </row>
    <row r="909" spans="1:31">
      <c r="A909" s="350" t="s">
        <v>120</v>
      </c>
      <c r="B909" s="354"/>
      <c r="C909" s="354"/>
      <c r="D909" s="354"/>
      <c r="E909" s="354"/>
      <c r="F909" s="354"/>
      <c r="G909" s="354"/>
      <c r="H909" s="354"/>
      <c r="I909" s="354"/>
      <c r="J909" s="354"/>
      <c r="K909" s="354"/>
      <c r="L909" s="354"/>
      <c r="M909" s="354"/>
      <c r="N909" s="354">
        <f>AD909</f>
        <v>0.106</v>
      </c>
      <c r="O909" s="354"/>
      <c r="P909" s="354"/>
      <c r="Q909" s="354"/>
      <c r="R909" s="354"/>
      <c r="S909" s="357"/>
      <c r="T909" s="357"/>
      <c r="U909" s="357"/>
      <c r="V909" s="357"/>
      <c r="W909" s="357"/>
      <c r="X909" s="357"/>
      <c r="Y909" s="357"/>
      <c r="Z909" s="357"/>
      <c r="AA909" s="357"/>
      <c r="AB909" s="346">
        <v>1.4999999999999999E-2</v>
      </c>
      <c r="AC909" s="619">
        <v>45</v>
      </c>
      <c r="AD909" s="90">
        <v>0.106</v>
      </c>
      <c r="AE909" s="588">
        <f t="shared" si="14"/>
        <v>4.7699999999999996</v>
      </c>
    </row>
    <row r="910" spans="1:31">
      <c r="A910" s="350" t="s">
        <v>72</v>
      </c>
      <c r="B910" s="354">
        <f>AD910</f>
        <v>0.36</v>
      </c>
      <c r="C910" s="354"/>
      <c r="D910" s="354"/>
      <c r="E910" s="354"/>
      <c r="F910" s="354"/>
      <c r="G910" s="354"/>
      <c r="H910" s="354"/>
      <c r="I910" s="354"/>
      <c r="J910" s="354"/>
      <c r="K910" s="354"/>
      <c r="L910" s="354"/>
      <c r="M910" s="354"/>
      <c r="N910" s="354"/>
      <c r="O910" s="354"/>
      <c r="P910" s="354"/>
      <c r="Q910" s="354"/>
      <c r="R910" s="354"/>
      <c r="S910" s="357"/>
      <c r="T910" s="357"/>
      <c r="U910" s="357"/>
      <c r="V910" s="357"/>
      <c r="W910" s="357"/>
      <c r="X910" s="357"/>
      <c r="Y910" s="357"/>
      <c r="Z910" s="357"/>
      <c r="AA910" s="357"/>
      <c r="AB910" s="346">
        <v>0.02</v>
      </c>
      <c r="AC910" s="619">
        <v>55</v>
      </c>
      <c r="AD910" s="90">
        <v>0.36</v>
      </c>
      <c r="AE910" s="588">
        <f t="shared" si="14"/>
        <v>19.8</v>
      </c>
    </row>
    <row r="911" spans="1:31">
      <c r="A911" s="350" t="s">
        <v>107</v>
      </c>
      <c r="B911" s="354"/>
      <c r="C911" s="354"/>
      <c r="D911" s="354"/>
      <c r="E911" s="354"/>
      <c r="F911" s="354"/>
      <c r="G911" s="354"/>
      <c r="H911" s="354"/>
      <c r="I911" s="354"/>
      <c r="J911" s="354"/>
      <c r="K911" s="354"/>
      <c r="L911" s="354">
        <v>0.12</v>
      </c>
      <c r="M911" s="354"/>
      <c r="N911" s="354">
        <v>0.04</v>
      </c>
      <c r="O911" s="354"/>
      <c r="P911" s="354"/>
      <c r="Q911" s="354"/>
      <c r="R911" s="354"/>
      <c r="S911" s="357"/>
      <c r="T911" s="357"/>
      <c r="U911" s="357"/>
      <c r="V911" s="357"/>
      <c r="W911" s="357"/>
      <c r="X911" s="357"/>
      <c r="Y911" s="357"/>
      <c r="Z911" s="357"/>
      <c r="AA911" s="357"/>
      <c r="AB911" s="346">
        <v>1.4E-2</v>
      </c>
      <c r="AC911" s="619">
        <v>180</v>
      </c>
      <c r="AD911" s="90">
        <v>0.16</v>
      </c>
      <c r="AE911" s="588">
        <f t="shared" si="14"/>
        <v>28.8</v>
      </c>
    </row>
    <row r="912" spans="1:31">
      <c r="A912" s="350" t="s">
        <v>69</v>
      </c>
      <c r="B912" s="354">
        <v>0.06</v>
      </c>
      <c r="C912" s="354"/>
      <c r="D912" s="354"/>
      <c r="E912" s="354"/>
      <c r="F912" s="354" t="s">
        <v>332</v>
      </c>
      <c r="G912" s="354"/>
      <c r="H912" s="354"/>
      <c r="I912" s="354"/>
      <c r="J912" s="354">
        <v>0.06</v>
      </c>
      <c r="K912" s="354"/>
      <c r="L912" s="354"/>
      <c r="M912" s="354"/>
      <c r="N912" s="354"/>
      <c r="O912" s="354"/>
      <c r="P912" s="354"/>
      <c r="Q912" s="354"/>
      <c r="R912" s="354"/>
      <c r="S912" s="357"/>
      <c r="T912" s="357"/>
      <c r="U912" s="357"/>
      <c r="V912" s="357"/>
      <c r="W912" s="357"/>
      <c r="X912" s="357"/>
      <c r="Y912" s="357"/>
      <c r="Z912" s="357"/>
      <c r="AA912" s="357"/>
      <c r="AB912" s="346">
        <v>4.0000000000000001E-3</v>
      </c>
      <c r="AC912" s="619">
        <v>750</v>
      </c>
      <c r="AD912" s="90">
        <v>0.12</v>
      </c>
      <c r="AE912" s="588">
        <f t="shared" si="14"/>
        <v>90</v>
      </c>
    </row>
    <row r="913" spans="1:31">
      <c r="A913" s="358" t="s">
        <v>70</v>
      </c>
      <c r="B913" s="354">
        <f>AD913</f>
        <v>1.3</v>
      </c>
      <c r="C913" s="354"/>
      <c r="D913" s="354"/>
      <c r="E913" s="354"/>
      <c r="F913" s="354"/>
      <c r="G913" s="354"/>
      <c r="H913" s="354"/>
      <c r="I913" s="354"/>
      <c r="J913" s="354"/>
      <c r="K913" s="354"/>
      <c r="L913" s="354"/>
      <c r="M913" s="354"/>
      <c r="N913" s="354"/>
      <c r="O913" s="354"/>
      <c r="P913" s="354"/>
      <c r="Q913" s="354"/>
      <c r="R913" s="354"/>
      <c r="S913" s="357"/>
      <c r="T913" s="357"/>
      <c r="U913" s="357"/>
      <c r="V913" s="357"/>
      <c r="W913" s="357"/>
      <c r="X913" s="357"/>
      <c r="Y913" s="357"/>
      <c r="Z913" s="357"/>
      <c r="AA913" s="357"/>
      <c r="AB913" s="346">
        <v>0.125</v>
      </c>
      <c r="AC913" s="619">
        <v>66.900000000000006</v>
      </c>
      <c r="AD913" s="90">
        <v>1.3</v>
      </c>
      <c r="AE913" s="588">
        <f t="shared" si="14"/>
        <v>86.970000000000013</v>
      </c>
    </row>
    <row r="914" spans="1:31">
      <c r="A914" s="350" t="s">
        <v>109</v>
      </c>
      <c r="B914" s="354"/>
      <c r="C914" s="354"/>
      <c r="D914" s="354"/>
      <c r="E914" s="354"/>
      <c r="F914" s="354"/>
      <c r="G914" s="354"/>
      <c r="H914" s="354"/>
      <c r="I914" s="354"/>
      <c r="J914" s="354"/>
      <c r="K914" s="354"/>
      <c r="L914" s="354"/>
      <c r="M914" s="354"/>
      <c r="N914" s="354"/>
      <c r="O914" s="354"/>
      <c r="P914" s="354"/>
      <c r="Q914" s="354"/>
      <c r="R914" s="354"/>
      <c r="S914" s="357"/>
      <c r="T914" s="357"/>
      <c r="U914" s="357"/>
      <c r="V914" s="357"/>
      <c r="W914" s="357"/>
      <c r="X914" s="357"/>
      <c r="Y914" s="357"/>
      <c r="Z914" s="357"/>
      <c r="AA914" s="357"/>
      <c r="AB914" s="346"/>
      <c r="AC914" s="619">
        <v>285</v>
      </c>
      <c r="AD914" s="90"/>
      <c r="AE914" s="588">
        <f t="shared" si="14"/>
        <v>0</v>
      </c>
    </row>
    <row r="915" spans="1:31">
      <c r="A915" s="350" t="s">
        <v>117</v>
      </c>
      <c r="B915" s="354"/>
      <c r="C915" s="354"/>
      <c r="D915" s="354"/>
      <c r="E915" s="354"/>
      <c r="F915" s="354"/>
      <c r="G915" s="354"/>
      <c r="H915" s="354"/>
      <c r="I915" s="354"/>
      <c r="J915" s="354"/>
      <c r="K915" s="354"/>
      <c r="L915" s="354"/>
      <c r="M915" s="354"/>
      <c r="N915" s="354">
        <f>AD915</f>
        <v>0.16600000000000001</v>
      </c>
      <c r="O915" s="354"/>
      <c r="P915" s="354"/>
      <c r="Q915" s="354"/>
      <c r="R915" s="354"/>
      <c r="S915" s="357"/>
      <c r="T915" s="357"/>
      <c r="U915" s="357"/>
      <c r="V915" s="357"/>
      <c r="W915" s="357"/>
      <c r="X915" s="357"/>
      <c r="Y915" s="357"/>
      <c r="Z915" s="357"/>
      <c r="AA915" s="357"/>
      <c r="AB915" s="346">
        <v>1.7999999999999999E-2</v>
      </c>
      <c r="AC915" s="619">
        <v>45</v>
      </c>
      <c r="AD915" s="90">
        <v>0.16600000000000001</v>
      </c>
      <c r="AE915" s="588">
        <f t="shared" si="14"/>
        <v>7.4700000000000006</v>
      </c>
    </row>
    <row r="916" spans="1:31">
      <c r="A916" s="350" t="s">
        <v>83</v>
      </c>
      <c r="B916" s="354"/>
      <c r="C916" s="354"/>
      <c r="D916" s="354"/>
      <c r="E916" s="354"/>
      <c r="F916" s="354"/>
      <c r="G916" s="354"/>
      <c r="H916" s="354"/>
      <c r="I916" s="354"/>
      <c r="J916" s="354"/>
      <c r="K916" s="354"/>
      <c r="L916" s="354">
        <f>AD916</f>
        <v>0.03</v>
      </c>
      <c r="M916" s="354"/>
      <c r="N916" s="354"/>
      <c r="O916" s="354"/>
      <c r="P916" s="354"/>
      <c r="Q916" s="354"/>
      <c r="R916" s="354"/>
      <c r="S916" s="357"/>
      <c r="T916" s="357"/>
      <c r="U916" s="357"/>
      <c r="V916" s="357"/>
      <c r="W916" s="357"/>
      <c r="X916" s="357"/>
      <c r="Y916" s="357"/>
      <c r="Z916" s="357"/>
      <c r="AA916" s="357"/>
      <c r="AB916" s="346">
        <v>2E-3</v>
      </c>
      <c r="AC916" s="619">
        <v>45</v>
      </c>
      <c r="AD916" s="90">
        <v>0.03</v>
      </c>
      <c r="AE916" s="588">
        <f t="shared" si="14"/>
        <v>1.3499999999999999</v>
      </c>
    </row>
    <row r="917" spans="1:31">
      <c r="A917" s="350" t="s">
        <v>100</v>
      </c>
      <c r="B917" s="354"/>
      <c r="C917" s="354"/>
      <c r="D917" s="354"/>
      <c r="E917" s="354"/>
      <c r="F917" s="354"/>
      <c r="G917" s="354"/>
      <c r="H917" s="354"/>
      <c r="I917" s="354"/>
      <c r="J917" s="354"/>
      <c r="K917" s="354"/>
      <c r="L917" s="354"/>
      <c r="M917" s="354"/>
      <c r="N917" s="354"/>
      <c r="O917" s="354"/>
      <c r="P917" s="354"/>
      <c r="Q917" s="354"/>
      <c r="R917" s="354"/>
      <c r="S917" s="357"/>
      <c r="T917" s="357"/>
      <c r="U917" s="357"/>
      <c r="V917" s="357"/>
      <c r="W917" s="357"/>
      <c r="X917" s="357"/>
      <c r="Y917" s="357"/>
      <c r="Z917" s="357"/>
      <c r="AA917" s="357"/>
      <c r="AB917" s="346"/>
      <c r="AC917" s="619">
        <v>550</v>
      </c>
      <c r="AD917" s="90"/>
      <c r="AE917" s="588">
        <f t="shared" si="14"/>
        <v>0</v>
      </c>
    </row>
    <row r="918" spans="1:31">
      <c r="A918" s="350" t="s">
        <v>110</v>
      </c>
      <c r="B918" s="354"/>
      <c r="C918" s="354"/>
      <c r="D918" s="354"/>
      <c r="E918" s="354"/>
      <c r="F918" s="354"/>
      <c r="G918" s="354"/>
      <c r="H918" s="354"/>
      <c r="I918" s="354"/>
      <c r="J918" s="354"/>
      <c r="K918" s="354"/>
      <c r="L918" s="354"/>
      <c r="M918" s="354"/>
      <c r="N918" s="354">
        <f>AD918</f>
        <v>0.28000000000000003</v>
      </c>
      <c r="O918" s="354"/>
      <c r="P918" s="354"/>
      <c r="Q918" s="354"/>
      <c r="R918" s="354"/>
      <c r="S918" s="357"/>
      <c r="T918" s="357"/>
      <c r="U918" s="357"/>
      <c r="V918" s="357"/>
      <c r="W918" s="357"/>
      <c r="X918" s="357"/>
      <c r="Y918" s="357"/>
      <c r="Z918" s="357"/>
      <c r="AA918" s="357"/>
      <c r="AB918" s="346">
        <v>0.01</v>
      </c>
      <c r="AC918" s="619">
        <v>285</v>
      </c>
      <c r="AD918" s="90">
        <v>0.28000000000000003</v>
      </c>
      <c r="AE918" s="588">
        <f t="shared" si="14"/>
        <v>79.800000000000011</v>
      </c>
    </row>
    <row r="919" spans="1:31">
      <c r="A919" s="350" t="s">
        <v>81</v>
      </c>
      <c r="B919" s="354"/>
      <c r="C919" s="354"/>
      <c r="D919" s="354"/>
      <c r="E919" s="354"/>
      <c r="F919" s="354"/>
      <c r="G919" s="354"/>
      <c r="H919" s="354"/>
      <c r="I919" s="354"/>
      <c r="J919" s="354"/>
      <c r="K919" s="354"/>
      <c r="L919" s="354">
        <f>AD919</f>
        <v>0.08</v>
      </c>
      <c r="M919" s="354"/>
      <c r="N919" s="354"/>
      <c r="O919" s="354"/>
      <c r="P919" s="354"/>
      <c r="Q919" s="354"/>
      <c r="R919" s="354"/>
      <c r="S919" s="357"/>
      <c r="T919" s="357"/>
      <c r="U919" s="357"/>
      <c r="V919" s="357"/>
      <c r="W919" s="357"/>
      <c r="X919" s="357"/>
      <c r="Y919" s="357"/>
      <c r="Z919" s="357"/>
      <c r="AA919" s="357"/>
      <c r="AB919" s="346">
        <v>5.0000000000000001E-3</v>
      </c>
      <c r="AC919" s="619">
        <v>250</v>
      </c>
      <c r="AD919" s="90">
        <v>0.08</v>
      </c>
      <c r="AE919" s="588">
        <f t="shared" si="14"/>
        <v>20</v>
      </c>
    </row>
    <row r="920" spans="1:31">
      <c r="A920" s="350" t="s">
        <v>122</v>
      </c>
      <c r="B920" s="354"/>
      <c r="C920" s="354"/>
      <c r="D920" s="354"/>
      <c r="E920" s="354"/>
      <c r="F920" s="354"/>
      <c r="G920" s="354"/>
      <c r="H920" s="354"/>
      <c r="I920" s="354"/>
      <c r="J920" s="354"/>
      <c r="K920" s="354"/>
      <c r="L920" s="354"/>
      <c r="M920" s="354"/>
      <c r="N920" s="354"/>
      <c r="O920" s="354"/>
      <c r="P920" s="354"/>
      <c r="Q920" s="354"/>
      <c r="R920" s="354"/>
      <c r="S920" s="357"/>
      <c r="T920" s="357"/>
      <c r="U920" s="357"/>
      <c r="V920" s="357"/>
      <c r="W920" s="357"/>
      <c r="X920" s="357"/>
      <c r="Y920" s="357"/>
      <c r="Z920" s="357"/>
      <c r="AA920" s="357"/>
      <c r="AB920" s="346"/>
      <c r="AC920" s="619">
        <v>180</v>
      </c>
      <c r="AD920" s="90"/>
      <c r="AE920" s="588">
        <f t="shared" si="14"/>
        <v>0</v>
      </c>
    </row>
    <row r="921" spans="1:31">
      <c r="A921" s="350" t="s">
        <v>121</v>
      </c>
      <c r="B921" s="354"/>
      <c r="C921" s="354"/>
      <c r="D921" s="354"/>
      <c r="E921" s="354"/>
      <c r="F921" s="354"/>
      <c r="G921" s="354"/>
      <c r="H921" s="354"/>
      <c r="I921" s="354"/>
      <c r="J921" s="354"/>
      <c r="K921" s="354"/>
      <c r="L921" s="354"/>
      <c r="M921" s="354"/>
      <c r="N921" s="354"/>
      <c r="O921" s="354"/>
      <c r="P921" s="354"/>
      <c r="Q921" s="354"/>
      <c r="R921" s="354"/>
      <c r="S921" s="357"/>
      <c r="T921" s="357"/>
      <c r="U921" s="357"/>
      <c r="V921" s="357"/>
      <c r="W921" s="357"/>
      <c r="X921" s="357"/>
      <c r="Y921" s="357"/>
      <c r="Z921" s="357"/>
      <c r="AA921" s="357"/>
      <c r="AB921" s="346"/>
      <c r="AC921" s="619">
        <v>230</v>
      </c>
      <c r="AD921" s="90"/>
      <c r="AE921" s="588">
        <f t="shared" si="14"/>
        <v>0</v>
      </c>
    </row>
    <row r="922" spans="1:31">
      <c r="A922" s="350" t="s">
        <v>73</v>
      </c>
      <c r="B922" s="354">
        <v>0.1</v>
      </c>
      <c r="C922" s="354"/>
      <c r="D922" s="354">
        <v>0.19</v>
      </c>
      <c r="E922" s="354"/>
      <c r="F922" s="354"/>
      <c r="G922" s="354"/>
      <c r="H922" s="354"/>
      <c r="I922" s="354"/>
      <c r="J922" s="354"/>
      <c r="K922" s="354"/>
      <c r="L922" s="354"/>
      <c r="M922" s="354"/>
      <c r="N922" s="354"/>
      <c r="O922" s="354"/>
      <c r="P922" s="354">
        <v>0.1</v>
      </c>
      <c r="Q922" s="354"/>
      <c r="R922" s="354"/>
      <c r="S922" s="357"/>
      <c r="T922" s="357"/>
      <c r="U922" s="357"/>
      <c r="V922" s="357"/>
      <c r="W922" s="357"/>
      <c r="X922" s="357"/>
      <c r="Y922" s="357"/>
      <c r="Z922" s="357"/>
      <c r="AA922" s="357"/>
      <c r="AB922" s="346">
        <v>1.4999999999999999E-2</v>
      </c>
      <c r="AC922" s="619">
        <v>85</v>
      </c>
      <c r="AD922" s="90">
        <v>0.39</v>
      </c>
      <c r="AE922" s="588">
        <f t="shared" si="14"/>
        <v>33.15</v>
      </c>
    </row>
    <row r="923" spans="1:31">
      <c r="A923" s="350" t="s">
        <v>118</v>
      </c>
      <c r="B923" s="354"/>
      <c r="C923" s="354"/>
      <c r="E923" s="354"/>
      <c r="F923" s="354"/>
      <c r="G923" s="354"/>
      <c r="H923" s="354"/>
      <c r="I923" s="354"/>
      <c r="J923" s="354"/>
      <c r="K923" s="354"/>
      <c r="L923" s="354"/>
      <c r="M923" s="354"/>
      <c r="N923" s="354">
        <f>AD923</f>
        <v>0.48</v>
      </c>
      <c r="O923" s="354"/>
      <c r="P923" s="354"/>
      <c r="Q923" s="354"/>
      <c r="R923" s="354"/>
      <c r="S923" s="357"/>
      <c r="T923" s="357"/>
      <c r="U923" s="357"/>
      <c r="V923" s="357"/>
      <c r="W923" s="357"/>
      <c r="X923" s="357"/>
      <c r="Y923" s="357"/>
      <c r="Z923" s="357"/>
      <c r="AA923" s="357"/>
      <c r="AB923" s="346">
        <v>1.7999999999999999E-2</v>
      </c>
      <c r="AC923" s="619">
        <v>45</v>
      </c>
      <c r="AD923" s="90">
        <v>0.48</v>
      </c>
      <c r="AE923" s="588">
        <f t="shared" si="14"/>
        <v>21.599999999999998</v>
      </c>
    </row>
    <row r="924" spans="1:31">
      <c r="A924" s="350" t="s">
        <v>74</v>
      </c>
      <c r="B924" s="354">
        <v>0.01</v>
      </c>
      <c r="C924" s="354"/>
      <c r="D924" s="354"/>
      <c r="E924" s="354"/>
      <c r="F924" s="354"/>
      <c r="G924" s="354"/>
      <c r="H924" s="354"/>
      <c r="I924" s="354"/>
      <c r="J924" s="354">
        <v>1.7000000000000001E-2</v>
      </c>
      <c r="K924" s="354"/>
      <c r="L924" s="354">
        <v>0.01</v>
      </c>
      <c r="M924" s="354"/>
      <c r="N924" s="354">
        <v>0.01</v>
      </c>
      <c r="O924" s="354"/>
      <c r="P924" s="354"/>
      <c r="Q924" s="354"/>
      <c r="R924" s="354"/>
      <c r="S924" s="357"/>
      <c r="T924" s="357"/>
      <c r="U924" s="357"/>
      <c r="V924" s="357"/>
      <c r="W924" s="357"/>
      <c r="X924" s="357"/>
      <c r="Y924" s="357"/>
      <c r="Z924" s="357"/>
      <c r="AA924" s="357"/>
      <c r="AB924" s="346">
        <v>2E-3</v>
      </c>
      <c r="AC924" s="619">
        <v>30</v>
      </c>
      <c r="AD924" s="90">
        <v>4.7E-2</v>
      </c>
      <c r="AE924" s="588">
        <f t="shared" si="14"/>
        <v>1.41</v>
      </c>
    </row>
    <row r="925" spans="1:31">
      <c r="A925" s="350" t="s">
        <v>88</v>
      </c>
      <c r="B925" s="354"/>
      <c r="C925" s="354"/>
      <c r="D925" s="354"/>
      <c r="E925" s="354"/>
      <c r="F925" s="354"/>
      <c r="G925" s="354"/>
      <c r="H925" s="354"/>
      <c r="I925" s="354"/>
      <c r="J925" s="354"/>
      <c r="K925" s="354"/>
      <c r="L925" s="354"/>
      <c r="M925" s="354"/>
      <c r="N925" s="354"/>
      <c r="O925" s="354"/>
      <c r="P925" s="354"/>
      <c r="Q925" s="354"/>
      <c r="R925" s="354"/>
      <c r="S925" s="357"/>
      <c r="T925" s="357"/>
      <c r="U925" s="357"/>
      <c r="V925" s="357"/>
      <c r="W925" s="357"/>
      <c r="X925" s="357"/>
      <c r="Y925" s="357"/>
      <c r="Z925" s="357"/>
      <c r="AA925" s="357"/>
      <c r="AB925" s="346"/>
      <c r="AC925" s="619">
        <v>200</v>
      </c>
      <c r="AD925" s="90"/>
      <c r="AE925" s="588">
        <f t="shared" si="14"/>
        <v>0</v>
      </c>
    </row>
    <row r="926" spans="1:31">
      <c r="A926" s="350" t="s">
        <v>91</v>
      </c>
      <c r="B926" s="354"/>
      <c r="C926" s="354"/>
      <c r="D926" s="354"/>
      <c r="E926" s="354"/>
      <c r="F926" s="354"/>
      <c r="G926" s="354"/>
      <c r="H926" s="354"/>
      <c r="I926" s="354"/>
      <c r="J926" s="354"/>
      <c r="K926" s="354"/>
      <c r="L926" s="354"/>
      <c r="M926" s="354"/>
      <c r="N926" s="354"/>
      <c r="O926" s="354"/>
      <c r="P926" s="354"/>
      <c r="Q926" s="354"/>
      <c r="R926" s="354"/>
      <c r="S926" s="357"/>
      <c r="T926" s="357"/>
      <c r="U926" s="357"/>
      <c r="V926" s="357"/>
      <c r="W926" s="357"/>
      <c r="X926" s="357"/>
      <c r="Y926" s="357"/>
      <c r="Z926" s="357"/>
      <c r="AA926" s="357"/>
      <c r="AB926" s="346"/>
      <c r="AC926" s="619">
        <v>750</v>
      </c>
      <c r="AD926" s="90"/>
      <c r="AE926" s="588">
        <f t="shared" si="14"/>
        <v>0</v>
      </c>
    </row>
    <row r="927" spans="1:31">
      <c r="A927" s="350" t="s">
        <v>97</v>
      </c>
      <c r="B927" s="354"/>
      <c r="C927" s="354"/>
      <c r="D927" s="354"/>
      <c r="E927" s="354"/>
      <c r="F927" s="354"/>
      <c r="G927" s="354"/>
      <c r="H927" s="354"/>
      <c r="I927" s="354"/>
      <c r="J927" s="354"/>
      <c r="K927" s="354"/>
      <c r="L927" s="354"/>
      <c r="M927" s="354"/>
      <c r="N927" s="354"/>
      <c r="O927" s="354"/>
      <c r="P927" s="354"/>
      <c r="Q927" s="354"/>
      <c r="R927" s="354"/>
      <c r="S927" s="357"/>
      <c r="T927" s="357"/>
      <c r="U927" s="357"/>
      <c r="V927" s="357"/>
      <c r="W927" s="357"/>
      <c r="X927" s="357"/>
      <c r="Y927" s="357"/>
      <c r="Z927" s="357"/>
      <c r="AA927" s="357"/>
      <c r="AB927" s="346"/>
      <c r="AC927" s="619">
        <v>280</v>
      </c>
      <c r="AD927" s="90"/>
      <c r="AE927" s="588">
        <f t="shared" si="14"/>
        <v>0</v>
      </c>
    </row>
    <row r="928" spans="1:31">
      <c r="A928" s="611" t="s">
        <v>102</v>
      </c>
      <c r="B928" s="354"/>
      <c r="C928" s="354"/>
      <c r="D928" s="354"/>
      <c r="E928" s="354"/>
      <c r="F928" s="354">
        <v>0.45</v>
      </c>
      <c r="G928" s="354"/>
      <c r="H928" s="354"/>
      <c r="I928" s="354"/>
      <c r="J928" s="354"/>
      <c r="K928" s="354"/>
      <c r="L928" s="354"/>
      <c r="M928" s="354"/>
      <c r="N928" s="354"/>
      <c r="O928" s="354"/>
      <c r="P928" s="354"/>
      <c r="Q928" s="354"/>
      <c r="R928" s="354">
        <v>0.75</v>
      </c>
      <c r="S928" s="357"/>
      <c r="T928" s="357"/>
      <c r="U928" s="357"/>
      <c r="V928" s="357"/>
      <c r="W928" s="357"/>
      <c r="X928" s="357"/>
      <c r="Y928" s="357"/>
      <c r="Z928" s="357"/>
      <c r="AA928" s="354"/>
      <c r="AB928" s="346">
        <v>0.08</v>
      </c>
      <c r="AC928" s="619">
        <v>90</v>
      </c>
      <c r="AD928" s="90">
        <v>1.2</v>
      </c>
      <c r="AE928" s="588">
        <f t="shared" si="14"/>
        <v>108</v>
      </c>
    </row>
    <row r="929" spans="1:32">
      <c r="A929" s="612" t="s">
        <v>71</v>
      </c>
      <c r="B929" s="354"/>
      <c r="C929" s="354"/>
      <c r="D929" s="354">
        <f>AD929</f>
        <v>0.02</v>
      </c>
      <c r="E929" s="354"/>
      <c r="F929" s="354"/>
      <c r="G929" s="354"/>
      <c r="H929" s="354"/>
      <c r="I929" s="354"/>
      <c r="J929" s="354"/>
      <c r="K929" s="354"/>
      <c r="L929" s="354"/>
      <c r="M929" s="354"/>
      <c r="N929" s="354"/>
      <c r="O929" s="354"/>
      <c r="P929" s="354"/>
      <c r="Q929" s="354"/>
      <c r="R929" s="354"/>
      <c r="S929" s="357"/>
      <c r="T929" s="357"/>
      <c r="U929" s="357"/>
      <c r="V929" s="357"/>
      <c r="W929" s="357"/>
      <c r="X929" s="357"/>
      <c r="Y929" s="357"/>
      <c r="Z929" s="357"/>
      <c r="AA929" s="357"/>
      <c r="AB929" s="346">
        <v>1E-3</v>
      </c>
      <c r="AC929" s="619">
        <v>650</v>
      </c>
      <c r="AD929" s="90">
        <v>0.02</v>
      </c>
      <c r="AE929" s="588">
        <f t="shared" si="14"/>
        <v>13</v>
      </c>
    </row>
    <row r="930" spans="1:32">
      <c r="A930" s="612" t="s">
        <v>94</v>
      </c>
      <c r="B930" s="354"/>
      <c r="C930" s="354"/>
      <c r="D930" s="354"/>
      <c r="E930" s="354"/>
      <c r="F930" s="354"/>
      <c r="G930" s="354"/>
      <c r="H930" s="354"/>
      <c r="I930" s="354"/>
      <c r="J930" s="354"/>
      <c r="K930" s="354"/>
      <c r="L930" s="354"/>
      <c r="M930" s="354"/>
      <c r="N930" s="354"/>
      <c r="O930" s="354"/>
      <c r="P930" s="354"/>
      <c r="Q930" s="354"/>
      <c r="R930" s="354"/>
      <c r="S930" s="357"/>
      <c r="T930" s="357"/>
      <c r="U930" s="357"/>
      <c r="V930" s="357"/>
      <c r="W930" s="357"/>
      <c r="X930" s="357"/>
      <c r="Y930" s="357"/>
      <c r="Z930" s="357"/>
      <c r="AA930" s="357"/>
      <c r="AB930" s="346"/>
      <c r="AC930" s="620">
        <v>285</v>
      </c>
      <c r="AD930" s="90"/>
      <c r="AE930" s="588">
        <f t="shared" si="14"/>
        <v>0</v>
      </c>
    </row>
    <row r="931" spans="1:32" ht="15.75" thickBot="1">
      <c r="A931" s="612" t="s">
        <v>84</v>
      </c>
      <c r="B931" s="354"/>
      <c r="C931" s="354"/>
      <c r="D931" s="354"/>
      <c r="E931" s="354"/>
      <c r="F931" s="354"/>
      <c r="G931" s="354"/>
      <c r="H931" s="354"/>
      <c r="I931" s="354"/>
      <c r="J931" s="354"/>
      <c r="K931" s="354"/>
      <c r="L931" s="354"/>
      <c r="M931" s="354"/>
      <c r="N931" s="354"/>
      <c r="O931" s="354"/>
      <c r="P931" s="354"/>
      <c r="Q931" s="354"/>
      <c r="R931" s="354"/>
      <c r="S931" s="357"/>
      <c r="T931" s="357"/>
      <c r="U931" s="357"/>
      <c r="V931" s="357"/>
      <c r="W931" s="357"/>
      <c r="X931" s="357"/>
      <c r="Y931" s="357"/>
      <c r="Z931" s="357"/>
      <c r="AA931" s="357"/>
      <c r="AB931" s="346"/>
      <c r="AC931" s="624">
        <v>150</v>
      </c>
      <c r="AD931" s="90"/>
      <c r="AE931" s="588">
        <f t="shared" si="14"/>
        <v>0</v>
      </c>
    </row>
    <row r="932" spans="1:32" ht="15.75" thickBot="1">
      <c r="A932" s="613" t="s">
        <v>82</v>
      </c>
      <c r="B932" s="376"/>
      <c r="C932" s="376"/>
      <c r="D932" s="376"/>
      <c r="E932" s="376"/>
      <c r="F932" s="376"/>
      <c r="G932" s="376"/>
      <c r="H932" s="376"/>
      <c r="I932" s="376"/>
      <c r="J932" s="376"/>
      <c r="K932" s="376"/>
      <c r="L932" s="376"/>
      <c r="M932" s="376"/>
      <c r="N932" s="376"/>
      <c r="O932" s="376"/>
      <c r="P932" s="376"/>
      <c r="Q932" s="376"/>
      <c r="R932" s="376"/>
      <c r="S932" s="414"/>
      <c r="T932" s="414"/>
      <c r="U932" s="414"/>
      <c r="V932" s="414"/>
      <c r="W932" s="414"/>
      <c r="X932" s="414"/>
      <c r="Y932" s="414"/>
      <c r="Z932" s="414"/>
      <c r="AA932" s="414"/>
      <c r="AB932" s="404"/>
      <c r="AC932" s="625">
        <v>9</v>
      </c>
      <c r="AD932" s="627"/>
      <c r="AE932" s="591">
        <f t="shared" si="14"/>
        <v>0</v>
      </c>
    </row>
    <row r="933" spans="1:32" ht="15.75" thickBot="1">
      <c r="A933" s="608" t="s">
        <v>305</v>
      </c>
      <c r="B933" s="618"/>
      <c r="C933" s="370"/>
      <c r="D933" s="370"/>
      <c r="E933" s="370"/>
      <c r="F933" s="370"/>
      <c r="G933" s="370"/>
      <c r="H933" s="370"/>
      <c r="I933" s="37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615"/>
      <c r="AC933" s="576"/>
      <c r="AD933" s="614"/>
      <c r="AE933" s="371">
        <f>SUM(AE885:AE932)</f>
        <v>1605</v>
      </c>
      <c r="AF933" s="86">
        <f>I870-AE933</f>
        <v>0</v>
      </c>
    </row>
    <row r="934" spans="1:32" ht="30" customHeight="1">
      <c r="A934" s="578" t="s">
        <v>49</v>
      </c>
      <c r="B934" s="579"/>
      <c r="C934" s="579"/>
      <c r="D934" s="579"/>
      <c r="E934" s="579"/>
      <c r="F934" s="579" t="s">
        <v>131</v>
      </c>
      <c r="G934" s="580"/>
      <c r="H934" s="581" t="s">
        <v>130</v>
      </c>
      <c r="I934" s="579"/>
      <c r="J934" s="579" t="s">
        <v>75</v>
      </c>
      <c r="K934" s="579"/>
      <c r="L934" s="579"/>
      <c r="M934" s="579"/>
      <c r="N934" s="918" t="s">
        <v>132</v>
      </c>
      <c r="O934" s="918"/>
      <c r="P934" s="918"/>
      <c r="Q934" s="918"/>
      <c r="R934" s="582"/>
      <c r="S934" s="579"/>
      <c r="T934" s="579"/>
      <c r="U934" s="579" t="s">
        <v>76</v>
      </c>
      <c r="V934" s="579"/>
      <c r="W934" s="579"/>
      <c r="X934" s="583"/>
      <c r="Y934" s="581"/>
      <c r="Z934" s="579"/>
      <c r="AA934" s="579"/>
      <c r="AB934" s="579"/>
      <c r="AC934" s="579"/>
      <c r="AD934" s="703"/>
      <c r="AE934" s="584"/>
    </row>
    <row r="935" spans="1:32">
      <c r="A935" s="578" t="s">
        <v>52</v>
      </c>
      <c r="B935" s="579"/>
      <c r="C935" s="579"/>
      <c r="D935" s="579"/>
      <c r="E935" s="579"/>
      <c r="F935" s="579"/>
      <c r="G935" s="578" t="s">
        <v>53</v>
      </c>
      <c r="H935" s="579"/>
      <c r="I935" s="579"/>
      <c r="J935" s="579"/>
      <c r="K935" s="579"/>
      <c r="L935" s="579"/>
      <c r="M935" s="579"/>
      <c r="N935" s="579"/>
      <c r="O935" s="579"/>
      <c r="P935" s="585" t="s">
        <v>128</v>
      </c>
      <c r="Q935" s="580"/>
      <c r="R935" s="586" t="s">
        <v>129</v>
      </c>
      <c r="S935" s="578" t="s">
        <v>56</v>
      </c>
      <c r="T935" s="579"/>
      <c r="U935" s="579"/>
      <c r="V935" s="579"/>
      <c r="W935" s="579"/>
      <c r="X935" s="579"/>
      <c r="Y935" s="579"/>
      <c r="Z935" s="579"/>
      <c r="AA935" s="579"/>
      <c r="AB935" s="579"/>
      <c r="AC935" s="579"/>
      <c r="AD935" s="703"/>
      <c r="AE935" s="579"/>
    </row>
    <row r="938" spans="1:32">
      <c r="A938" s="130" t="s">
        <v>0</v>
      </c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715"/>
      <c r="S938" s="130"/>
      <c r="T938" s="130"/>
      <c r="U938" s="130"/>
      <c r="V938" s="589"/>
      <c r="W938" s="589"/>
      <c r="X938" s="589"/>
      <c r="Y938" s="589"/>
      <c r="Z938" s="715"/>
      <c r="AA938" s="715"/>
      <c r="AB938" s="130"/>
      <c r="AC938" s="716"/>
      <c r="AD938" s="716"/>
      <c r="AE938" s="84"/>
    </row>
    <row r="939" spans="1:32">
      <c r="A939" s="130" t="s">
        <v>1</v>
      </c>
      <c r="B939" s="130"/>
      <c r="C939" s="130" t="s">
        <v>273</v>
      </c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715"/>
      <c r="S939" s="130"/>
      <c r="T939" s="130"/>
      <c r="U939" s="589"/>
      <c r="V939" s="589"/>
      <c r="W939" s="589"/>
      <c r="X939" s="589"/>
      <c r="Y939" s="589"/>
      <c r="Z939" s="589"/>
      <c r="AA939" s="589"/>
      <c r="AB939" s="130"/>
      <c r="AC939" s="716"/>
      <c r="AD939" s="716"/>
      <c r="AE939" s="84"/>
    </row>
    <row r="940" spans="1:32">
      <c r="A940" s="589" t="s">
        <v>2</v>
      </c>
      <c r="B940" s="130"/>
      <c r="C940" s="130"/>
      <c r="D940" s="130"/>
      <c r="E940" s="130"/>
      <c r="F940" s="716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29" t="s">
        <v>58</v>
      </c>
      <c r="S940" s="715"/>
      <c r="T940" s="130"/>
      <c r="U940" s="589"/>
      <c r="V940" s="589"/>
      <c r="W940" s="589"/>
      <c r="X940" s="589"/>
      <c r="Y940" s="589"/>
      <c r="Z940" s="589"/>
      <c r="AA940" s="589"/>
      <c r="AB940" s="130"/>
      <c r="AC940" s="716"/>
      <c r="AD940" s="716"/>
      <c r="AE940" s="84"/>
    </row>
    <row r="941" spans="1:32">
      <c r="A941" s="174" t="s">
        <v>358</v>
      </c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828"/>
      <c r="S941" s="828"/>
      <c r="T941" s="828"/>
      <c r="U941" s="828"/>
      <c r="V941" s="828"/>
      <c r="W941" s="828"/>
      <c r="X941" s="828"/>
      <c r="Y941" s="828"/>
      <c r="Z941" s="130"/>
      <c r="AA941" s="130"/>
      <c r="AB941" s="130"/>
      <c r="AC941" s="130"/>
      <c r="AD941" s="130"/>
      <c r="AE941" s="85"/>
    </row>
    <row r="942" spans="1:32" ht="15.75" thickBot="1">
      <c r="A942" s="829" t="s">
        <v>3</v>
      </c>
      <c r="B942" s="830"/>
      <c r="C942" s="831" t="s">
        <v>4</v>
      </c>
      <c r="D942" s="829"/>
      <c r="E942" s="830"/>
      <c r="F942" s="831" t="s">
        <v>5</v>
      </c>
      <c r="G942" s="832"/>
      <c r="H942" s="775"/>
      <c r="I942" s="943" t="s">
        <v>6</v>
      </c>
      <c r="J942" s="944"/>
      <c r="K942" s="945"/>
      <c r="L942" s="131"/>
      <c r="M942" s="132"/>
      <c r="N942" s="133"/>
      <c r="O942" s="131"/>
      <c r="P942" s="130"/>
      <c r="Q942" s="130"/>
      <c r="R942" s="828"/>
      <c r="S942" s="828"/>
      <c r="T942" s="828"/>
      <c r="U942" s="828"/>
      <c r="V942" s="828"/>
      <c r="W942" s="828"/>
      <c r="X942" s="828"/>
      <c r="Y942" s="828"/>
      <c r="Z942" s="715"/>
      <c r="AA942" s="715"/>
      <c r="AB942" s="715"/>
      <c r="AC942" s="715"/>
      <c r="AD942" s="134" t="s">
        <v>7</v>
      </c>
      <c r="AE942" s="86"/>
    </row>
    <row r="943" spans="1:32">
      <c r="A943" s="806" t="s">
        <v>8</v>
      </c>
      <c r="B943" s="807"/>
      <c r="C943" s="824" t="s">
        <v>9</v>
      </c>
      <c r="D943" s="833"/>
      <c r="E943" s="826"/>
      <c r="F943" s="824" t="s">
        <v>10</v>
      </c>
      <c r="G943" s="827"/>
      <c r="H943" s="777"/>
      <c r="I943" s="946"/>
      <c r="J943" s="947"/>
      <c r="K943" s="948"/>
      <c r="L943" s="824" t="s">
        <v>12</v>
      </c>
      <c r="M943" s="833"/>
      <c r="N943" s="826"/>
      <c r="O943" s="713" t="s">
        <v>13</v>
      </c>
      <c r="P943" s="715"/>
      <c r="Q943" s="715"/>
      <c r="R943" s="715"/>
      <c r="S943" s="715"/>
      <c r="T943" s="715"/>
      <c r="U943" s="715"/>
      <c r="V943" s="715"/>
      <c r="W943" s="715"/>
      <c r="X943" s="716" t="s">
        <v>14</v>
      </c>
      <c r="Y943" s="715"/>
      <c r="Z943" s="715"/>
      <c r="AA943" s="715"/>
      <c r="AB943" s="715"/>
      <c r="AC943" s="715"/>
      <c r="AD943" s="135" t="s">
        <v>15</v>
      </c>
      <c r="AE943" s="86"/>
    </row>
    <row r="944" spans="1:32">
      <c r="A944" s="710" t="s">
        <v>16</v>
      </c>
      <c r="B944" s="710"/>
      <c r="C944" s="824" t="s">
        <v>17</v>
      </c>
      <c r="D944" s="833"/>
      <c r="E944" s="826"/>
      <c r="F944" s="824" t="s">
        <v>18</v>
      </c>
      <c r="G944" s="827"/>
      <c r="H944" s="777"/>
      <c r="I944" s="946"/>
      <c r="J944" s="947"/>
      <c r="K944" s="948"/>
      <c r="L944" s="824" t="s">
        <v>20</v>
      </c>
      <c r="M944" s="833"/>
      <c r="N944" s="826"/>
      <c r="O944" s="713" t="s">
        <v>21</v>
      </c>
      <c r="P944" s="715"/>
      <c r="Q944" s="715"/>
      <c r="R944" s="715"/>
      <c r="S944" s="715"/>
      <c r="T944" s="715"/>
      <c r="U944" s="715"/>
      <c r="V944" s="715"/>
      <c r="W944" s="715"/>
      <c r="X944" s="715"/>
      <c r="Y944" s="715"/>
      <c r="Z944" s="715"/>
      <c r="AA944" s="715"/>
      <c r="AB944" s="715"/>
      <c r="AC944" s="715"/>
      <c r="AD944" s="136"/>
      <c r="AE944" s="86"/>
    </row>
    <row r="945" spans="1:31">
      <c r="A945" s="714" t="s">
        <v>22</v>
      </c>
      <c r="B945" s="714"/>
      <c r="C945" s="824" t="s">
        <v>23</v>
      </c>
      <c r="D945" s="833"/>
      <c r="E945" s="826"/>
      <c r="F945" s="824" t="s">
        <v>24</v>
      </c>
      <c r="G945" s="827"/>
      <c r="H945" s="777"/>
      <c r="I945" s="946"/>
      <c r="J945" s="947"/>
      <c r="K945" s="948"/>
      <c r="L945" s="137"/>
      <c r="M945" s="130" t="s">
        <v>23</v>
      </c>
      <c r="N945" s="130"/>
      <c r="O945" s="713" t="s">
        <v>25</v>
      </c>
      <c r="P945" s="715"/>
      <c r="Q945" s="715"/>
      <c r="R945" s="174"/>
      <c r="S945" s="174"/>
      <c r="T945" s="257"/>
      <c r="U945" s="174"/>
      <c r="V945" s="174"/>
      <c r="W945" s="174"/>
      <c r="X945" s="174"/>
      <c r="Y945" s="211"/>
      <c r="Z945" s="130"/>
      <c r="AA945" s="130"/>
      <c r="AB945" s="717"/>
      <c r="AC945" s="130"/>
      <c r="AD945" s="138"/>
      <c r="AE945" s="86"/>
    </row>
    <row r="946" spans="1:31">
      <c r="A946" s="139"/>
      <c r="B946" s="712"/>
      <c r="C946" s="130"/>
      <c r="D946" s="130"/>
      <c r="E946" s="706"/>
      <c r="F946" s="130"/>
      <c r="G946" s="130"/>
      <c r="H946" s="706"/>
      <c r="I946" s="949"/>
      <c r="J946" s="950"/>
      <c r="K946" s="951"/>
      <c r="L946" s="137"/>
      <c r="M946" s="130"/>
      <c r="N946" s="130"/>
      <c r="O946" s="137"/>
      <c r="P946" s="715"/>
      <c r="Q946" s="174"/>
      <c r="R946" s="174" t="s">
        <v>358</v>
      </c>
      <c r="S946" s="715"/>
      <c r="T946" s="715"/>
      <c r="U946" s="715"/>
      <c r="V946" s="715"/>
      <c r="W946" s="715"/>
      <c r="X946" s="715"/>
      <c r="Y946" s="715"/>
      <c r="Z946" s="715"/>
      <c r="AA946" s="715"/>
      <c r="AB946" s="715"/>
      <c r="AC946" s="715"/>
      <c r="AD946" s="141"/>
      <c r="AE946" s="86"/>
    </row>
    <row r="947" spans="1:31" ht="15.75" thickBot="1">
      <c r="A947" s="142">
        <v>1</v>
      </c>
      <c r="B947" s="143"/>
      <c r="C947" s="144"/>
      <c r="D947" s="144">
        <v>3</v>
      </c>
      <c r="E947" s="145"/>
      <c r="F947" s="144"/>
      <c r="G947" s="144">
        <v>4</v>
      </c>
      <c r="H947" s="145"/>
      <c r="I947" s="144"/>
      <c r="J947" s="144">
        <v>5</v>
      </c>
      <c r="K947" s="145"/>
      <c r="L947" s="146"/>
      <c r="M947" s="144">
        <v>6</v>
      </c>
      <c r="N947" s="144"/>
      <c r="O947" s="147">
        <v>7</v>
      </c>
      <c r="P947" s="130" t="s">
        <v>28</v>
      </c>
      <c r="Q947" s="942" t="s">
        <v>61</v>
      </c>
      <c r="R947" s="942"/>
      <c r="S947" s="942"/>
      <c r="T947" s="942"/>
      <c r="U947" s="942"/>
      <c r="V947" s="942"/>
      <c r="W947" s="942"/>
      <c r="X947" s="942"/>
      <c r="Y947" s="942"/>
      <c r="Z947" s="130" t="s">
        <v>29</v>
      </c>
      <c r="AA947" s="715"/>
      <c r="AB947" s="715"/>
      <c r="AC947" s="715"/>
      <c r="AD947" s="138"/>
      <c r="AE947" s="86"/>
    </row>
    <row r="948" spans="1:31" ht="15.75" thickBot="1">
      <c r="A948" s="590" t="s">
        <v>308</v>
      </c>
      <c r="B948" s="148"/>
      <c r="C948" s="919">
        <v>107</v>
      </c>
      <c r="D948" s="920"/>
      <c r="E948" s="921"/>
      <c r="F948" s="815">
        <v>14</v>
      </c>
      <c r="G948" s="816"/>
      <c r="H948" s="817"/>
      <c r="I948" s="919">
        <f>F948*C948</f>
        <v>1498</v>
      </c>
      <c r="J948" s="920"/>
      <c r="K948" s="921"/>
      <c r="L948" s="919">
        <f>F948*C948</f>
        <v>1498</v>
      </c>
      <c r="M948" s="920"/>
      <c r="N948" s="921"/>
      <c r="O948" s="149"/>
      <c r="P948" s="715"/>
      <c r="Q948" s="715"/>
      <c r="R948" s="715"/>
      <c r="S948" s="715"/>
      <c r="T948" s="715"/>
      <c r="U948" s="715"/>
      <c r="V948" s="715"/>
      <c r="W948" s="715"/>
      <c r="X948" s="715"/>
      <c r="Y948" s="715"/>
      <c r="Z948" s="715"/>
      <c r="AA948" s="715"/>
      <c r="AB948" s="715"/>
      <c r="AC948" s="715"/>
      <c r="AD948" s="136"/>
      <c r="AE948" s="86"/>
    </row>
    <row r="949" spans="1:31">
      <c r="A949" s="169"/>
      <c r="B949" s="151"/>
      <c r="C949" s="152"/>
      <c r="D949" s="152"/>
      <c r="E949" s="151"/>
      <c r="F949" s="152"/>
      <c r="G949" s="152"/>
      <c r="H949" s="151"/>
      <c r="I949" s="152"/>
      <c r="J949" s="152"/>
      <c r="K949" s="152"/>
      <c r="L949" s="153"/>
      <c r="M949" s="152"/>
      <c r="N949" s="151"/>
      <c r="O949" s="48"/>
      <c r="P949" s="130" t="s">
        <v>30</v>
      </c>
      <c r="Q949" s="130"/>
      <c r="R949" s="130"/>
      <c r="S949" s="130"/>
      <c r="T949" s="130"/>
      <c r="U949" s="130"/>
      <c r="V949" s="130"/>
      <c r="W949" s="130"/>
      <c r="X949" s="130"/>
      <c r="Y949" s="130"/>
      <c r="Z949" s="154"/>
      <c r="AA949" s="715"/>
      <c r="AB949" s="715"/>
      <c r="AC949" s="715"/>
      <c r="AD949" s="138"/>
      <c r="AE949" s="86"/>
    </row>
    <row r="950" spans="1:31">
      <c r="A950" s="150"/>
      <c r="B950" s="151"/>
      <c r="C950" s="152"/>
      <c r="D950" s="152"/>
      <c r="E950" s="151"/>
      <c r="F950" s="152"/>
      <c r="G950" s="152"/>
      <c r="H950" s="151"/>
      <c r="I950" s="152"/>
      <c r="J950" s="152"/>
      <c r="K950" s="152"/>
      <c r="L950" s="153"/>
      <c r="M950" s="152"/>
      <c r="N950" s="49"/>
      <c r="O950" s="48"/>
      <c r="P950" s="715"/>
      <c r="Q950" s="715"/>
      <c r="R950" s="715"/>
      <c r="S950" s="715"/>
      <c r="T950" s="715"/>
      <c r="U950" s="715"/>
      <c r="V950" s="715"/>
      <c r="W950" s="715"/>
      <c r="X950" s="715"/>
      <c r="Y950" s="715"/>
      <c r="Z950" s="715"/>
      <c r="AA950" s="715"/>
      <c r="AB950" s="715"/>
      <c r="AC950" s="715"/>
      <c r="AD950" s="136"/>
      <c r="AE950" s="86"/>
    </row>
    <row r="951" spans="1:31" ht="15.75" thickBot="1">
      <c r="A951" s="155"/>
      <c r="B951" s="156"/>
      <c r="C951" s="157"/>
      <c r="D951" s="157"/>
      <c r="E951" s="156"/>
      <c r="F951" s="157"/>
      <c r="G951" s="157"/>
      <c r="H951" s="156"/>
      <c r="I951" s="130"/>
      <c r="J951" s="130"/>
      <c r="K951" s="130"/>
      <c r="L951" s="137"/>
      <c r="M951" s="130"/>
      <c r="N951" s="139"/>
      <c r="O951" s="715"/>
      <c r="P951" s="130" t="s">
        <v>31</v>
      </c>
      <c r="Q951" s="715"/>
      <c r="R951" s="715"/>
      <c r="S951" s="715" t="s">
        <v>76</v>
      </c>
      <c r="T951" s="715"/>
      <c r="U951" s="715"/>
      <c r="V951" s="715"/>
      <c r="W951" s="715"/>
      <c r="X951" s="715"/>
      <c r="Y951" s="715"/>
      <c r="Z951" s="154"/>
      <c r="AA951" s="715"/>
      <c r="AB951" s="715"/>
      <c r="AC951" s="715"/>
      <c r="AD951" s="159"/>
      <c r="AE951" s="86"/>
    </row>
    <row r="952" spans="1:31" ht="15.75" thickBot="1">
      <c r="A952" s="130"/>
      <c r="B952" s="130"/>
      <c r="C952" s="130"/>
      <c r="D952" s="130"/>
      <c r="E952" s="130"/>
      <c r="F952" s="130" t="s">
        <v>32</v>
      </c>
      <c r="G952" s="717"/>
      <c r="H952" s="130">
        <f>SUM(F948)</f>
        <v>14</v>
      </c>
      <c r="I952" s="161"/>
      <c r="J952" s="162"/>
      <c r="K952" s="162"/>
      <c r="L952" s="163"/>
      <c r="M952" s="162"/>
      <c r="N952" s="164"/>
      <c r="O952" s="165"/>
      <c r="P952" s="715"/>
      <c r="Q952" s="715"/>
      <c r="R952" s="715"/>
      <c r="S952" s="715"/>
      <c r="T952" s="715"/>
      <c r="U952" s="715"/>
      <c r="V952" s="715"/>
      <c r="W952" s="715"/>
      <c r="X952" s="715"/>
      <c r="Y952" s="715"/>
      <c r="Z952" s="715"/>
      <c r="AA952" s="715"/>
      <c r="AB952" s="715"/>
      <c r="AC952" s="715"/>
      <c r="AD952" s="715"/>
      <c r="AE952" s="86"/>
    </row>
    <row r="953" spans="1:31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  <c r="AA953" s="130"/>
      <c r="AB953" s="130"/>
      <c r="AC953" s="130"/>
      <c r="AD953" s="130"/>
      <c r="AE953" s="86"/>
    </row>
    <row r="954" spans="1:31">
      <c r="A954" s="50" t="s">
        <v>33</v>
      </c>
      <c r="B954" s="51"/>
      <c r="C954" s="48"/>
      <c r="D954" s="48"/>
      <c r="E954" s="48"/>
      <c r="F954" s="48"/>
      <c r="G954" s="48"/>
      <c r="H954" s="48"/>
      <c r="I954" s="48"/>
      <c r="J954" s="48"/>
      <c r="K954" s="48"/>
      <c r="L954" s="52" t="s">
        <v>34</v>
      </c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9"/>
      <c r="AB954" s="792" t="s">
        <v>57</v>
      </c>
      <c r="AC954" s="792" t="s">
        <v>59</v>
      </c>
      <c r="AD954" s="707" t="s">
        <v>35</v>
      </c>
      <c r="AE954" s="798" t="s">
        <v>60</v>
      </c>
    </row>
    <row r="955" spans="1:31">
      <c r="A955" s="718"/>
      <c r="B955" s="762" t="s">
        <v>36</v>
      </c>
      <c r="C955" s="763"/>
      <c r="D955" s="763"/>
      <c r="E955" s="763"/>
      <c r="F955" s="763"/>
      <c r="G955" s="763"/>
      <c r="H955" s="763"/>
      <c r="I955" s="764"/>
      <c r="J955" s="922" t="s">
        <v>37</v>
      </c>
      <c r="K955" s="923"/>
      <c r="L955" s="923"/>
      <c r="M955" s="923"/>
      <c r="N955" s="923"/>
      <c r="O955" s="923"/>
      <c r="P955" s="923"/>
      <c r="Q955" s="923"/>
      <c r="R955" s="923"/>
      <c r="S955" s="924"/>
      <c r="T955" s="762" t="s">
        <v>39</v>
      </c>
      <c r="U955" s="763"/>
      <c r="V955" s="763"/>
      <c r="W955" s="763"/>
      <c r="X955" s="705" t="s">
        <v>40</v>
      </c>
      <c r="Y955" s="54"/>
      <c r="Z955" s="54"/>
      <c r="AA955" s="55"/>
      <c r="AB955" s="793"/>
      <c r="AC955" s="796"/>
      <c r="AD955" s="720" t="s">
        <v>41</v>
      </c>
      <c r="AE955" s="799"/>
    </row>
    <row r="956" spans="1:31">
      <c r="A956" s="719"/>
      <c r="B956" s="765"/>
      <c r="C956" s="766"/>
      <c r="D956" s="766"/>
      <c r="E956" s="766"/>
      <c r="F956" s="766"/>
      <c r="G956" s="766"/>
      <c r="H956" s="766"/>
      <c r="I956" s="767"/>
      <c r="J956" s="925"/>
      <c r="K956" s="926"/>
      <c r="L956" s="926"/>
      <c r="M956" s="926"/>
      <c r="N956" s="926"/>
      <c r="O956" s="926"/>
      <c r="P956" s="926"/>
      <c r="Q956" s="926"/>
      <c r="R956" s="926"/>
      <c r="S956" s="927"/>
      <c r="T956" s="765"/>
      <c r="U956" s="766"/>
      <c r="V956" s="766"/>
      <c r="W956" s="766"/>
      <c r="X956" s="58" t="s">
        <v>42</v>
      </c>
      <c r="Y956" s="59"/>
      <c r="Z956" s="59"/>
      <c r="AA956" s="721"/>
      <c r="AB956" s="793"/>
      <c r="AC956" s="796"/>
      <c r="AD956" s="707" t="s">
        <v>43</v>
      </c>
      <c r="AE956" s="799"/>
    </row>
    <row r="957" spans="1:31">
      <c r="A957" s="719" t="s">
        <v>44</v>
      </c>
      <c r="B957" s="768" t="s">
        <v>283</v>
      </c>
      <c r="C957" s="769"/>
      <c r="D957" s="768" t="s">
        <v>284</v>
      </c>
      <c r="E957" s="769"/>
      <c r="F957" s="768" t="s">
        <v>203</v>
      </c>
      <c r="G957" s="769"/>
      <c r="H957" s="780"/>
      <c r="I957" s="781"/>
      <c r="J957" s="768" t="s">
        <v>337</v>
      </c>
      <c r="K957" s="836"/>
      <c r="L957" s="768" t="s">
        <v>230</v>
      </c>
      <c r="M957" s="836"/>
      <c r="N957" s="768" t="s">
        <v>212</v>
      </c>
      <c r="O957" s="836"/>
      <c r="P957" s="768"/>
      <c r="Q957" s="836"/>
      <c r="R957" s="768"/>
      <c r="S957" s="836"/>
      <c r="T957" s="774"/>
      <c r="U957" s="775"/>
      <c r="V957" s="774"/>
      <c r="W957" s="775"/>
      <c r="X957" s="774"/>
      <c r="Y957" s="775"/>
      <c r="Z957" s="774"/>
      <c r="AA957" s="775"/>
      <c r="AB957" s="794"/>
      <c r="AC957" s="796"/>
      <c r="AD957" s="61"/>
      <c r="AE957" s="799"/>
    </row>
    <row r="958" spans="1:31">
      <c r="A958" s="719"/>
      <c r="B958" s="770"/>
      <c r="C958" s="771"/>
      <c r="D958" s="770"/>
      <c r="E958" s="771"/>
      <c r="F958" s="770"/>
      <c r="G958" s="771"/>
      <c r="H958" s="782"/>
      <c r="I958" s="783"/>
      <c r="J958" s="837"/>
      <c r="K958" s="838"/>
      <c r="L958" s="837"/>
      <c r="M958" s="838"/>
      <c r="N958" s="837"/>
      <c r="O958" s="838"/>
      <c r="P958" s="837"/>
      <c r="Q958" s="838"/>
      <c r="R958" s="837"/>
      <c r="S958" s="838"/>
      <c r="T958" s="776"/>
      <c r="U958" s="777"/>
      <c r="V958" s="776"/>
      <c r="W958" s="777"/>
      <c r="X958" s="776"/>
      <c r="Y958" s="777"/>
      <c r="Z958" s="776"/>
      <c r="AA958" s="777"/>
      <c r="AB958" s="794"/>
      <c r="AC958" s="796"/>
      <c r="AD958" s="62" t="s">
        <v>45</v>
      </c>
      <c r="AE958" s="799"/>
    </row>
    <row r="959" spans="1:31">
      <c r="A959" s="721"/>
      <c r="B959" s="772"/>
      <c r="C959" s="773"/>
      <c r="D959" s="772"/>
      <c r="E959" s="773"/>
      <c r="F959" s="772"/>
      <c r="G959" s="773"/>
      <c r="H959" s="784"/>
      <c r="I959" s="785"/>
      <c r="J959" s="839"/>
      <c r="K959" s="840"/>
      <c r="L959" s="839"/>
      <c r="M959" s="840"/>
      <c r="N959" s="839"/>
      <c r="O959" s="840"/>
      <c r="P959" s="839"/>
      <c r="Q959" s="840"/>
      <c r="R959" s="839"/>
      <c r="S959" s="840"/>
      <c r="T959" s="778"/>
      <c r="U959" s="779"/>
      <c r="V959" s="778"/>
      <c r="W959" s="779"/>
      <c r="X959" s="778"/>
      <c r="Y959" s="779"/>
      <c r="Z959" s="778"/>
      <c r="AA959" s="779"/>
      <c r="AB959" s="795"/>
      <c r="AC959" s="797"/>
      <c r="AD959" s="63" t="s">
        <v>46</v>
      </c>
      <c r="AE959" s="800"/>
    </row>
    <row r="960" spans="1:31">
      <c r="A960" s="64">
        <v>1</v>
      </c>
      <c r="B960" s="65">
        <v>4</v>
      </c>
      <c r="C960" s="65">
        <v>5</v>
      </c>
      <c r="D960" s="65">
        <v>6</v>
      </c>
      <c r="E960" s="65">
        <v>7</v>
      </c>
      <c r="F960" s="65">
        <v>8</v>
      </c>
      <c r="G960" s="65">
        <v>9</v>
      </c>
      <c r="H960" s="65">
        <v>10</v>
      </c>
      <c r="I960" s="65">
        <v>11</v>
      </c>
      <c r="J960" s="65">
        <v>12</v>
      </c>
      <c r="K960" s="65">
        <v>13</v>
      </c>
      <c r="L960" s="65">
        <v>14</v>
      </c>
      <c r="M960" s="65">
        <v>15</v>
      </c>
      <c r="N960" s="65">
        <v>16</v>
      </c>
      <c r="O960" s="65">
        <v>17</v>
      </c>
      <c r="P960" s="65">
        <v>20</v>
      </c>
      <c r="Q960" s="65">
        <v>21</v>
      </c>
      <c r="R960" s="65">
        <v>22</v>
      </c>
      <c r="S960" s="65">
        <v>23</v>
      </c>
      <c r="T960" s="65">
        <v>24</v>
      </c>
      <c r="U960" s="65">
        <v>25</v>
      </c>
      <c r="V960" s="65">
        <v>26</v>
      </c>
      <c r="W960" s="65">
        <v>27</v>
      </c>
      <c r="X960" s="65">
        <v>28</v>
      </c>
      <c r="Y960" s="65">
        <v>29</v>
      </c>
      <c r="Z960" s="65">
        <v>30</v>
      </c>
      <c r="AA960" s="66">
        <v>31</v>
      </c>
      <c r="AB960" s="66">
        <v>32</v>
      </c>
      <c r="AC960" s="66">
        <v>33</v>
      </c>
      <c r="AD960" s="66">
        <v>34</v>
      </c>
      <c r="AE960" s="67"/>
    </row>
    <row r="961" spans="1:31">
      <c r="A961" s="68" t="s">
        <v>47</v>
      </c>
      <c r="B961" s="69">
        <f>SUM(F948)</f>
        <v>14</v>
      </c>
      <c r="C961" s="69"/>
      <c r="D961" s="69">
        <f>SUM(F948)</f>
        <v>14</v>
      </c>
      <c r="E961" s="69"/>
      <c r="F961" s="69">
        <f>SUM(F948)</f>
        <v>14</v>
      </c>
      <c r="G961" s="69"/>
      <c r="H961" s="69">
        <f>SUM(F948)</f>
        <v>14</v>
      </c>
      <c r="I961" s="69"/>
      <c r="J961" s="69">
        <f>SUM(F948)</f>
        <v>14</v>
      </c>
      <c r="K961" s="69"/>
      <c r="L961" s="69">
        <f>SUM(F948)</f>
        <v>14</v>
      </c>
      <c r="M961" s="69"/>
      <c r="N961" s="69">
        <f>SUM(F948)</f>
        <v>14</v>
      </c>
      <c r="O961" s="69"/>
      <c r="P961" s="69">
        <f>SUM(F948)</f>
        <v>14</v>
      </c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70"/>
      <c r="AC961" s="69"/>
      <c r="AD961" s="71"/>
      <c r="AE961" s="72"/>
    </row>
    <row r="962" spans="1:31" ht="15.75" thickBot="1">
      <c r="A962" s="81" t="s">
        <v>48</v>
      </c>
      <c r="B962" s="74">
        <v>0.2</v>
      </c>
      <c r="C962" s="74"/>
      <c r="D962" s="74">
        <v>0.06</v>
      </c>
      <c r="E962" s="74"/>
      <c r="F962" s="74">
        <v>0.1</v>
      </c>
      <c r="G962" s="74"/>
      <c r="H962" s="74"/>
      <c r="I962" s="74"/>
      <c r="J962" s="74">
        <v>0.3</v>
      </c>
      <c r="K962" s="74"/>
      <c r="L962" s="74">
        <v>0.2</v>
      </c>
      <c r="M962" s="74"/>
      <c r="N962" s="571">
        <v>0.08</v>
      </c>
      <c r="O962" s="74"/>
      <c r="P962" s="74"/>
      <c r="Q962" s="74"/>
      <c r="R962" s="74"/>
      <c r="S962" s="73"/>
      <c r="T962" s="73"/>
      <c r="U962" s="73"/>
      <c r="V962" s="73"/>
      <c r="W962" s="73"/>
      <c r="X962" s="73"/>
      <c r="Y962" s="73"/>
      <c r="Z962" s="73"/>
      <c r="AA962" s="73"/>
      <c r="AB962" s="74"/>
      <c r="AC962" s="73"/>
      <c r="AD962" s="73"/>
      <c r="AE962" s="75"/>
    </row>
    <row r="963" spans="1:31" ht="15.75" thickTop="1">
      <c r="A963" s="609" t="s">
        <v>103</v>
      </c>
      <c r="B963" s="353"/>
      <c r="C963" s="353"/>
      <c r="D963" s="353"/>
      <c r="E963" s="353"/>
      <c r="F963" s="353"/>
      <c r="G963" s="353"/>
      <c r="H963" s="353"/>
      <c r="I963" s="353"/>
      <c r="J963" s="353"/>
      <c r="K963" s="353"/>
      <c r="L963" s="353"/>
      <c r="M963" s="353"/>
      <c r="N963" s="353"/>
      <c r="O963" s="353"/>
      <c r="P963" s="353"/>
      <c r="Q963" s="353"/>
      <c r="R963" s="353"/>
      <c r="S963" s="356"/>
      <c r="T963" s="356"/>
      <c r="U963" s="356"/>
      <c r="V963" s="356"/>
      <c r="W963" s="356"/>
      <c r="X963" s="356"/>
      <c r="Y963" s="356"/>
      <c r="Z963" s="356"/>
      <c r="AA963" s="356"/>
      <c r="AB963" s="346"/>
      <c r="AC963" s="622">
        <v>150</v>
      </c>
      <c r="AD963" s="265"/>
      <c r="AE963" s="588">
        <f t="shared" ref="AE963:AE1010" si="15">AC963*AD963</f>
        <v>0</v>
      </c>
    </row>
    <row r="964" spans="1:31">
      <c r="A964" s="610" t="s">
        <v>108</v>
      </c>
      <c r="B964" s="354"/>
      <c r="C964" s="354"/>
      <c r="D964" s="354"/>
      <c r="E964" s="354"/>
      <c r="F964" s="354"/>
      <c r="G964" s="354"/>
      <c r="H964" s="354"/>
      <c r="I964" s="354"/>
      <c r="J964" s="354"/>
      <c r="K964" s="354"/>
      <c r="L964" s="354"/>
      <c r="M964" s="354"/>
      <c r="N964" s="354"/>
      <c r="O964" s="354"/>
      <c r="P964" s="354"/>
      <c r="Q964" s="354"/>
      <c r="R964" s="354"/>
      <c r="S964" s="357"/>
      <c r="T964" s="357"/>
      <c r="U964" s="357"/>
      <c r="V964" s="357"/>
      <c r="W964" s="357"/>
      <c r="X964" s="357"/>
      <c r="Y964" s="357"/>
      <c r="Z964" s="357"/>
      <c r="AA964" s="357"/>
      <c r="AB964" s="346"/>
      <c r="AC964" s="619">
        <v>160</v>
      </c>
      <c r="AD964" s="214"/>
      <c r="AE964" s="588">
        <f t="shared" si="15"/>
        <v>0</v>
      </c>
    </row>
    <row r="965" spans="1:31">
      <c r="A965" s="350" t="s">
        <v>78</v>
      </c>
      <c r="B965" s="354"/>
      <c r="C965" s="354"/>
      <c r="D965" s="354">
        <f>AD965</f>
        <v>0.84</v>
      </c>
      <c r="E965" s="354"/>
      <c r="F965" s="354"/>
      <c r="G965" s="354"/>
      <c r="H965" s="354"/>
      <c r="I965" s="354"/>
      <c r="J965" s="354"/>
      <c r="K965" s="354"/>
      <c r="L965" s="354"/>
      <c r="M965" s="354"/>
      <c r="N965" s="354"/>
      <c r="O965" s="354"/>
      <c r="P965" s="354"/>
      <c r="Q965" s="354"/>
      <c r="R965" s="354"/>
      <c r="S965" s="357"/>
      <c r="T965" s="357"/>
      <c r="U965" s="357"/>
      <c r="V965" s="357"/>
      <c r="W965" s="357"/>
      <c r="X965" s="357"/>
      <c r="Y965" s="357"/>
      <c r="Z965" s="357"/>
      <c r="AA965" s="357"/>
      <c r="AB965" s="346">
        <v>0.06</v>
      </c>
      <c r="AC965" s="619">
        <v>125</v>
      </c>
      <c r="AD965" s="83">
        <v>0.84</v>
      </c>
      <c r="AE965" s="588">
        <f t="shared" si="15"/>
        <v>105</v>
      </c>
    </row>
    <row r="966" spans="1:31">
      <c r="A966" s="350" t="s">
        <v>111</v>
      </c>
      <c r="B966" s="354"/>
      <c r="C966" s="354"/>
      <c r="D966" s="354"/>
      <c r="E966" s="354"/>
      <c r="F966" s="354"/>
      <c r="G966" s="354"/>
      <c r="H966" s="354"/>
      <c r="I966" s="354"/>
      <c r="J966" s="354"/>
      <c r="K966" s="354"/>
      <c r="L966" s="354"/>
      <c r="M966" s="354"/>
      <c r="N966" s="354"/>
      <c r="O966" s="354"/>
      <c r="P966" s="354"/>
      <c r="Q966" s="354"/>
      <c r="R966" s="354"/>
      <c r="S966" s="357"/>
      <c r="T966" s="357"/>
      <c r="U966" s="357"/>
      <c r="V966" s="357"/>
      <c r="W966" s="357"/>
      <c r="X966" s="357"/>
      <c r="Y966" s="357"/>
      <c r="Z966" s="357"/>
      <c r="AA966" s="357"/>
      <c r="AB966" s="346"/>
      <c r="AC966" s="619">
        <v>480</v>
      </c>
      <c r="AD966" s="83"/>
      <c r="AE966" s="588">
        <f t="shared" si="15"/>
        <v>0</v>
      </c>
    </row>
    <row r="967" spans="1:31">
      <c r="A967" s="350" t="s">
        <v>303</v>
      </c>
      <c r="B967" s="354"/>
      <c r="C967" s="354"/>
      <c r="D967" s="354"/>
      <c r="E967" s="354"/>
      <c r="F967" s="354"/>
      <c r="G967" s="354"/>
      <c r="H967" s="354"/>
      <c r="I967" s="354"/>
      <c r="J967" s="354"/>
      <c r="K967" s="354"/>
      <c r="L967" s="354"/>
      <c r="M967" s="354"/>
      <c r="N967" s="354"/>
      <c r="O967" s="354"/>
      <c r="P967" s="354"/>
      <c r="Q967" s="354"/>
      <c r="R967" s="354"/>
      <c r="S967" s="357"/>
      <c r="T967" s="357"/>
      <c r="U967" s="357"/>
      <c r="V967" s="357"/>
      <c r="W967" s="357"/>
      <c r="X967" s="357"/>
      <c r="Y967" s="357"/>
      <c r="Z967" s="357"/>
      <c r="AA967" s="357"/>
      <c r="AB967" s="346"/>
      <c r="AC967" s="619">
        <v>285</v>
      </c>
      <c r="AD967" s="90"/>
      <c r="AE967" s="588">
        <f t="shared" si="15"/>
        <v>0</v>
      </c>
    </row>
    <row r="968" spans="1:31">
      <c r="A968" s="350" t="s">
        <v>306</v>
      </c>
      <c r="B968" s="354"/>
      <c r="C968" s="354"/>
      <c r="D968" s="354"/>
      <c r="E968" s="354"/>
      <c r="F968" s="354"/>
      <c r="G968" s="354"/>
      <c r="H968" s="354"/>
      <c r="I968" s="354"/>
      <c r="J968" s="354"/>
      <c r="K968" s="354"/>
      <c r="L968" s="354"/>
      <c r="M968" s="354"/>
      <c r="N968" s="354"/>
      <c r="O968" s="354"/>
      <c r="P968" s="354"/>
      <c r="Q968" s="354"/>
      <c r="R968" s="354"/>
      <c r="S968" s="357"/>
      <c r="T968" s="357"/>
      <c r="U968" s="357"/>
      <c r="V968" s="357"/>
      <c r="W968" s="357"/>
      <c r="X968" s="357"/>
      <c r="Y968" s="357"/>
      <c r="Z968" s="357"/>
      <c r="AA968" s="357"/>
      <c r="AB968" s="346"/>
      <c r="AC968" s="619">
        <v>180</v>
      </c>
      <c r="AD968" s="168"/>
      <c r="AE968" s="588">
        <f t="shared" si="15"/>
        <v>0</v>
      </c>
    </row>
    <row r="969" spans="1:31">
      <c r="A969" s="350" t="s">
        <v>85</v>
      </c>
      <c r="B969" s="354"/>
      <c r="C969" s="354"/>
      <c r="D969" s="354"/>
      <c r="E969" s="354"/>
      <c r="F969" s="354"/>
      <c r="G969" s="354"/>
      <c r="H969" s="354"/>
      <c r="I969" s="354"/>
      <c r="J969" s="354"/>
      <c r="K969" s="354"/>
      <c r="L969" s="354"/>
      <c r="M969" s="354"/>
      <c r="N969" s="354"/>
      <c r="O969" s="354"/>
      <c r="P969" s="354"/>
      <c r="Q969" s="354"/>
      <c r="R969" s="354"/>
      <c r="S969" s="357"/>
      <c r="T969" s="357"/>
      <c r="U969" s="357"/>
      <c r="V969" s="357"/>
      <c r="W969" s="357"/>
      <c r="X969" s="357"/>
      <c r="Y969" s="357"/>
      <c r="Z969" s="357"/>
      <c r="AA969" s="357"/>
      <c r="AB969" s="346"/>
      <c r="AC969" s="619">
        <v>1500</v>
      </c>
      <c r="AD969" s="168"/>
      <c r="AE969" s="588">
        <f t="shared" si="15"/>
        <v>0</v>
      </c>
    </row>
    <row r="970" spans="1:31">
      <c r="A970" s="350" t="s">
        <v>143</v>
      </c>
      <c r="B970" s="354"/>
      <c r="C970" s="354"/>
      <c r="D970" s="354"/>
      <c r="E970" s="354"/>
      <c r="F970" s="354">
        <f>AD970</f>
        <v>1.4</v>
      </c>
      <c r="G970" s="354"/>
      <c r="H970" s="354"/>
      <c r="I970" s="354"/>
      <c r="J970" s="354"/>
      <c r="K970" s="354"/>
      <c r="L970" s="354"/>
      <c r="M970" s="354"/>
      <c r="N970" s="354"/>
      <c r="O970" s="354"/>
      <c r="P970" s="354"/>
      <c r="Q970" s="354"/>
      <c r="R970" s="354"/>
      <c r="S970" s="357"/>
      <c r="T970" s="357"/>
      <c r="U970" s="357"/>
      <c r="V970" s="357"/>
      <c r="W970" s="357"/>
      <c r="X970" s="357"/>
      <c r="Y970" s="357"/>
      <c r="Z970" s="357"/>
      <c r="AA970" s="357"/>
      <c r="AB970" s="346">
        <v>0.1</v>
      </c>
      <c r="AC970" s="619">
        <v>350</v>
      </c>
      <c r="AD970" s="168">
        <v>1.4</v>
      </c>
      <c r="AE970" s="588">
        <f t="shared" si="15"/>
        <v>489.99999999999994</v>
      </c>
    </row>
    <row r="971" spans="1:31">
      <c r="A971" s="350" t="s">
        <v>89</v>
      </c>
      <c r="B971" s="354"/>
      <c r="C971" s="354"/>
      <c r="D971" s="354"/>
      <c r="E971" s="354"/>
      <c r="F971" s="354"/>
      <c r="G971" s="354"/>
      <c r="H971" s="354"/>
      <c r="I971" s="354"/>
      <c r="J971" s="354"/>
      <c r="K971" s="354"/>
      <c r="L971" s="354"/>
      <c r="M971" s="354"/>
      <c r="N971" s="354"/>
      <c r="O971" s="354"/>
      <c r="P971" s="354"/>
      <c r="Q971" s="354"/>
      <c r="R971" s="354"/>
      <c r="S971" s="357"/>
      <c r="T971" s="357"/>
      <c r="U971" s="357"/>
      <c r="V971" s="357"/>
      <c r="W971" s="357"/>
      <c r="X971" s="357"/>
      <c r="Y971" s="357"/>
      <c r="Z971" s="357"/>
      <c r="AA971" s="357"/>
      <c r="AB971" s="346"/>
      <c r="AC971" s="619">
        <v>850</v>
      </c>
      <c r="AD971" s="168"/>
      <c r="AE971" s="588">
        <f t="shared" si="15"/>
        <v>0</v>
      </c>
    </row>
    <row r="972" spans="1:31">
      <c r="A972" s="350" t="s">
        <v>304</v>
      </c>
      <c r="B972" s="354"/>
      <c r="C972" s="354"/>
      <c r="D972" s="354"/>
      <c r="E972" s="354"/>
      <c r="F972" s="354"/>
      <c r="G972" s="354"/>
      <c r="H972" s="354"/>
      <c r="I972" s="354"/>
      <c r="J972" s="354">
        <f>AD972</f>
        <v>0.98</v>
      </c>
      <c r="K972" s="354"/>
      <c r="L972" s="354"/>
      <c r="M972" s="354"/>
      <c r="N972" s="354"/>
      <c r="O972" s="354"/>
      <c r="P972" s="354"/>
      <c r="Q972" s="354"/>
      <c r="R972" s="354"/>
      <c r="S972" s="357"/>
      <c r="T972" s="357"/>
      <c r="U972" s="357"/>
      <c r="V972" s="357"/>
      <c r="W972" s="357"/>
      <c r="X972" s="357"/>
      <c r="Y972" s="357"/>
      <c r="Z972" s="357"/>
      <c r="AA972" s="357"/>
      <c r="AB972" s="346">
        <v>7.4999999999999997E-2</v>
      </c>
      <c r="AC972" s="619">
        <v>45</v>
      </c>
      <c r="AD972" s="168">
        <v>0.98</v>
      </c>
      <c r="AE972" s="588">
        <f t="shared" si="15"/>
        <v>44.1</v>
      </c>
    </row>
    <row r="973" spans="1:31">
      <c r="A973" s="350" t="s">
        <v>77</v>
      </c>
      <c r="B973" s="354"/>
      <c r="C973" s="354"/>
      <c r="D973" s="354"/>
      <c r="E973" s="354"/>
      <c r="F973" s="354"/>
      <c r="G973" s="354"/>
      <c r="H973" s="354"/>
      <c r="I973" s="354"/>
      <c r="J973" s="354">
        <f>AD973</f>
        <v>0.69399999999999995</v>
      </c>
      <c r="K973" s="354"/>
      <c r="L973" s="354"/>
      <c r="M973" s="354"/>
      <c r="N973" s="354"/>
      <c r="O973" s="354"/>
      <c r="P973" s="354"/>
      <c r="Q973" s="354"/>
      <c r="R973" s="354"/>
      <c r="S973" s="357"/>
      <c r="T973" s="357"/>
      <c r="U973" s="357"/>
      <c r="V973" s="357"/>
      <c r="W973" s="357"/>
      <c r="X973" s="357"/>
      <c r="Y973" s="357"/>
      <c r="Z973" s="357"/>
      <c r="AA973" s="357"/>
      <c r="AB973" s="346">
        <v>0.05</v>
      </c>
      <c r="AC973" s="619">
        <v>45</v>
      </c>
      <c r="AD973" s="168">
        <v>0.69399999999999995</v>
      </c>
      <c r="AE973" s="588">
        <f t="shared" si="15"/>
        <v>31.229999999999997</v>
      </c>
    </row>
    <row r="974" spans="1:31">
      <c r="A974" s="350" t="s">
        <v>123</v>
      </c>
      <c r="B974" s="354"/>
      <c r="C974" s="354"/>
      <c r="D974" s="354"/>
      <c r="E974" s="354"/>
      <c r="F974" s="354"/>
      <c r="G974" s="354"/>
      <c r="H974" s="354"/>
      <c r="I974" s="354"/>
      <c r="J974" s="354"/>
      <c r="K974" s="354"/>
      <c r="L974" s="354"/>
      <c r="M974" s="354"/>
      <c r="N974" s="354"/>
      <c r="O974" s="354"/>
      <c r="P974" s="354"/>
      <c r="Q974" s="354"/>
      <c r="R974" s="354"/>
      <c r="S974" s="357"/>
      <c r="T974" s="357"/>
      <c r="U974" s="357"/>
      <c r="V974" s="357"/>
      <c r="W974" s="357"/>
      <c r="X974" s="357"/>
      <c r="Y974" s="357"/>
      <c r="Z974" s="357"/>
      <c r="AA974" s="357"/>
      <c r="AB974" s="346"/>
      <c r="AC974" s="619">
        <v>230</v>
      </c>
      <c r="AD974" s="168"/>
      <c r="AE974" s="588">
        <f t="shared" si="15"/>
        <v>0</v>
      </c>
    </row>
    <row r="975" spans="1:31">
      <c r="A975" s="350" t="s">
        <v>114</v>
      </c>
      <c r="B975" s="354"/>
      <c r="C975" s="354"/>
      <c r="D975" s="354"/>
      <c r="E975" s="354"/>
      <c r="F975" s="354"/>
      <c r="G975" s="354"/>
      <c r="H975" s="354"/>
      <c r="I975" s="354"/>
      <c r="J975" s="354"/>
      <c r="K975" s="354"/>
      <c r="L975" s="354">
        <f>AD975</f>
        <v>0.83199999999999996</v>
      </c>
      <c r="M975" s="354"/>
      <c r="N975" s="354"/>
      <c r="O975" s="354"/>
      <c r="P975" s="354"/>
      <c r="Q975" s="354"/>
      <c r="R975" s="354"/>
      <c r="S975" s="357"/>
      <c r="T975" s="357"/>
      <c r="U975" s="357"/>
      <c r="V975" s="357"/>
      <c r="W975" s="357"/>
      <c r="X975" s="357"/>
      <c r="Y975" s="357"/>
      <c r="Z975" s="357"/>
      <c r="AA975" s="357"/>
      <c r="AB975" s="346">
        <v>0.04</v>
      </c>
      <c r="AC975" s="619">
        <v>330</v>
      </c>
      <c r="AD975" s="168">
        <v>0.83199999999999996</v>
      </c>
      <c r="AE975" s="588">
        <f t="shared" si="15"/>
        <v>274.56</v>
      </c>
    </row>
    <row r="976" spans="1:31">
      <c r="A976" s="350" t="s">
        <v>113</v>
      </c>
      <c r="B976" s="354"/>
      <c r="C976" s="354"/>
      <c r="D976" s="354"/>
      <c r="E976" s="354"/>
      <c r="F976" s="354"/>
      <c r="G976" s="354"/>
      <c r="H976" s="354"/>
      <c r="I976" s="354"/>
      <c r="J976" s="354"/>
      <c r="K976" s="354"/>
      <c r="L976" s="354"/>
      <c r="M976" s="354"/>
      <c r="N976" s="354"/>
      <c r="O976" s="354"/>
      <c r="P976" s="354"/>
      <c r="Q976" s="354"/>
      <c r="R976" s="354"/>
      <c r="S976" s="357"/>
      <c r="T976" s="357"/>
      <c r="U976" s="357"/>
      <c r="V976" s="357"/>
      <c r="W976" s="357"/>
      <c r="X976" s="357"/>
      <c r="Y976" s="357"/>
      <c r="Z976" s="357"/>
      <c r="AA976" s="357"/>
      <c r="AB976" s="346"/>
      <c r="AC976" s="619">
        <v>285</v>
      </c>
      <c r="AD976" s="168"/>
      <c r="AE976" s="588">
        <f t="shared" si="15"/>
        <v>0</v>
      </c>
    </row>
    <row r="977" spans="1:31">
      <c r="A977" s="350" t="s">
        <v>93</v>
      </c>
      <c r="B977" s="354"/>
      <c r="C977" s="354"/>
      <c r="D977" s="354"/>
      <c r="E977" s="354"/>
      <c r="F977" s="354"/>
      <c r="G977" s="354"/>
      <c r="H977" s="354"/>
      <c r="I977" s="354"/>
      <c r="J977" s="354"/>
      <c r="K977" s="354"/>
      <c r="L977" s="354"/>
      <c r="M977" s="354"/>
      <c r="N977" s="354"/>
      <c r="O977" s="354"/>
      <c r="P977" s="354"/>
      <c r="Q977" s="354"/>
      <c r="R977" s="354"/>
      <c r="S977" s="357"/>
      <c r="T977" s="357"/>
      <c r="U977" s="357"/>
      <c r="V977" s="357"/>
      <c r="W977" s="357"/>
      <c r="X977" s="357"/>
      <c r="Y977" s="357"/>
      <c r="Z977" s="357"/>
      <c r="AA977" s="357"/>
      <c r="AB977" s="346"/>
      <c r="AC977" s="619">
        <v>385</v>
      </c>
      <c r="AD977" s="168"/>
      <c r="AE977" s="588">
        <f t="shared" si="15"/>
        <v>0</v>
      </c>
    </row>
    <row r="978" spans="1:31">
      <c r="A978" s="358" t="s">
        <v>68</v>
      </c>
      <c r="B978" s="354"/>
      <c r="C978" s="354"/>
      <c r="D978" s="354"/>
      <c r="E978" s="354"/>
      <c r="F978" s="354"/>
      <c r="G978" s="354"/>
      <c r="H978" s="354"/>
      <c r="I978" s="354"/>
      <c r="J978" s="354"/>
      <c r="K978" s="354"/>
      <c r="L978" s="354"/>
      <c r="M978" s="354"/>
      <c r="N978" s="354"/>
      <c r="O978" s="354"/>
      <c r="P978" s="354"/>
      <c r="Q978" s="354"/>
      <c r="R978" s="354"/>
      <c r="S978" s="357"/>
      <c r="T978" s="357"/>
      <c r="U978" s="357"/>
      <c r="V978" s="357"/>
      <c r="W978" s="357"/>
      <c r="X978" s="357"/>
      <c r="Y978" s="357"/>
      <c r="Z978" s="357"/>
      <c r="AA978" s="357"/>
      <c r="AB978" s="346"/>
      <c r="AC978" s="619">
        <v>320</v>
      </c>
      <c r="AD978" s="168"/>
      <c r="AE978" s="588">
        <f t="shared" si="15"/>
        <v>0</v>
      </c>
    </row>
    <row r="979" spans="1:31">
      <c r="A979" s="350" t="s">
        <v>112</v>
      </c>
      <c r="B979" s="354"/>
      <c r="C979" s="354"/>
      <c r="D979" s="354"/>
      <c r="E979" s="354"/>
      <c r="F979" s="354"/>
      <c r="G979" s="354"/>
      <c r="H979" s="354"/>
      <c r="I979" s="354"/>
      <c r="J979" s="354"/>
      <c r="K979" s="354"/>
      <c r="L979" s="354"/>
      <c r="M979" s="354"/>
      <c r="N979" s="354"/>
      <c r="O979" s="354"/>
      <c r="P979" s="354"/>
      <c r="Q979" s="354"/>
      <c r="R979" s="354"/>
      <c r="S979" s="357"/>
      <c r="T979" s="357"/>
      <c r="U979" s="357"/>
      <c r="V979" s="357"/>
      <c r="W979" s="357"/>
      <c r="X979" s="357"/>
      <c r="Y979" s="357"/>
      <c r="Z979" s="357"/>
      <c r="AA979" s="357"/>
      <c r="AB979" s="346"/>
      <c r="AC979" s="619">
        <v>475</v>
      </c>
      <c r="AD979" s="168"/>
      <c r="AE979" s="588">
        <f t="shared" si="15"/>
        <v>0</v>
      </c>
    </row>
    <row r="980" spans="1:31">
      <c r="A980" s="350" t="s">
        <v>66</v>
      </c>
      <c r="B980" s="354"/>
      <c r="C980" s="354"/>
      <c r="D980" s="354"/>
      <c r="E980" s="354"/>
      <c r="F980" s="354"/>
      <c r="G980" s="354"/>
      <c r="H980" s="354"/>
      <c r="I980" s="354"/>
      <c r="J980" s="354"/>
      <c r="K980" s="354"/>
      <c r="L980" s="354"/>
      <c r="M980" s="354"/>
      <c r="N980" s="354"/>
      <c r="O980" s="354"/>
      <c r="P980" s="354"/>
      <c r="Q980" s="354"/>
      <c r="R980" s="354"/>
      <c r="S980" s="357"/>
      <c r="T980" s="357"/>
      <c r="U980" s="357"/>
      <c r="V980" s="357"/>
      <c r="W980" s="357"/>
      <c r="X980" s="357"/>
      <c r="Y980" s="357"/>
      <c r="Z980" s="357"/>
      <c r="AA980" s="357"/>
      <c r="AB980" s="346"/>
      <c r="AC980" s="619">
        <v>650</v>
      </c>
      <c r="AD980" s="168"/>
      <c r="AE980" s="588">
        <f t="shared" si="15"/>
        <v>0</v>
      </c>
    </row>
    <row r="981" spans="1:31">
      <c r="A981" s="350" t="s">
        <v>86</v>
      </c>
      <c r="B981" s="354"/>
      <c r="C981" s="354"/>
      <c r="D981" s="354"/>
      <c r="E981" s="354"/>
      <c r="F981" s="354"/>
      <c r="G981" s="354"/>
      <c r="H981" s="354"/>
      <c r="I981" s="354"/>
      <c r="J981" s="354"/>
      <c r="K981" s="354"/>
      <c r="L981" s="354"/>
      <c r="M981" s="354"/>
      <c r="N981" s="354"/>
      <c r="O981" s="354"/>
      <c r="P981" s="354"/>
      <c r="Q981" s="354"/>
      <c r="R981" s="354"/>
      <c r="S981" s="357"/>
      <c r="T981" s="357"/>
      <c r="U981" s="357"/>
      <c r="V981" s="357"/>
      <c r="W981" s="357"/>
      <c r="X981" s="357"/>
      <c r="Y981" s="357"/>
      <c r="Z981" s="357"/>
      <c r="AA981" s="357"/>
      <c r="AB981" s="346"/>
      <c r="AC981" s="619">
        <v>65</v>
      </c>
      <c r="AD981" s="168"/>
      <c r="AE981" s="588">
        <f t="shared" si="15"/>
        <v>0</v>
      </c>
    </row>
    <row r="982" spans="1:31">
      <c r="A982" s="350" t="s">
        <v>96</v>
      </c>
      <c r="B982" s="354"/>
      <c r="C982" s="354"/>
      <c r="D982" s="354"/>
      <c r="E982" s="354"/>
      <c r="F982" s="354"/>
      <c r="G982" s="354"/>
      <c r="H982" s="354"/>
      <c r="I982" s="354"/>
      <c r="J982" s="354"/>
      <c r="K982" s="354"/>
      <c r="L982" s="354"/>
      <c r="M982" s="354"/>
      <c r="N982" s="354"/>
      <c r="O982" s="354"/>
      <c r="P982" s="354"/>
      <c r="Q982" s="354"/>
      <c r="R982" s="354"/>
      <c r="S982" s="357"/>
      <c r="T982" s="357"/>
      <c r="U982" s="357"/>
      <c r="V982" s="357"/>
      <c r="W982" s="357"/>
      <c r="X982" s="357"/>
      <c r="Y982" s="357"/>
      <c r="Z982" s="357"/>
      <c r="AA982" s="357"/>
      <c r="AB982" s="346"/>
      <c r="AC982" s="619">
        <v>45</v>
      </c>
      <c r="AD982" s="168"/>
      <c r="AE982" s="588">
        <f t="shared" si="15"/>
        <v>0</v>
      </c>
    </row>
    <row r="983" spans="1:31">
      <c r="A983" s="350" t="s">
        <v>99</v>
      </c>
      <c r="B983" s="354"/>
      <c r="C983" s="354"/>
      <c r="D983" s="354"/>
      <c r="E983" s="354"/>
      <c r="F983" s="354"/>
      <c r="G983" s="354"/>
      <c r="H983" s="354"/>
      <c r="I983" s="354"/>
      <c r="J983" s="354"/>
      <c r="K983" s="354"/>
      <c r="L983" s="354"/>
      <c r="M983" s="354"/>
      <c r="N983" s="354"/>
      <c r="O983" s="354"/>
      <c r="P983" s="354"/>
      <c r="Q983" s="354"/>
      <c r="R983" s="354"/>
      <c r="S983" s="357"/>
      <c r="T983" s="357"/>
      <c r="U983" s="357"/>
      <c r="V983" s="357"/>
      <c r="W983" s="357"/>
      <c r="X983" s="357"/>
      <c r="Y983" s="357"/>
      <c r="Z983" s="357"/>
      <c r="AA983" s="357"/>
      <c r="AB983" s="346"/>
      <c r="AC983" s="619">
        <v>95</v>
      </c>
      <c r="AD983" s="168"/>
      <c r="AE983" s="588">
        <f t="shared" si="15"/>
        <v>0</v>
      </c>
    </row>
    <row r="984" spans="1:31">
      <c r="A984" s="350" t="s">
        <v>65</v>
      </c>
      <c r="B984" s="354"/>
      <c r="C984" s="354"/>
      <c r="D984" s="354"/>
      <c r="E984" s="354"/>
      <c r="F984" s="354"/>
      <c r="G984" s="354"/>
      <c r="H984" s="354"/>
      <c r="I984" s="354"/>
      <c r="J984" s="354"/>
      <c r="K984" s="354"/>
      <c r="L984" s="354"/>
      <c r="M984" s="354"/>
      <c r="N984" s="354"/>
      <c r="O984" s="354"/>
      <c r="P984" s="354"/>
      <c r="Q984" s="354"/>
      <c r="R984" s="354"/>
      <c r="S984" s="357"/>
      <c r="T984" s="357"/>
      <c r="U984" s="357"/>
      <c r="V984" s="357"/>
      <c r="W984" s="357"/>
      <c r="X984" s="357"/>
      <c r="Y984" s="357"/>
      <c r="Z984" s="357"/>
      <c r="AA984" s="357"/>
      <c r="AB984" s="346"/>
      <c r="AC984" s="619">
        <v>550</v>
      </c>
      <c r="AD984" s="168"/>
      <c r="AE984" s="588">
        <f t="shared" si="15"/>
        <v>0</v>
      </c>
    </row>
    <row r="985" spans="1:31">
      <c r="A985" s="350" t="s">
        <v>95</v>
      </c>
      <c r="B985" s="354"/>
      <c r="C985" s="354"/>
      <c r="D985" s="354"/>
      <c r="E985" s="354"/>
      <c r="F985" s="354"/>
      <c r="G985" s="354"/>
      <c r="H985" s="354"/>
      <c r="I985" s="354"/>
      <c r="J985" s="354">
        <f>AD985</f>
        <v>1.0820000000000001</v>
      </c>
      <c r="K985" s="354"/>
      <c r="L985" s="354"/>
      <c r="M985" s="354"/>
      <c r="N985" s="354"/>
      <c r="O985" s="354"/>
      <c r="P985" s="354"/>
      <c r="Q985" s="354"/>
      <c r="R985" s="354"/>
      <c r="S985" s="357"/>
      <c r="T985" s="357"/>
      <c r="U985" s="357"/>
      <c r="V985" s="357"/>
      <c r="W985" s="357"/>
      <c r="X985" s="357"/>
      <c r="Y985" s="357"/>
      <c r="Z985" s="357"/>
      <c r="AA985" s="357"/>
      <c r="AB985" s="346">
        <v>8.2000000000000003E-2</v>
      </c>
      <c r="AC985" s="619">
        <v>250</v>
      </c>
      <c r="AD985" s="168">
        <v>1.0820000000000001</v>
      </c>
      <c r="AE985" s="588">
        <f t="shared" si="15"/>
        <v>270.5</v>
      </c>
    </row>
    <row r="986" spans="1:31">
      <c r="A986" s="350" t="s">
        <v>62</v>
      </c>
      <c r="B986" s="354"/>
      <c r="C986" s="354"/>
      <c r="D986" s="354"/>
      <c r="E986" s="354"/>
      <c r="F986" s="354"/>
      <c r="G986" s="354"/>
      <c r="H986" s="354"/>
      <c r="I986" s="354"/>
      <c r="J986" s="354"/>
      <c r="K986" s="354"/>
      <c r="L986" s="354"/>
      <c r="M986" s="354"/>
      <c r="N986" s="354"/>
      <c r="O986" s="354"/>
      <c r="P986" s="354"/>
      <c r="Q986" s="354"/>
      <c r="R986" s="354"/>
      <c r="S986" s="357"/>
      <c r="T986" s="357"/>
      <c r="U986" s="357"/>
      <c r="V986" s="357"/>
      <c r="W986" s="357"/>
      <c r="X986" s="357"/>
      <c r="Y986" s="357"/>
      <c r="Z986" s="357"/>
      <c r="AA986" s="357"/>
      <c r="AB986" s="346"/>
      <c r="AC986" s="619">
        <v>250</v>
      </c>
      <c r="AD986" s="168"/>
      <c r="AE986" s="588">
        <f t="shared" si="15"/>
        <v>0</v>
      </c>
    </row>
    <row r="987" spans="1:31">
      <c r="A987" s="350" t="s">
        <v>120</v>
      </c>
      <c r="B987" s="354"/>
      <c r="C987" s="354"/>
      <c r="D987" s="354"/>
      <c r="E987" s="354"/>
      <c r="F987" s="354"/>
      <c r="G987" s="354"/>
      <c r="H987" s="354"/>
      <c r="I987" s="354"/>
      <c r="J987" s="354">
        <f>AD987</f>
        <v>9.6000000000000002E-2</v>
      </c>
      <c r="K987" s="354"/>
      <c r="L987" s="354"/>
      <c r="M987" s="354"/>
      <c r="N987" s="354"/>
      <c r="O987" s="354"/>
      <c r="P987" s="354"/>
      <c r="Q987" s="354"/>
      <c r="R987" s="354"/>
      <c r="S987" s="357"/>
      <c r="T987" s="357"/>
      <c r="U987" s="357"/>
      <c r="V987" s="357"/>
      <c r="W987" s="357"/>
      <c r="X987" s="357"/>
      <c r="Y987" s="357"/>
      <c r="Z987" s="357"/>
      <c r="AA987" s="357"/>
      <c r="AB987" s="346">
        <v>0.01</v>
      </c>
      <c r="AC987" s="619">
        <v>45</v>
      </c>
      <c r="AD987" s="168">
        <v>9.6000000000000002E-2</v>
      </c>
      <c r="AE987" s="588">
        <f t="shared" si="15"/>
        <v>4.32</v>
      </c>
    </row>
    <row r="988" spans="1:31">
      <c r="A988" s="350" t="s">
        <v>72</v>
      </c>
      <c r="B988" s="354"/>
      <c r="C988" s="354"/>
      <c r="D988" s="354"/>
      <c r="E988" s="354"/>
      <c r="F988" s="354"/>
      <c r="G988" s="354"/>
      <c r="H988" s="354"/>
      <c r="I988" s="354"/>
      <c r="J988" s="354"/>
      <c r="K988" s="354"/>
      <c r="L988" s="354"/>
      <c r="M988" s="354"/>
      <c r="N988" s="354"/>
      <c r="O988" s="354"/>
      <c r="P988" s="354"/>
      <c r="Q988" s="354"/>
      <c r="R988" s="354"/>
      <c r="S988" s="357"/>
      <c r="T988" s="357"/>
      <c r="U988" s="357"/>
      <c r="V988" s="357"/>
      <c r="W988" s="357"/>
      <c r="X988" s="357"/>
      <c r="Y988" s="357"/>
      <c r="Z988" s="357"/>
      <c r="AA988" s="357"/>
      <c r="AB988" s="346"/>
      <c r="AC988" s="619">
        <v>55</v>
      </c>
      <c r="AD988" s="168"/>
      <c r="AE988" s="588">
        <f t="shared" si="15"/>
        <v>0</v>
      </c>
    </row>
    <row r="989" spans="1:31">
      <c r="A989" s="350" t="s">
        <v>107</v>
      </c>
      <c r="B989" s="354"/>
      <c r="C989" s="354"/>
      <c r="D989" s="354"/>
      <c r="E989" s="354"/>
      <c r="F989" s="354"/>
      <c r="G989" s="354"/>
      <c r="H989" s="354"/>
      <c r="I989" s="354"/>
      <c r="J989" s="354">
        <f>AD989</f>
        <v>8.7999999999999995E-2</v>
      </c>
      <c r="K989" s="354"/>
      <c r="L989" s="354"/>
      <c r="M989" s="354"/>
      <c r="N989" s="354"/>
      <c r="O989" s="354"/>
      <c r="P989" s="354"/>
      <c r="Q989" s="354"/>
      <c r="R989" s="354"/>
      <c r="S989" s="357"/>
      <c r="T989" s="357"/>
      <c r="U989" s="357"/>
      <c r="V989" s="357"/>
      <c r="W989" s="357"/>
      <c r="X989" s="357"/>
      <c r="Y989" s="357"/>
      <c r="Z989" s="357"/>
      <c r="AA989" s="357"/>
      <c r="AB989" s="346">
        <v>4.0000000000000001E-3</v>
      </c>
      <c r="AC989" s="619">
        <v>180</v>
      </c>
      <c r="AD989" s="168">
        <v>8.7999999999999995E-2</v>
      </c>
      <c r="AE989" s="588">
        <f t="shared" si="15"/>
        <v>15.84</v>
      </c>
    </row>
    <row r="990" spans="1:31">
      <c r="A990" s="350" t="s">
        <v>69</v>
      </c>
      <c r="B990" s="354"/>
      <c r="C990" s="354"/>
      <c r="D990" s="354"/>
      <c r="E990" s="354"/>
      <c r="F990" s="354"/>
      <c r="G990" s="354"/>
      <c r="H990" s="354"/>
      <c r="I990" s="354"/>
      <c r="J990" s="354"/>
      <c r="K990" s="354"/>
      <c r="L990" s="354"/>
      <c r="M990" s="354"/>
      <c r="N990" s="354"/>
      <c r="O990" s="354"/>
      <c r="P990" s="354"/>
      <c r="Q990" s="354"/>
      <c r="R990" s="354"/>
      <c r="S990" s="357"/>
      <c r="T990" s="357"/>
      <c r="U990" s="357"/>
      <c r="V990" s="357"/>
      <c r="W990" s="357"/>
      <c r="X990" s="357"/>
      <c r="Y990" s="357"/>
      <c r="Z990" s="357"/>
      <c r="AA990" s="357"/>
      <c r="AB990" s="346"/>
      <c r="AC990" s="619">
        <v>750</v>
      </c>
      <c r="AD990" s="168"/>
      <c r="AE990" s="588">
        <f t="shared" si="15"/>
        <v>0</v>
      </c>
    </row>
    <row r="991" spans="1:31">
      <c r="A991" s="358" t="s">
        <v>70</v>
      </c>
      <c r="B991" s="354">
        <f>AD991</f>
        <v>0.8</v>
      </c>
      <c r="C991" s="354"/>
      <c r="D991" s="354"/>
      <c r="E991" s="354"/>
      <c r="F991" s="354"/>
      <c r="G991" s="354"/>
      <c r="H991" s="354"/>
      <c r="I991" s="354"/>
      <c r="J991" s="354"/>
      <c r="K991" s="354"/>
      <c r="L991" s="354"/>
      <c r="M991" s="354"/>
      <c r="N991" s="354"/>
      <c r="O991" s="354"/>
      <c r="P991" s="354"/>
      <c r="Q991" s="354"/>
      <c r="R991" s="354"/>
      <c r="S991" s="357"/>
      <c r="T991" s="357"/>
      <c r="U991" s="357"/>
      <c r="V991" s="357"/>
      <c r="W991" s="357"/>
      <c r="X991" s="357"/>
      <c r="Y991" s="357"/>
      <c r="Z991" s="357"/>
      <c r="AA991" s="357"/>
      <c r="AB991" s="346">
        <v>0.04</v>
      </c>
      <c r="AC991" s="619">
        <v>66.900000000000006</v>
      </c>
      <c r="AD991" s="168">
        <v>0.8</v>
      </c>
      <c r="AE991" s="588">
        <f t="shared" si="15"/>
        <v>53.52000000000001</v>
      </c>
    </row>
    <row r="992" spans="1:31">
      <c r="A992" s="350" t="s">
        <v>109</v>
      </c>
      <c r="B992" s="354"/>
      <c r="C992" s="354"/>
      <c r="D992" s="354"/>
      <c r="E992" s="354"/>
      <c r="F992" s="354"/>
      <c r="G992" s="354"/>
      <c r="H992" s="354"/>
      <c r="I992" s="354"/>
      <c r="J992" s="354"/>
      <c r="K992" s="354"/>
      <c r="L992" s="354"/>
      <c r="M992" s="354"/>
      <c r="N992" s="354"/>
      <c r="O992" s="354"/>
      <c r="P992" s="354"/>
      <c r="Q992" s="354"/>
      <c r="R992" s="354"/>
      <c r="S992" s="357"/>
      <c r="T992" s="357"/>
      <c r="U992" s="357"/>
      <c r="V992" s="357"/>
      <c r="W992" s="357"/>
      <c r="X992" s="357"/>
      <c r="Y992" s="357"/>
      <c r="Z992" s="357"/>
      <c r="AA992" s="357"/>
      <c r="AB992" s="346"/>
      <c r="AC992" s="619">
        <v>285</v>
      </c>
      <c r="AD992" s="168"/>
      <c r="AE992" s="588">
        <f t="shared" si="15"/>
        <v>0</v>
      </c>
    </row>
    <row r="993" spans="1:31">
      <c r="A993" s="350" t="s">
        <v>117</v>
      </c>
      <c r="B993" s="354"/>
      <c r="C993" s="354"/>
      <c r="D993" s="354"/>
      <c r="E993" s="354"/>
      <c r="F993" s="354"/>
      <c r="G993" s="354"/>
      <c r="H993" s="354"/>
      <c r="I993" s="354"/>
      <c r="J993" s="354">
        <f>AD993</f>
        <v>0.182</v>
      </c>
      <c r="K993" s="354"/>
      <c r="L993" s="354"/>
      <c r="M993" s="354"/>
      <c r="N993" s="354"/>
      <c r="O993" s="354"/>
      <c r="P993" s="354"/>
      <c r="Q993" s="354"/>
      <c r="R993" s="354"/>
      <c r="S993" s="357"/>
      <c r="T993" s="357"/>
      <c r="U993" s="357"/>
      <c r="V993" s="357"/>
      <c r="W993" s="357"/>
      <c r="X993" s="357"/>
      <c r="Y993" s="357"/>
      <c r="Z993" s="357"/>
      <c r="AA993" s="357"/>
      <c r="AB993" s="346">
        <v>1.2E-2</v>
      </c>
      <c r="AC993" s="619">
        <v>45</v>
      </c>
      <c r="AD993" s="168">
        <v>0.182</v>
      </c>
      <c r="AE993" s="588">
        <f t="shared" si="15"/>
        <v>8.19</v>
      </c>
    </row>
    <row r="994" spans="1:31">
      <c r="A994" s="350" t="s">
        <v>83</v>
      </c>
      <c r="B994" s="354"/>
      <c r="C994" s="354"/>
      <c r="D994" s="354"/>
      <c r="E994" s="354"/>
      <c r="F994" s="354"/>
      <c r="G994" s="354"/>
      <c r="H994" s="354"/>
      <c r="I994" s="354"/>
      <c r="J994" s="354"/>
      <c r="K994" s="354"/>
      <c r="L994" s="354"/>
      <c r="M994" s="354"/>
      <c r="N994" s="354"/>
      <c r="O994" s="354"/>
      <c r="P994" s="354"/>
      <c r="Q994" s="354"/>
      <c r="R994" s="354"/>
      <c r="S994" s="357"/>
      <c r="T994" s="357"/>
      <c r="U994" s="357"/>
      <c r="V994" s="357"/>
      <c r="W994" s="357"/>
      <c r="X994" s="357"/>
      <c r="Y994" s="357"/>
      <c r="Z994" s="357"/>
      <c r="AA994" s="357"/>
      <c r="AB994" s="346"/>
      <c r="AC994" s="619">
        <v>45</v>
      </c>
      <c r="AD994" s="168"/>
      <c r="AE994" s="588">
        <f t="shared" si="15"/>
        <v>0</v>
      </c>
    </row>
    <row r="995" spans="1:31">
      <c r="A995" s="350" t="s">
        <v>100</v>
      </c>
      <c r="B995" s="354"/>
      <c r="C995" s="354"/>
      <c r="D995" s="354"/>
      <c r="E995" s="354"/>
      <c r="F995" s="354"/>
      <c r="G995" s="354"/>
      <c r="H995" s="354"/>
      <c r="I995" s="354"/>
      <c r="J995" s="354"/>
      <c r="K995" s="354"/>
      <c r="L995" s="354"/>
      <c r="M995" s="354"/>
      <c r="N995" s="354"/>
      <c r="O995" s="354"/>
      <c r="P995" s="354"/>
      <c r="Q995" s="354"/>
      <c r="R995" s="354"/>
      <c r="S995" s="357"/>
      <c r="T995" s="357"/>
      <c r="U995" s="357"/>
      <c r="V995" s="357"/>
      <c r="W995" s="357"/>
      <c r="X995" s="357"/>
      <c r="Y995" s="357"/>
      <c r="Z995" s="357"/>
      <c r="AA995" s="357"/>
      <c r="AB995" s="346"/>
      <c r="AC995" s="619">
        <v>550</v>
      </c>
      <c r="AD995" s="168"/>
      <c r="AE995" s="588">
        <f t="shared" si="15"/>
        <v>0</v>
      </c>
    </row>
    <row r="996" spans="1:31">
      <c r="A996" s="350" t="s">
        <v>110</v>
      </c>
      <c r="B996" s="354"/>
      <c r="C996" s="354"/>
      <c r="D996" s="354"/>
      <c r="E996" s="354"/>
      <c r="F996" s="354"/>
      <c r="G996" s="354"/>
      <c r="H996" s="354"/>
      <c r="I996" s="354"/>
      <c r="J996" s="354"/>
      <c r="K996" s="354"/>
      <c r="L996" s="354"/>
      <c r="M996" s="354"/>
      <c r="N996" s="354"/>
      <c r="O996" s="354"/>
      <c r="P996" s="354"/>
      <c r="Q996" s="354"/>
      <c r="R996" s="354"/>
      <c r="S996" s="357"/>
      <c r="T996" s="357"/>
      <c r="U996" s="357"/>
      <c r="V996" s="357"/>
      <c r="W996" s="357"/>
      <c r="X996" s="357"/>
      <c r="Y996" s="357"/>
      <c r="Z996" s="357"/>
      <c r="AA996" s="357"/>
      <c r="AB996" s="346"/>
      <c r="AC996" s="619">
        <v>285</v>
      </c>
      <c r="AD996" s="168"/>
      <c r="AE996" s="588">
        <f t="shared" si="15"/>
        <v>0</v>
      </c>
    </row>
    <row r="997" spans="1:31">
      <c r="A997" s="350" t="s">
        <v>81</v>
      </c>
      <c r="B997" s="354"/>
      <c r="C997" s="354"/>
      <c r="D997" s="354"/>
      <c r="E997" s="354"/>
      <c r="F997" s="354"/>
      <c r="G997" s="354"/>
      <c r="H997" s="354"/>
      <c r="I997" s="354"/>
      <c r="J997" s="354">
        <f>AD997</f>
        <v>8.4000000000000005E-2</v>
      </c>
      <c r="K997" s="354"/>
      <c r="L997" s="354"/>
      <c r="M997" s="354"/>
      <c r="N997" s="354"/>
      <c r="O997" s="354"/>
      <c r="P997" s="354"/>
      <c r="Q997" s="354"/>
      <c r="R997" s="354"/>
      <c r="S997" s="357"/>
      <c r="T997" s="357"/>
      <c r="U997" s="357"/>
      <c r="V997" s="357"/>
      <c r="W997" s="357"/>
      <c r="X997" s="357"/>
      <c r="Y997" s="357"/>
      <c r="Z997" s="357"/>
      <c r="AA997" s="357"/>
      <c r="AB997" s="346">
        <v>4.0000000000000001E-3</v>
      </c>
      <c r="AC997" s="619">
        <v>250</v>
      </c>
      <c r="AD997" s="168">
        <v>8.4000000000000005E-2</v>
      </c>
      <c r="AE997" s="588">
        <f t="shared" si="15"/>
        <v>21</v>
      </c>
    </row>
    <row r="998" spans="1:31">
      <c r="A998" s="350" t="s">
        <v>122</v>
      </c>
      <c r="B998" s="354"/>
      <c r="C998" s="354"/>
      <c r="D998" s="354"/>
      <c r="E998" s="354"/>
      <c r="F998" s="354"/>
      <c r="G998" s="354"/>
      <c r="H998" s="354"/>
      <c r="I998" s="354"/>
      <c r="J998" s="354"/>
      <c r="K998" s="354"/>
      <c r="L998" s="354"/>
      <c r="M998" s="354"/>
      <c r="N998" s="354"/>
      <c r="O998" s="354"/>
      <c r="P998" s="354"/>
      <c r="Q998" s="354"/>
      <c r="R998" s="354"/>
      <c r="S998" s="357"/>
      <c r="T998" s="357"/>
      <c r="U998" s="357"/>
      <c r="V998" s="357"/>
      <c r="W998" s="357"/>
      <c r="X998" s="357"/>
      <c r="Y998" s="357"/>
      <c r="Z998" s="357"/>
      <c r="AA998" s="357"/>
      <c r="AB998" s="346"/>
      <c r="AC998" s="619">
        <v>180</v>
      </c>
      <c r="AD998" s="168"/>
      <c r="AE998" s="588">
        <f t="shared" si="15"/>
        <v>0</v>
      </c>
    </row>
    <row r="999" spans="1:31">
      <c r="A999" s="350" t="s">
        <v>121</v>
      </c>
      <c r="B999" s="354"/>
      <c r="C999" s="354"/>
      <c r="D999" s="354"/>
      <c r="E999" s="354"/>
      <c r="F999" s="354"/>
      <c r="G999" s="354"/>
      <c r="H999" s="354"/>
      <c r="I999" s="354"/>
      <c r="J999" s="354"/>
      <c r="K999" s="354"/>
      <c r="L999" s="354"/>
      <c r="M999" s="354"/>
      <c r="N999" s="354"/>
      <c r="O999" s="354"/>
      <c r="P999" s="354"/>
      <c r="Q999" s="354"/>
      <c r="R999" s="354"/>
      <c r="S999" s="357"/>
      <c r="T999" s="357"/>
      <c r="U999" s="357"/>
      <c r="V999" s="357"/>
      <c r="W999" s="357"/>
      <c r="X999" s="357"/>
      <c r="Y999" s="357"/>
      <c r="Z999" s="357"/>
      <c r="AA999" s="357"/>
      <c r="AB999" s="346"/>
      <c r="AC999" s="619">
        <v>230</v>
      </c>
      <c r="AD999" s="168"/>
      <c r="AE999" s="588">
        <f t="shared" si="15"/>
        <v>0</v>
      </c>
    </row>
    <row r="1000" spans="1:31">
      <c r="A1000" s="350" t="s">
        <v>73</v>
      </c>
      <c r="B1000" s="354">
        <v>0.17799999999999999</v>
      </c>
      <c r="C1000" s="354"/>
      <c r="D1000" s="354"/>
      <c r="E1000" s="354"/>
      <c r="F1000" s="354"/>
      <c r="G1000" s="354"/>
      <c r="H1000" s="354"/>
      <c r="I1000" s="354"/>
      <c r="J1000" s="354"/>
      <c r="K1000" s="354"/>
      <c r="L1000" s="354">
        <v>0.17799999999999999</v>
      </c>
      <c r="M1000" s="354"/>
      <c r="N1000" s="354"/>
      <c r="O1000" s="354"/>
      <c r="P1000" s="354"/>
      <c r="Q1000" s="354"/>
      <c r="R1000" s="354"/>
      <c r="S1000" s="357"/>
      <c r="T1000" s="357"/>
      <c r="U1000" s="357"/>
      <c r="V1000" s="357"/>
      <c r="W1000" s="357"/>
      <c r="X1000" s="357"/>
      <c r="Y1000" s="357"/>
      <c r="Z1000" s="357"/>
      <c r="AA1000" s="357"/>
      <c r="AB1000" s="346">
        <v>0.02</v>
      </c>
      <c r="AC1000" s="619">
        <v>85</v>
      </c>
      <c r="AD1000" s="168">
        <v>0.35599999999999998</v>
      </c>
      <c r="AE1000" s="588">
        <f t="shared" si="15"/>
        <v>30.259999999999998</v>
      </c>
    </row>
    <row r="1001" spans="1:31">
      <c r="A1001" s="350" t="s">
        <v>118</v>
      </c>
      <c r="B1001" s="354"/>
      <c r="C1001" s="354"/>
      <c r="D1001" s="354"/>
      <c r="E1001" s="354"/>
      <c r="F1001" s="354"/>
      <c r="G1001" s="354"/>
      <c r="H1001" s="354"/>
      <c r="I1001" s="354"/>
      <c r="J1001" s="354">
        <f>AD1001</f>
        <v>6.2E-2</v>
      </c>
      <c r="K1001" s="354"/>
      <c r="L1001" s="354"/>
      <c r="M1001" s="354"/>
      <c r="N1001" s="354"/>
      <c r="O1001" s="354"/>
      <c r="P1001" s="354"/>
      <c r="Q1001" s="354"/>
      <c r="R1001" s="354"/>
      <c r="S1001" s="357"/>
      <c r="T1001" s="357"/>
      <c r="U1001" s="357"/>
      <c r="V1001" s="357"/>
      <c r="W1001" s="357"/>
      <c r="X1001" s="357"/>
      <c r="Y1001" s="357"/>
      <c r="Z1001" s="357"/>
      <c r="AA1001" s="357"/>
      <c r="AB1001" s="346"/>
      <c r="AC1001" s="619">
        <v>45</v>
      </c>
      <c r="AD1001" s="168">
        <v>6.2E-2</v>
      </c>
      <c r="AE1001" s="588">
        <f t="shared" si="15"/>
        <v>2.79</v>
      </c>
    </row>
    <row r="1002" spans="1:31">
      <c r="A1002" s="350" t="s">
        <v>74</v>
      </c>
      <c r="B1002" s="354"/>
      <c r="C1002" s="354"/>
      <c r="D1002" s="354"/>
      <c r="E1002" s="354"/>
      <c r="F1002" s="354"/>
      <c r="G1002" s="354"/>
      <c r="H1002" s="354"/>
      <c r="I1002" s="354"/>
      <c r="J1002" s="354">
        <f>AD1002</f>
        <v>3.1E-2</v>
      </c>
      <c r="K1002" s="354"/>
      <c r="L1002" s="354"/>
      <c r="M1002" s="354"/>
      <c r="N1002" s="354"/>
      <c r="O1002" s="354"/>
      <c r="P1002" s="354"/>
      <c r="Q1002" s="354"/>
      <c r="R1002" s="354"/>
      <c r="S1002" s="357"/>
      <c r="T1002" s="357"/>
      <c r="U1002" s="357"/>
      <c r="V1002" s="357"/>
      <c r="W1002" s="357"/>
      <c r="X1002" s="357"/>
      <c r="Y1002" s="357"/>
      <c r="Z1002" s="357"/>
      <c r="AA1002" s="357"/>
      <c r="AB1002" s="346">
        <v>2E-3</v>
      </c>
      <c r="AC1002" s="619">
        <v>30</v>
      </c>
      <c r="AD1002" s="168">
        <v>3.1E-2</v>
      </c>
      <c r="AE1002" s="588">
        <f t="shared" si="15"/>
        <v>0.92999999999999994</v>
      </c>
    </row>
    <row r="1003" spans="1:31">
      <c r="A1003" s="350" t="s">
        <v>88</v>
      </c>
      <c r="B1003" s="354"/>
      <c r="C1003" s="354"/>
      <c r="D1003" s="354"/>
      <c r="E1003" s="354"/>
      <c r="F1003" s="354"/>
      <c r="G1003" s="354"/>
      <c r="H1003" s="354"/>
      <c r="I1003" s="354"/>
      <c r="J1003" s="354"/>
      <c r="K1003" s="354"/>
      <c r="L1003" s="354"/>
      <c r="M1003" s="354"/>
      <c r="N1003" s="354"/>
      <c r="O1003" s="354"/>
      <c r="P1003" s="354"/>
      <c r="Q1003" s="354"/>
      <c r="R1003" s="354"/>
      <c r="S1003" s="357"/>
      <c r="T1003" s="357"/>
      <c r="U1003" s="357"/>
      <c r="V1003" s="357"/>
      <c r="W1003" s="357"/>
      <c r="X1003" s="357"/>
      <c r="Y1003" s="357"/>
      <c r="Z1003" s="357"/>
      <c r="AA1003" s="357"/>
      <c r="AB1003" s="346"/>
      <c r="AC1003" s="619">
        <v>200</v>
      </c>
      <c r="AD1003" s="168"/>
      <c r="AE1003" s="588">
        <f t="shared" si="15"/>
        <v>0</v>
      </c>
    </row>
    <row r="1004" spans="1:31">
      <c r="A1004" s="350" t="s">
        <v>91</v>
      </c>
      <c r="B1004" s="354"/>
      <c r="C1004" s="354"/>
      <c r="D1004" s="354"/>
      <c r="E1004" s="354"/>
      <c r="F1004" s="354"/>
      <c r="G1004" s="354"/>
      <c r="H1004" s="354"/>
      <c r="I1004" s="354"/>
      <c r="J1004" s="354"/>
      <c r="K1004" s="354"/>
      <c r="L1004" s="354"/>
      <c r="M1004" s="354"/>
      <c r="N1004" s="354"/>
      <c r="O1004" s="354"/>
      <c r="P1004" s="354"/>
      <c r="Q1004" s="354"/>
      <c r="R1004" s="354"/>
      <c r="S1004" s="357"/>
      <c r="T1004" s="357"/>
      <c r="U1004" s="357"/>
      <c r="V1004" s="357"/>
      <c r="W1004" s="357"/>
      <c r="X1004" s="357"/>
      <c r="Y1004" s="357"/>
      <c r="Z1004" s="357"/>
      <c r="AA1004" s="357"/>
      <c r="AB1004" s="346"/>
      <c r="AC1004" s="619">
        <v>750</v>
      </c>
      <c r="AD1004" s="168"/>
      <c r="AE1004" s="588">
        <f t="shared" si="15"/>
        <v>0</v>
      </c>
    </row>
    <row r="1005" spans="1:31">
      <c r="A1005" s="350" t="s">
        <v>97</v>
      </c>
      <c r="B1005" s="354"/>
      <c r="C1005" s="354"/>
      <c r="D1005" s="354"/>
      <c r="E1005" s="354"/>
      <c r="F1005" s="354"/>
      <c r="G1005" s="354"/>
      <c r="H1005" s="354"/>
      <c r="I1005" s="354"/>
      <c r="J1005" s="354"/>
      <c r="K1005" s="354"/>
      <c r="L1005" s="354"/>
      <c r="M1005" s="354"/>
      <c r="N1005" s="354"/>
      <c r="O1005" s="354"/>
      <c r="P1005" s="354"/>
      <c r="Q1005" s="354"/>
      <c r="R1005" s="354"/>
      <c r="S1005" s="357"/>
      <c r="T1005" s="357"/>
      <c r="U1005" s="357"/>
      <c r="V1005" s="357"/>
      <c r="W1005" s="357"/>
      <c r="X1005" s="357"/>
      <c r="Y1005" s="357"/>
      <c r="Z1005" s="357"/>
      <c r="AA1005" s="357"/>
      <c r="AB1005" s="346"/>
      <c r="AC1005" s="619">
        <v>280</v>
      </c>
      <c r="AD1005" s="168"/>
      <c r="AE1005" s="588">
        <f t="shared" si="15"/>
        <v>0</v>
      </c>
    </row>
    <row r="1006" spans="1:31">
      <c r="A1006" s="611" t="s">
        <v>102</v>
      </c>
      <c r="B1006" s="354"/>
      <c r="C1006" s="354"/>
      <c r="D1006" s="354"/>
      <c r="E1006" s="354"/>
      <c r="F1006" s="354"/>
      <c r="G1006" s="354"/>
      <c r="H1006" s="354"/>
      <c r="I1006" s="354"/>
      <c r="J1006" s="354"/>
      <c r="K1006" s="354"/>
      <c r="L1006" s="354"/>
      <c r="M1006" s="354"/>
      <c r="N1006" s="354">
        <f>AD1006</f>
        <v>0.7</v>
      </c>
      <c r="O1006" s="354"/>
      <c r="P1006" s="354"/>
      <c r="Q1006" s="354"/>
      <c r="R1006" s="354"/>
      <c r="S1006" s="357"/>
      <c r="T1006" s="357"/>
      <c r="U1006" s="357"/>
      <c r="V1006" s="357"/>
      <c r="W1006" s="357"/>
      <c r="X1006" s="357"/>
      <c r="Y1006" s="357"/>
      <c r="Z1006" s="357"/>
      <c r="AA1006" s="354"/>
      <c r="AB1006" s="346">
        <v>0.05</v>
      </c>
      <c r="AC1006" s="619">
        <v>90</v>
      </c>
      <c r="AD1006" s="168">
        <v>0.7</v>
      </c>
      <c r="AE1006" s="588">
        <f t="shared" si="15"/>
        <v>62.999999999999993</v>
      </c>
    </row>
    <row r="1007" spans="1:31">
      <c r="A1007" s="612" t="s">
        <v>71</v>
      </c>
      <c r="B1007" s="354">
        <f>AD1007</f>
        <v>0.02</v>
      </c>
      <c r="C1007" s="354"/>
      <c r="D1007" s="354"/>
      <c r="E1007" s="354"/>
      <c r="F1007" s="354"/>
      <c r="G1007" s="354"/>
      <c r="H1007" s="354"/>
      <c r="I1007" s="354"/>
      <c r="J1007" s="354"/>
      <c r="K1007" s="354"/>
      <c r="L1007" s="354"/>
      <c r="M1007" s="354"/>
      <c r="N1007" s="354"/>
      <c r="O1007" s="354"/>
      <c r="P1007" s="354"/>
      <c r="Q1007" s="354"/>
      <c r="R1007" s="354"/>
      <c r="S1007" s="357"/>
      <c r="T1007" s="357"/>
      <c r="U1007" s="357"/>
      <c r="V1007" s="357"/>
      <c r="W1007" s="357"/>
      <c r="X1007" s="357"/>
      <c r="Y1007" s="357"/>
      <c r="Z1007" s="357"/>
      <c r="AA1007" s="357"/>
      <c r="AB1007" s="346">
        <v>1E-3</v>
      </c>
      <c r="AC1007" s="619">
        <v>650</v>
      </c>
      <c r="AD1007" s="168">
        <v>0.02</v>
      </c>
      <c r="AE1007" s="588">
        <f t="shared" si="15"/>
        <v>13</v>
      </c>
    </row>
    <row r="1008" spans="1:31">
      <c r="A1008" s="612" t="s">
        <v>94</v>
      </c>
      <c r="B1008" s="354"/>
      <c r="C1008" s="354"/>
      <c r="D1008" s="354"/>
      <c r="E1008" s="354"/>
      <c r="F1008" s="354"/>
      <c r="G1008" s="354"/>
      <c r="H1008" s="354"/>
      <c r="I1008" s="354"/>
      <c r="J1008" s="354"/>
      <c r="K1008" s="354"/>
      <c r="L1008" s="354"/>
      <c r="M1008" s="354"/>
      <c r="N1008" s="354"/>
      <c r="O1008" s="354"/>
      <c r="P1008" s="354"/>
      <c r="Q1008" s="354"/>
      <c r="R1008" s="354"/>
      <c r="S1008" s="357"/>
      <c r="T1008" s="357"/>
      <c r="U1008" s="357"/>
      <c r="V1008" s="357"/>
      <c r="W1008" s="357"/>
      <c r="X1008" s="357"/>
      <c r="Y1008" s="357"/>
      <c r="Z1008" s="357"/>
      <c r="AA1008" s="357"/>
      <c r="AB1008" s="346"/>
      <c r="AC1008" s="620">
        <v>285</v>
      </c>
      <c r="AD1008" s="168"/>
      <c r="AE1008" s="588">
        <f t="shared" si="15"/>
        <v>0</v>
      </c>
    </row>
    <row r="1009" spans="1:32">
      <c r="A1009" s="612" t="s">
        <v>84</v>
      </c>
      <c r="B1009" s="354"/>
      <c r="C1009" s="354"/>
      <c r="D1009" s="354"/>
      <c r="E1009" s="354"/>
      <c r="F1009" s="354"/>
      <c r="G1009" s="354"/>
      <c r="H1009" s="354"/>
      <c r="I1009" s="354"/>
      <c r="J1009" s="354"/>
      <c r="K1009" s="354"/>
      <c r="L1009" s="354">
        <v>0.46500000000000002</v>
      </c>
      <c r="M1009" s="354"/>
      <c r="N1009" s="354"/>
      <c r="O1009" s="354"/>
      <c r="P1009" s="354"/>
      <c r="Q1009" s="354"/>
      <c r="R1009" s="354"/>
      <c r="S1009" s="357"/>
      <c r="T1009" s="357"/>
      <c r="U1009" s="357"/>
      <c r="V1009" s="357"/>
      <c r="W1009" s="357"/>
      <c r="X1009" s="357"/>
      <c r="Y1009" s="357"/>
      <c r="Z1009" s="357"/>
      <c r="AA1009" s="357"/>
      <c r="AB1009" s="346"/>
      <c r="AC1009" s="619">
        <v>150</v>
      </c>
      <c r="AD1009" s="168">
        <v>0.46500000000000002</v>
      </c>
      <c r="AE1009" s="588">
        <f t="shared" si="15"/>
        <v>69.75</v>
      </c>
    </row>
    <row r="1010" spans="1:32" ht="15.75" thickBot="1">
      <c r="A1010" s="613" t="s">
        <v>82</v>
      </c>
      <c r="B1010" s="376"/>
      <c r="C1010" s="376"/>
      <c r="D1010" s="376"/>
      <c r="E1010" s="376"/>
      <c r="F1010" s="376"/>
      <c r="G1010" s="376"/>
      <c r="H1010" s="376"/>
      <c r="I1010" s="376"/>
      <c r="J1010" s="376"/>
      <c r="K1010" s="376"/>
      <c r="L1010" s="376"/>
      <c r="M1010" s="376"/>
      <c r="N1010" s="376"/>
      <c r="O1010" s="376"/>
      <c r="P1010" s="376"/>
      <c r="Q1010" s="376"/>
      <c r="R1010" s="376"/>
      <c r="S1010" s="414"/>
      <c r="T1010" s="414"/>
      <c r="U1010" s="414"/>
      <c r="V1010" s="414"/>
      <c r="W1010" s="414"/>
      <c r="X1010" s="414"/>
      <c r="Y1010" s="414"/>
      <c r="Z1010" s="414"/>
      <c r="AA1010" s="414"/>
      <c r="AB1010" s="404"/>
      <c r="AC1010" s="624">
        <v>9</v>
      </c>
      <c r="AD1010" s="658"/>
      <c r="AE1010" s="591">
        <f t="shared" si="15"/>
        <v>0</v>
      </c>
    </row>
    <row r="1011" spans="1:32" ht="15.75" thickBot="1">
      <c r="A1011" s="608" t="s">
        <v>305</v>
      </c>
      <c r="B1011" s="618"/>
      <c r="C1011" s="614"/>
      <c r="D1011" s="614"/>
      <c r="E1011" s="614"/>
      <c r="F1011" s="614"/>
      <c r="G1011" s="614"/>
      <c r="H1011" s="614"/>
      <c r="I1011" s="614"/>
      <c r="J1011" s="614"/>
      <c r="K1011" s="614"/>
      <c r="L1011" s="614"/>
      <c r="M1011" s="614"/>
      <c r="N1011" s="614"/>
      <c r="O1011" s="614"/>
      <c r="P1011" s="616"/>
      <c r="Q1011" s="614"/>
      <c r="R1011" s="614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575"/>
      <c r="AC1011" s="576"/>
      <c r="AD1011" s="616"/>
      <c r="AE1011" s="371">
        <f>SUM(AE965:AE1010)</f>
        <v>1497.99</v>
      </c>
      <c r="AF1011" s="86">
        <f>I948-AE1011</f>
        <v>9.9999999999909051E-3</v>
      </c>
    </row>
    <row r="1012" spans="1:32" ht="33" customHeight="1">
      <c r="A1012" s="592" t="s">
        <v>49</v>
      </c>
      <c r="B1012" s="593"/>
      <c r="C1012" s="593"/>
      <c r="D1012" s="593"/>
      <c r="E1012" s="593"/>
      <c r="F1012" s="593" t="s">
        <v>131</v>
      </c>
      <c r="G1012" s="594"/>
      <c r="H1012" s="595" t="s">
        <v>130</v>
      </c>
      <c r="I1012" s="593"/>
      <c r="J1012" s="593" t="s">
        <v>75</v>
      </c>
      <c r="K1012" s="593"/>
      <c r="L1012" s="593"/>
      <c r="M1012" s="593"/>
      <c r="N1012" s="952" t="s">
        <v>132</v>
      </c>
      <c r="O1012" s="952"/>
      <c r="P1012" s="952"/>
      <c r="Q1012" s="952"/>
      <c r="R1012" s="596"/>
      <c r="S1012" s="593"/>
      <c r="T1012" s="593"/>
      <c r="U1012" s="593" t="s">
        <v>76</v>
      </c>
      <c r="V1012" s="593"/>
      <c r="W1012" s="593"/>
      <c r="X1012" s="127"/>
      <c r="Y1012" s="325"/>
      <c r="Z1012" s="331"/>
      <c r="AA1012" s="331"/>
      <c r="AB1012" s="331"/>
      <c r="AC1012" s="331"/>
      <c r="AE1012" s="597"/>
    </row>
    <row r="1013" spans="1:32">
      <c r="A1013" s="598" t="s">
        <v>52</v>
      </c>
      <c r="B1013" s="715"/>
      <c r="C1013" s="715"/>
      <c r="D1013" s="715"/>
      <c r="E1013" s="715"/>
      <c r="F1013" s="715"/>
      <c r="G1013" s="598" t="s">
        <v>53</v>
      </c>
      <c r="H1013" s="715"/>
      <c r="I1013" s="715"/>
      <c r="J1013" s="715"/>
      <c r="K1013" s="715"/>
      <c r="L1013" s="715"/>
      <c r="M1013" s="715"/>
      <c r="N1013" s="331"/>
      <c r="O1013" s="331"/>
      <c r="P1013" s="599" t="s">
        <v>128</v>
      </c>
      <c r="Q1013" s="589"/>
      <c r="R1013" s="711" t="s">
        <v>129</v>
      </c>
      <c r="S1013" s="598" t="s">
        <v>56</v>
      </c>
      <c r="T1013" s="331"/>
      <c r="U1013" s="331"/>
      <c r="V1013" s="331"/>
      <c r="W1013" s="331"/>
      <c r="X1013" s="331"/>
      <c r="Y1013" s="331"/>
      <c r="Z1013" s="331"/>
      <c r="AA1013" s="331"/>
      <c r="AB1013" s="331"/>
      <c r="AC1013" s="331"/>
      <c r="AE1013" s="331"/>
    </row>
    <row r="1016" spans="1:32">
      <c r="A1016" s="498" t="s">
        <v>0</v>
      </c>
      <c r="B1016" s="498"/>
      <c r="C1016" s="498"/>
      <c r="D1016" s="498"/>
      <c r="E1016" s="498"/>
      <c r="F1016" s="498"/>
      <c r="G1016" s="498"/>
      <c r="H1016" s="498"/>
      <c r="I1016" s="498"/>
      <c r="J1016" s="498"/>
      <c r="K1016" s="498"/>
      <c r="L1016" s="498"/>
      <c r="M1016" s="498"/>
      <c r="N1016" s="498"/>
      <c r="O1016" s="498"/>
      <c r="P1016" s="498"/>
      <c r="Q1016" s="498"/>
      <c r="R1016" s="729"/>
      <c r="S1016" s="498"/>
      <c r="T1016" s="498"/>
      <c r="U1016" s="498"/>
      <c r="V1016" s="500"/>
      <c r="W1016" s="500"/>
      <c r="X1016" s="500"/>
      <c r="Y1016" s="500"/>
      <c r="Z1016" s="729"/>
      <c r="AA1016" s="729"/>
      <c r="AB1016" s="498"/>
      <c r="AC1016" s="727"/>
      <c r="AD1016" s="727"/>
      <c r="AE1016" s="503"/>
    </row>
    <row r="1017" spans="1:32">
      <c r="A1017" s="498" t="s">
        <v>1</v>
      </c>
      <c r="B1017" s="498"/>
      <c r="C1017" s="498" t="s">
        <v>273</v>
      </c>
      <c r="D1017" s="498"/>
      <c r="E1017" s="498"/>
      <c r="F1017" s="498"/>
      <c r="G1017" s="498"/>
      <c r="H1017" s="498"/>
      <c r="I1017" s="498"/>
      <c r="J1017" s="498"/>
      <c r="K1017" s="498"/>
      <c r="L1017" s="498"/>
      <c r="M1017" s="498"/>
      <c r="N1017" s="498"/>
      <c r="O1017" s="498"/>
      <c r="P1017" s="498"/>
      <c r="Q1017" s="498"/>
      <c r="R1017" s="729"/>
      <c r="S1017" s="498"/>
      <c r="T1017" s="498"/>
      <c r="U1017" s="500"/>
      <c r="V1017" s="500"/>
      <c r="W1017" s="500"/>
      <c r="X1017" s="500"/>
      <c r="Y1017" s="500"/>
      <c r="Z1017" s="500"/>
      <c r="AA1017" s="500"/>
      <c r="AB1017" s="498"/>
      <c r="AC1017" s="727"/>
      <c r="AD1017" s="727"/>
      <c r="AE1017" s="503"/>
    </row>
    <row r="1018" spans="1:32">
      <c r="A1018" s="500" t="s">
        <v>2</v>
      </c>
      <c r="B1018" s="498"/>
      <c r="C1018" s="498"/>
      <c r="D1018" s="498"/>
      <c r="E1018" s="498"/>
      <c r="F1018" s="727"/>
      <c r="G1018" s="498"/>
      <c r="H1018" s="498"/>
      <c r="I1018" s="498"/>
      <c r="J1018" s="498"/>
      <c r="K1018" s="498"/>
      <c r="L1018" s="498"/>
      <c r="M1018" s="498"/>
      <c r="N1018" s="498"/>
      <c r="O1018" s="498"/>
      <c r="P1018" s="498"/>
      <c r="Q1018" s="498"/>
      <c r="R1018" s="600" t="s">
        <v>286</v>
      </c>
      <c r="S1018" s="729"/>
      <c r="T1018" s="498"/>
      <c r="U1018" s="500"/>
      <c r="V1018" s="500"/>
      <c r="W1018" s="500"/>
      <c r="X1018" s="500"/>
      <c r="Y1018" s="500"/>
      <c r="Z1018" s="500"/>
      <c r="AA1018" s="500"/>
      <c r="AB1018" s="498"/>
      <c r="AC1018" s="727"/>
      <c r="AD1018" s="727"/>
      <c r="AE1018" s="503"/>
    </row>
    <row r="1019" spans="1:32">
      <c r="A1019" s="477" t="s">
        <v>352</v>
      </c>
      <c r="B1019" s="498"/>
      <c r="C1019" s="498"/>
      <c r="D1019" s="498"/>
      <c r="E1019" s="498"/>
      <c r="F1019" s="498"/>
      <c r="G1019" s="498"/>
      <c r="H1019" s="498"/>
      <c r="I1019" s="498"/>
      <c r="J1019" s="498"/>
      <c r="K1019" s="498"/>
      <c r="L1019" s="498"/>
      <c r="M1019" s="498"/>
      <c r="N1019" s="498"/>
      <c r="O1019" s="498"/>
      <c r="P1019" s="498"/>
      <c r="Q1019" s="498"/>
      <c r="R1019" s="953"/>
      <c r="S1019" s="953"/>
      <c r="T1019" s="953"/>
      <c r="U1019" s="953"/>
      <c r="V1019" s="953"/>
      <c r="W1019" s="953"/>
      <c r="X1019" s="953"/>
      <c r="Y1019" s="953"/>
      <c r="Z1019" s="498"/>
      <c r="AA1019" s="498"/>
      <c r="AB1019" s="498"/>
      <c r="AC1019" s="498"/>
      <c r="AD1019" s="498"/>
      <c r="AE1019" s="505"/>
    </row>
    <row r="1020" spans="1:32" ht="15.75" thickBot="1">
      <c r="A1020" s="863" t="s">
        <v>3</v>
      </c>
      <c r="B1020" s="864"/>
      <c r="C1020" s="865" t="s">
        <v>4</v>
      </c>
      <c r="D1020" s="863"/>
      <c r="E1020" s="864"/>
      <c r="F1020" s="865" t="s">
        <v>5</v>
      </c>
      <c r="G1020" s="866"/>
      <c r="H1020" s="867"/>
      <c r="I1020" s="868" t="s">
        <v>6</v>
      </c>
      <c r="J1020" s="869"/>
      <c r="K1020" s="870"/>
      <c r="L1020" s="506"/>
      <c r="M1020" s="507"/>
      <c r="N1020" s="508"/>
      <c r="O1020" s="506"/>
      <c r="P1020" s="498"/>
      <c r="Q1020" s="498"/>
      <c r="R1020" s="953"/>
      <c r="S1020" s="953"/>
      <c r="T1020" s="953"/>
      <c r="U1020" s="953"/>
      <c r="V1020" s="953"/>
      <c r="W1020" s="953"/>
      <c r="X1020" s="953"/>
      <c r="Y1020" s="953"/>
      <c r="Z1020" s="729"/>
      <c r="AA1020" s="729"/>
      <c r="AB1020" s="729"/>
      <c r="AC1020" s="729"/>
      <c r="AD1020" s="697" t="s">
        <v>7</v>
      </c>
      <c r="AE1020" s="601"/>
    </row>
    <row r="1021" spans="1:32">
      <c r="A1021" s="860" t="s">
        <v>8</v>
      </c>
      <c r="B1021" s="861"/>
      <c r="C1021" s="855" t="s">
        <v>9</v>
      </c>
      <c r="D1021" s="856"/>
      <c r="E1021" s="857"/>
      <c r="F1021" s="855" t="s">
        <v>10</v>
      </c>
      <c r="G1021" s="858"/>
      <c r="H1021" s="859"/>
      <c r="I1021" s="871"/>
      <c r="J1021" s="872"/>
      <c r="K1021" s="873"/>
      <c r="L1021" s="855" t="s">
        <v>12</v>
      </c>
      <c r="M1021" s="856"/>
      <c r="N1021" s="857"/>
      <c r="O1021" s="726" t="s">
        <v>13</v>
      </c>
      <c r="P1021" s="729"/>
      <c r="Q1021" s="729"/>
      <c r="R1021" s="729"/>
      <c r="S1021" s="729"/>
      <c r="T1021" s="729"/>
      <c r="U1021" s="729"/>
      <c r="V1021" s="729"/>
      <c r="W1021" s="729"/>
      <c r="X1021" s="727" t="s">
        <v>14</v>
      </c>
      <c r="Y1021" s="729"/>
      <c r="Z1021" s="729"/>
      <c r="AA1021" s="729"/>
      <c r="AB1021" s="729"/>
      <c r="AC1021" s="729"/>
      <c r="AD1021" s="698" t="s">
        <v>15</v>
      </c>
      <c r="AE1021" s="601"/>
    </row>
    <row r="1022" spans="1:32">
      <c r="A1022" s="722" t="s">
        <v>16</v>
      </c>
      <c r="B1022" s="722"/>
      <c r="C1022" s="855" t="s">
        <v>17</v>
      </c>
      <c r="D1022" s="856"/>
      <c r="E1022" s="857"/>
      <c r="F1022" s="855" t="s">
        <v>18</v>
      </c>
      <c r="G1022" s="858"/>
      <c r="H1022" s="859"/>
      <c r="I1022" s="871"/>
      <c r="J1022" s="872"/>
      <c r="K1022" s="873"/>
      <c r="L1022" s="855" t="s">
        <v>20</v>
      </c>
      <c r="M1022" s="856"/>
      <c r="N1022" s="857"/>
      <c r="O1022" s="726" t="s">
        <v>21</v>
      </c>
      <c r="P1022" s="729"/>
      <c r="Q1022" s="729"/>
      <c r="R1022" s="729"/>
      <c r="S1022" s="729"/>
      <c r="T1022" s="729"/>
      <c r="U1022" s="729"/>
      <c r="V1022" s="729"/>
      <c r="W1022" s="729"/>
      <c r="X1022" s="729"/>
      <c r="Y1022" s="729"/>
      <c r="Z1022" s="729"/>
      <c r="AA1022" s="729"/>
      <c r="AB1022" s="729"/>
      <c r="AC1022" s="729"/>
      <c r="AD1022" s="699"/>
      <c r="AE1022" s="601"/>
    </row>
    <row r="1023" spans="1:32">
      <c r="A1023" s="728" t="s">
        <v>22</v>
      </c>
      <c r="B1023" s="728"/>
      <c r="C1023" s="855" t="s">
        <v>23</v>
      </c>
      <c r="D1023" s="856"/>
      <c r="E1023" s="857"/>
      <c r="F1023" s="855" t="s">
        <v>24</v>
      </c>
      <c r="G1023" s="858"/>
      <c r="H1023" s="859"/>
      <c r="I1023" s="871"/>
      <c r="J1023" s="872"/>
      <c r="K1023" s="873"/>
      <c r="L1023" s="516"/>
      <c r="M1023" s="498" t="s">
        <v>23</v>
      </c>
      <c r="N1023" s="498"/>
      <c r="O1023" s="726" t="s">
        <v>25</v>
      </c>
      <c r="P1023" s="729"/>
      <c r="Q1023" s="729"/>
      <c r="R1023" s="477"/>
      <c r="S1023" s="477"/>
      <c r="T1023" s="602"/>
      <c r="U1023" s="477"/>
      <c r="V1023" s="477"/>
      <c r="W1023" s="477"/>
      <c r="X1023" s="477"/>
      <c r="Y1023" s="600"/>
      <c r="Z1023" s="498"/>
      <c r="AA1023" s="498"/>
      <c r="AB1023" s="517"/>
      <c r="AC1023" s="498"/>
      <c r="AD1023" s="700"/>
      <c r="AE1023" s="601"/>
    </row>
    <row r="1024" spans="1:32">
      <c r="A1024" s="519"/>
      <c r="B1024" s="725"/>
      <c r="C1024" s="498"/>
      <c r="D1024" s="498"/>
      <c r="E1024" s="730"/>
      <c r="F1024" s="498"/>
      <c r="G1024" s="498"/>
      <c r="H1024" s="730"/>
      <c r="I1024" s="874"/>
      <c r="J1024" s="875"/>
      <c r="K1024" s="876"/>
      <c r="L1024" s="516"/>
      <c r="M1024" s="498"/>
      <c r="N1024" s="498"/>
      <c r="O1024" s="516"/>
      <c r="P1024" s="729"/>
      <c r="Q1024" s="477"/>
      <c r="R1024" s="477" t="s">
        <v>352</v>
      </c>
      <c r="S1024" s="729"/>
      <c r="T1024" s="729"/>
      <c r="U1024" s="729"/>
      <c r="V1024" s="729"/>
      <c r="W1024" s="729"/>
      <c r="X1024" s="729"/>
      <c r="Y1024" s="729"/>
      <c r="Z1024" s="729"/>
      <c r="AA1024" s="729"/>
      <c r="AB1024" s="729"/>
      <c r="AC1024" s="729"/>
      <c r="AD1024" s="701"/>
      <c r="AE1024" s="601"/>
    </row>
    <row r="1025" spans="1:31" ht="15.75" thickBot="1">
      <c r="A1025" s="523">
        <v>1</v>
      </c>
      <c r="B1025" s="524"/>
      <c r="C1025" s="525"/>
      <c r="D1025" s="525">
        <v>3</v>
      </c>
      <c r="E1025" s="523"/>
      <c r="F1025" s="525"/>
      <c r="G1025" s="525">
        <v>4</v>
      </c>
      <c r="H1025" s="523"/>
      <c r="I1025" s="525"/>
      <c r="J1025" s="525">
        <v>5</v>
      </c>
      <c r="K1025" s="523"/>
      <c r="L1025" s="526"/>
      <c r="M1025" s="525">
        <v>6</v>
      </c>
      <c r="N1025" s="525"/>
      <c r="O1025" s="527">
        <v>7</v>
      </c>
      <c r="P1025" s="498" t="s">
        <v>28</v>
      </c>
      <c r="Q1025" s="928" t="s">
        <v>61</v>
      </c>
      <c r="R1025" s="928"/>
      <c r="S1025" s="928"/>
      <c r="T1025" s="928"/>
      <c r="U1025" s="928"/>
      <c r="V1025" s="928"/>
      <c r="W1025" s="928"/>
      <c r="X1025" s="928"/>
      <c r="Y1025" s="928"/>
      <c r="Z1025" s="498" t="s">
        <v>29</v>
      </c>
      <c r="AA1025" s="729"/>
      <c r="AB1025" s="729"/>
      <c r="AC1025" s="729"/>
      <c r="AD1025" s="700"/>
      <c r="AE1025" s="601"/>
    </row>
    <row r="1026" spans="1:31" ht="15.75" thickBot="1">
      <c r="A1026" s="528" t="s">
        <v>308</v>
      </c>
      <c r="B1026" s="529"/>
      <c r="C1026" s="877">
        <v>107</v>
      </c>
      <c r="D1026" s="929"/>
      <c r="E1026" s="930"/>
      <c r="F1026" s="880">
        <v>14</v>
      </c>
      <c r="G1026" s="881"/>
      <c r="H1026" s="882"/>
      <c r="I1026" s="877">
        <f>F1026*C1026</f>
        <v>1498</v>
      </c>
      <c r="J1026" s="929"/>
      <c r="K1026" s="930"/>
      <c r="L1026" s="877">
        <f>F1026*C1026</f>
        <v>1498</v>
      </c>
      <c r="M1026" s="929"/>
      <c r="N1026" s="930"/>
      <c r="O1026" s="530"/>
      <c r="P1026" s="729"/>
      <c r="Q1026" s="729"/>
      <c r="R1026" s="729"/>
      <c r="S1026" s="729"/>
      <c r="T1026" s="729"/>
      <c r="U1026" s="729"/>
      <c r="V1026" s="729"/>
      <c r="W1026" s="729"/>
      <c r="X1026" s="729"/>
      <c r="Y1026" s="729"/>
      <c r="Z1026" s="729"/>
      <c r="AA1026" s="729"/>
      <c r="AB1026" s="729"/>
      <c r="AC1026" s="729"/>
      <c r="AD1026" s="699"/>
      <c r="AE1026" s="601"/>
    </row>
    <row r="1027" spans="1:31">
      <c r="A1027" s="531"/>
      <c r="B1027" s="532"/>
      <c r="C1027" s="533"/>
      <c r="D1027" s="533"/>
      <c r="E1027" s="532"/>
      <c r="F1027" s="533"/>
      <c r="G1027" s="533"/>
      <c r="H1027" s="532"/>
      <c r="I1027" s="533"/>
      <c r="J1027" s="533"/>
      <c r="K1027" s="533"/>
      <c r="L1027" s="534"/>
      <c r="M1027" s="533"/>
      <c r="N1027" s="532"/>
      <c r="O1027" s="535"/>
      <c r="P1027" s="498" t="s">
        <v>30</v>
      </c>
      <c r="Q1027" s="498"/>
      <c r="R1027" s="498"/>
      <c r="S1027" s="498"/>
      <c r="T1027" s="498"/>
      <c r="U1027" s="498"/>
      <c r="V1027" s="498"/>
      <c r="W1027" s="498"/>
      <c r="X1027" s="498"/>
      <c r="Y1027" s="498"/>
      <c r="Z1027" s="536"/>
      <c r="AA1027" s="729"/>
      <c r="AB1027" s="729"/>
      <c r="AC1027" s="729"/>
      <c r="AD1027" s="700"/>
      <c r="AE1027" s="601"/>
    </row>
    <row r="1028" spans="1:31">
      <c r="A1028" s="537"/>
      <c r="B1028" s="532"/>
      <c r="C1028" s="533"/>
      <c r="D1028" s="533"/>
      <c r="E1028" s="532"/>
      <c r="F1028" s="533"/>
      <c r="G1028" s="533"/>
      <c r="H1028" s="532"/>
      <c r="I1028" s="533"/>
      <c r="J1028" s="533"/>
      <c r="K1028" s="533"/>
      <c r="L1028" s="534"/>
      <c r="M1028" s="533"/>
      <c r="N1028" s="538"/>
      <c r="O1028" s="535"/>
      <c r="P1028" s="729"/>
      <c r="Q1028" s="729"/>
      <c r="R1028" s="729"/>
      <c r="S1028" s="729"/>
      <c r="T1028" s="729"/>
      <c r="U1028" s="729"/>
      <c r="V1028" s="729"/>
      <c r="W1028" s="729"/>
      <c r="X1028" s="729"/>
      <c r="Y1028" s="729"/>
      <c r="Z1028" s="729"/>
      <c r="AA1028" s="729"/>
      <c r="AB1028" s="729"/>
      <c r="AC1028" s="729"/>
      <c r="AD1028" s="699"/>
      <c r="AE1028" s="601"/>
    </row>
    <row r="1029" spans="1:31" ht="15.75" thickBot="1">
      <c r="A1029" s="539"/>
      <c r="B1029" s="540"/>
      <c r="C1029" s="541"/>
      <c r="D1029" s="541"/>
      <c r="E1029" s="540"/>
      <c r="F1029" s="541"/>
      <c r="G1029" s="541"/>
      <c r="H1029" s="540"/>
      <c r="I1029" s="498"/>
      <c r="J1029" s="498"/>
      <c r="K1029" s="498"/>
      <c r="L1029" s="516"/>
      <c r="M1029" s="498"/>
      <c r="N1029" s="519"/>
      <c r="O1029" s="729"/>
      <c r="P1029" s="498" t="s">
        <v>31</v>
      </c>
      <c r="Q1029" s="729"/>
      <c r="R1029" s="729"/>
      <c r="S1029" s="729" t="s">
        <v>76</v>
      </c>
      <c r="T1029" s="729"/>
      <c r="U1029" s="729"/>
      <c r="V1029" s="729"/>
      <c r="W1029" s="729"/>
      <c r="X1029" s="729"/>
      <c r="Y1029" s="729"/>
      <c r="Z1029" s="536"/>
      <c r="AA1029" s="729"/>
      <c r="AB1029" s="729"/>
      <c r="AC1029" s="729"/>
      <c r="AD1029" s="702"/>
      <c r="AE1029" s="601"/>
    </row>
    <row r="1030" spans="1:31" ht="15.75" thickBot="1">
      <c r="A1030" s="498"/>
      <c r="B1030" s="498"/>
      <c r="C1030" s="498"/>
      <c r="D1030" s="498"/>
      <c r="E1030" s="498"/>
      <c r="F1030" s="498" t="s">
        <v>32</v>
      </c>
      <c r="G1030" s="517"/>
      <c r="H1030" s="498">
        <f>SUM(F1026)</f>
        <v>14</v>
      </c>
      <c r="I1030" s="543"/>
      <c r="J1030" s="544"/>
      <c r="K1030" s="544"/>
      <c r="L1030" s="545"/>
      <c r="M1030" s="544"/>
      <c r="N1030" s="546"/>
      <c r="O1030" s="547"/>
      <c r="P1030" s="729"/>
      <c r="Q1030" s="729"/>
      <c r="R1030" s="729"/>
      <c r="S1030" s="729"/>
      <c r="T1030" s="729"/>
      <c r="U1030" s="729"/>
      <c r="V1030" s="729"/>
      <c r="W1030" s="729"/>
      <c r="X1030" s="729"/>
      <c r="Y1030" s="729"/>
      <c r="Z1030" s="729"/>
      <c r="AA1030" s="729"/>
      <c r="AB1030" s="729"/>
      <c r="AC1030" s="729"/>
      <c r="AD1030" s="729"/>
      <c r="AE1030" s="601"/>
    </row>
    <row r="1031" spans="1:31">
      <c r="A1031" s="498"/>
      <c r="B1031" s="498"/>
      <c r="C1031" s="498"/>
      <c r="D1031" s="498"/>
      <c r="E1031" s="498"/>
      <c r="F1031" s="498"/>
      <c r="G1031" s="498"/>
      <c r="H1031" s="498"/>
      <c r="I1031" s="498"/>
      <c r="J1031" s="498"/>
      <c r="K1031" s="498"/>
      <c r="L1031" s="498"/>
      <c r="M1031" s="498"/>
      <c r="N1031" s="498"/>
      <c r="O1031" s="498"/>
      <c r="P1031" s="498"/>
      <c r="Q1031" s="498"/>
      <c r="R1031" s="498"/>
      <c r="S1031" s="498"/>
      <c r="T1031" s="498"/>
      <c r="U1031" s="498"/>
      <c r="V1031" s="498"/>
      <c r="W1031" s="498"/>
      <c r="X1031" s="498"/>
      <c r="Y1031" s="498"/>
      <c r="Z1031" s="498"/>
      <c r="AA1031" s="498"/>
      <c r="AB1031" s="498"/>
      <c r="AC1031" s="498"/>
      <c r="AD1031" s="498"/>
      <c r="AE1031" s="601"/>
    </row>
    <row r="1032" spans="1:31">
      <c r="A1032" s="549" t="s">
        <v>33</v>
      </c>
      <c r="B1032" s="550"/>
      <c r="C1032" s="535"/>
      <c r="D1032" s="535"/>
      <c r="E1032" s="535"/>
      <c r="F1032" s="535"/>
      <c r="G1032" s="535"/>
      <c r="H1032" s="535"/>
      <c r="I1032" s="535"/>
      <c r="J1032" s="535"/>
      <c r="K1032" s="535"/>
      <c r="L1032" s="535" t="s">
        <v>34</v>
      </c>
      <c r="M1032" s="535"/>
      <c r="N1032" s="535"/>
      <c r="O1032" s="535"/>
      <c r="P1032" s="535"/>
      <c r="Q1032" s="535"/>
      <c r="R1032" s="535"/>
      <c r="S1032" s="535"/>
      <c r="T1032" s="535"/>
      <c r="U1032" s="535"/>
      <c r="V1032" s="535"/>
      <c r="W1032" s="535"/>
      <c r="X1032" s="535"/>
      <c r="Y1032" s="535"/>
      <c r="Z1032" s="535"/>
      <c r="AA1032" s="538"/>
      <c r="AB1032" s="899" t="s">
        <v>57</v>
      </c>
      <c r="AC1032" s="899" t="s">
        <v>59</v>
      </c>
      <c r="AD1032" s="733" t="s">
        <v>35</v>
      </c>
      <c r="AE1032" s="933" t="s">
        <v>60</v>
      </c>
    </row>
    <row r="1033" spans="1:31">
      <c r="A1033" s="734"/>
      <c r="B1033" s="906" t="s">
        <v>36</v>
      </c>
      <c r="C1033" s="907"/>
      <c r="D1033" s="907"/>
      <c r="E1033" s="907"/>
      <c r="F1033" s="907"/>
      <c r="G1033" s="907"/>
      <c r="H1033" s="907"/>
      <c r="I1033" s="908"/>
      <c r="J1033" s="936" t="s">
        <v>37</v>
      </c>
      <c r="K1033" s="937"/>
      <c r="L1033" s="937"/>
      <c r="M1033" s="937"/>
      <c r="N1033" s="937"/>
      <c r="O1033" s="937"/>
      <c r="P1033" s="937"/>
      <c r="Q1033" s="937"/>
      <c r="R1033" s="937"/>
      <c r="S1033" s="938"/>
      <c r="T1033" s="906" t="s">
        <v>39</v>
      </c>
      <c r="U1033" s="907"/>
      <c r="V1033" s="907"/>
      <c r="W1033" s="907"/>
      <c r="X1033" s="731" t="s">
        <v>40</v>
      </c>
      <c r="Y1033" s="723"/>
      <c r="Z1033" s="723"/>
      <c r="AA1033" s="724"/>
      <c r="AB1033" s="900"/>
      <c r="AC1033" s="931"/>
      <c r="AD1033" s="736" t="s">
        <v>41</v>
      </c>
      <c r="AE1033" s="934"/>
    </row>
    <row r="1034" spans="1:31">
      <c r="A1034" s="735"/>
      <c r="B1034" s="909"/>
      <c r="C1034" s="910"/>
      <c r="D1034" s="910"/>
      <c r="E1034" s="910"/>
      <c r="F1034" s="910"/>
      <c r="G1034" s="910"/>
      <c r="H1034" s="910"/>
      <c r="I1034" s="911"/>
      <c r="J1034" s="939"/>
      <c r="K1034" s="940"/>
      <c r="L1034" s="940"/>
      <c r="M1034" s="940"/>
      <c r="N1034" s="940"/>
      <c r="O1034" s="940"/>
      <c r="P1034" s="940"/>
      <c r="Q1034" s="940"/>
      <c r="R1034" s="940"/>
      <c r="S1034" s="941"/>
      <c r="T1034" s="909"/>
      <c r="U1034" s="910"/>
      <c r="V1034" s="910"/>
      <c r="W1034" s="910"/>
      <c r="X1034" s="732" t="s">
        <v>42</v>
      </c>
      <c r="Y1034" s="559"/>
      <c r="Z1034" s="559"/>
      <c r="AA1034" s="737"/>
      <c r="AB1034" s="900"/>
      <c r="AC1034" s="931"/>
      <c r="AD1034" s="733" t="s">
        <v>43</v>
      </c>
      <c r="AE1034" s="934"/>
    </row>
    <row r="1035" spans="1:31">
      <c r="A1035" s="735" t="s">
        <v>44</v>
      </c>
      <c r="B1035" s="883" t="s">
        <v>287</v>
      </c>
      <c r="C1035" s="884"/>
      <c r="D1035" s="883" t="s">
        <v>288</v>
      </c>
      <c r="E1035" s="884"/>
      <c r="F1035" s="883" t="s">
        <v>212</v>
      </c>
      <c r="G1035" s="884"/>
      <c r="H1035" s="912"/>
      <c r="I1035" s="913"/>
      <c r="J1035" s="883" t="s">
        <v>289</v>
      </c>
      <c r="K1035" s="884"/>
      <c r="L1035" s="883" t="s">
        <v>290</v>
      </c>
      <c r="M1035" s="884"/>
      <c r="N1035" s="883" t="s">
        <v>235</v>
      </c>
      <c r="O1035" s="884"/>
      <c r="P1035" s="883" t="s">
        <v>226</v>
      </c>
      <c r="Q1035" s="884"/>
      <c r="R1035" s="889" t="s">
        <v>212</v>
      </c>
      <c r="S1035" s="890"/>
      <c r="T1035" s="895"/>
      <c r="U1035" s="867"/>
      <c r="V1035" s="895"/>
      <c r="W1035" s="867"/>
      <c r="X1035" s="895"/>
      <c r="Y1035" s="867"/>
      <c r="Z1035" s="895"/>
      <c r="AA1035" s="867"/>
      <c r="AB1035" s="901"/>
      <c r="AC1035" s="931"/>
      <c r="AD1035" s="561"/>
      <c r="AE1035" s="934"/>
    </row>
    <row r="1036" spans="1:31">
      <c r="A1036" s="735"/>
      <c r="B1036" s="885"/>
      <c r="C1036" s="886"/>
      <c r="D1036" s="885"/>
      <c r="E1036" s="886"/>
      <c r="F1036" s="885"/>
      <c r="G1036" s="886"/>
      <c r="H1036" s="914"/>
      <c r="I1036" s="915"/>
      <c r="J1036" s="885"/>
      <c r="K1036" s="886"/>
      <c r="L1036" s="885"/>
      <c r="M1036" s="886"/>
      <c r="N1036" s="885"/>
      <c r="O1036" s="886"/>
      <c r="P1036" s="885"/>
      <c r="Q1036" s="886"/>
      <c r="R1036" s="891"/>
      <c r="S1036" s="892"/>
      <c r="T1036" s="896"/>
      <c r="U1036" s="859"/>
      <c r="V1036" s="896"/>
      <c r="W1036" s="859"/>
      <c r="X1036" s="896"/>
      <c r="Y1036" s="859"/>
      <c r="Z1036" s="896"/>
      <c r="AA1036" s="859"/>
      <c r="AB1036" s="901"/>
      <c r="AC1036" s="931"/>
      <c r="AD1036" s="562" t="s">
        <v>45</v>
      </c>
      <c r="AE1036" s="934"/>
    </row>
    <row r="1037" spans="1:31">
      <c r="A1037" s="737"/>
      <c r="B1037" s="887"/>
      <c r="C1037" s="888"/>
      <c r="D1037" s="887"/>
      <c r="E1037" s="888"/>
      <c r="F1037" s="887"/>
      <c r="G1037" s="888"/>
      <c r="H1037" s="916"/>
      <c r="I1037" s="917"/>
      <c r="J1037" s="887"/>
      <c r="K1037" s="888"/>
      <c r="L1037" s="887"/>
      <c r="M1037" s="888"/>
      <c r="N1037" s="887"/>
      <c r="O1037" s="888"/>
      <c r="P1037" s="887"/>
      <c r="Q1037" s="888"/>
      <c r="R1037" s="893"/>
      <c r="S1037" s="894"/>
      <c r="T1037" s="897"/>
      <c r="U1037" s="898"/>
      <c r="V1037" s="897"/>
      <c r="W1037" s="898"/>
      <c r="X1037" s="897"/>
      <c r="Y1037" s="898"/>
      <c r="Z1037" s="897"/>
      <c r="AA1037" s="898"/>
      <c r="AB1037" s="902"/>
      <c r="AC1037" s="932"/>
      <c r="AD1037" s="563" t="s">
        <v>46</v>
      </c>
      <c r="AE1037" s="935"/>
    </row>
    <row r="1038" spans="1:31">
      <c r="A1038" s="564">
        <v>1</v>
      </c>
      <c r="B1038" s="564">
        <v>4</v>
      </c>
      <c r="C1038" s="564">
        <v>5</v>
      </c>
      <c r="D1038" s="564">
        <v>6</v>
      </c>
      <c r="E1038" s="564">
        <v>7</v>
      </c>
      <c r="F1038" s="564">
        <v>8</v>
      </c>
      <c r="G1038" s="564">
        <v>9</v>
      </c>
      <c r="H1038" s="564">
        <v>10</v>
      </c>
      <c r="I1038" s="564">
        <v>11</v>
      </c>
      <c r="J1038" s="564">
        <v>12</v>
      </c>
      <c r="K1038" s="564">
        <v>13</v>
      </c>
      <c r="L1038" s="564">
        <v>14</v>
      </c>
      <c r="M1038" s="564">
        <v>15</v>
      </c>
      <c r="N1038" s="564">
        <v>16</v>
      </c>
      <c r="O1038" s="564">
        <v>17</v>
      </c>
      <c r="P1038" s="564">
        <v>20</v>
      </c>
      <c r="Q1038" s="564">
        <v>21</v>
      </c>
      <c r="R1038" s="564">
        <v>22</v>
      </c>
      <c r="S1038" s="564">
        <v>23</v>
      </c>
      <c r="T1038" s="564">
        <v>24</v>
      </c>
      <c r="U1038" s="564">
        <v>25</v>
      </c>
      <c r="V1038" s="564">
        <v>26</v>
      </c>
      <c r="W1038" s="564">
        <v>27</v>
      </c>
      <c r="X1038" s="564">
        <v>28</v>
      </c>
      <c r="Y1038" s="564">
        <v>29</v>
      </c>
      <c r="Z1038" s="564">
        <v>30</v>
      </c>
      <c r="AA1038" s="565">
        <v>31</v>
      </c>
      <c r="AB1038" s="565">
        <v>32</v>
      </c>
      <c r="AC1038" s="565">
        <v>33</v>
      </c>
      <c r="AD1038" s="565">
        <v>34</v>
      </c>
      <c r="AE1038" s="566"/>
    </row>
    <row r="1039" spans="1:31">
      <c r="A1039" s="567" t="s">
        <v>47</v>
      </c>
      <c r="B1039" s="730">
        <f>SUM(F1026)</f>
        <v>14</v>
      </c>
      <c r="C1039" s="730"/>
      <c r="D1039" s="730">
        <f>SUM(F1026)</f>
        <v>14</v>
      </c>
      <c r="E1039" s="730"/>
      <c r="F1039" s="730">
        <f>SUM(F1026)</f>
        <v>14</v>
      </c>
      <c r="G1039" s="730"/>
      <c r="H1039" s="730">
        <f>SUM(F1026)</f>
        <v>14</v>
      </c>
      <c r="I1039" s="730"/>
      <c r="J1039" s="730">
        <f>SUM(F1026)</f>
        <v>14</v>
      </c>
      <c r="K1039" s="730"/>
      <c r="L1039" s="730">
        <f>SUM(F1026)</f>
        <v>14</v>
      </c>
      <c r="M1039" s="730"/>
      <c r="N1039" s="730">
        <f>SUM(F1026)</f>
        <v>14</v>
      </c>
      <c r="O1039" s="730"/>
      <c r="P1039" s="730">
        <f>SUM(F1026)</f>
        <v>14</v>
      </c>
      <c r="Q1039" s="730"/>
      <c r="R1039" s="730">
        <f>SUM(F1026)</f>
        <v>14</v>
      </c>
      <c r="S1039" s="730"/>
      <c r="T1039" s="730"/>
      <c r="U1039" s="730"/>
      <c r="V1039" s="730"/>
      <c r="W1039" s="730"/>
      <c r="X1039" s="730"/>
      <c r="Y1039" s="730"/>
      <c r="Z1039" s="730"/>
      <c r="AA1039" s="730"/>
      <c r="AB1039" s="568"/>
      <c r="AC1039" s="730"/>
      <c r="AD1039" s="569"/>
      <c r="AE1039" s="603"/>
    </row>
    <row r="1040" spans="1:31" ht="15.75" thickBot="1">
      <c r="A1040" s="570" t="s">
        <v>48</v>
      </c>
      <c r="B1040" s="571">
        <v>0.15</v>
      </c>
      <c r="C1040" s="571"/>
      <c r="D1040" s="571">
        <v>0.2</v>
      </c>
      <c r="E1040" s="571"/>
      <c r="F1040" s="571">
        <v>0.03</v>
      </c>
      <c r="G1040" s="571"/>
      <c r="H1040" s="571"/>
      <c r="I1040" s="571"/>
      <c r="J1040" s="571">
        <v>0.23</v>
      </c>
      <c r="K1040" s="571"/>
      <c r="L1040" s="571">
        <v>0.12</v>
      </c>
      <c r="M1040" s="571"/>
      <c r="N1040" s="571">
        <v>0.1</v>
      </c>
      <c r="O1040" s="571"/>
      <c r="P1040" s="571">
        <v>0.2</v>
      </c>
      <c r="Q1040" s="571"/>
      <c r="R1040" s="571">
        <v>0.08</v>
      </c>
      <c r="S1040" s="572"/>
      <c r="T1040" s="571"/>
      <c r="U1040" s="572"/>
      <c r="V1040" s="572"/>
      <c r="W1040" s="572"/>
      <c r="X1040" s="572"/>
      <c r="Y1040" s="572"/>
      <c r="Z1040" s="572"/>
      <c r="AA1040" s="572"/>
      <c r="AB1040" s="571"/>
      <c r="AC1040" s="572"/>
      <c r="AD1040" s="572"/>
      <c r="AE1040" s="604"/>
    </row>
    <row r="1041" spans="1:31" ht="15.75" thickTop="1">
      <c r="A1041" s="609" t="s">
        <v>103</v>
      </c>
      <c r="B1041" s="353"/>
      <c r="C1041" s="353"/>
      <c r="D1041" s="353"/>
      <c r="E1041" s="353"/>
      <c r="F1041" s="353"/>
      <c r="G1041" s="353"/>
      <c r="H1041" s="353"/>
      <c r="I1041" s="353"/>
      <c r="J1041" s="353"/>
      <c r="K1041" s="353"/>
      <c r="L1041" s="353"/>
      <c r="M1041" s="353"/>
      <c r="N1041" s="353"/>
      <c r="O1041" s="353"/>
      <c r="P1041" s="353"/>
      <c r="Q1041" s="353"/>
      <c r="R1041" s="353"/>
      <c r="S1041" s="356"/>
      <c r="T1041" s="356"/>
      <c r="U1041" s="356"/>
      <c r="V1041" s="356"/>
      <c r="W1041" s="356"/>
      <c r="X1041" s="356"/>
      <c r="Y1041" s="356"/>
      <c r="Z1041" s="356"/>
      <c r="AA1041" s="356"/>
      <c r="AB1041" s="346"/>
      <c r="AC1041" s="622">
        <v>150</v>
      </c>
      <c r="AD1041" s="265"/>
      <c r="AE1041" s="588">
        <f t="shared" ref="AE1041:AE1088" si="16">AC1041*AD1041</f>
        <v>0</v>
      </c>
    </row>
    <row r="1042" spans="1:31">
      <c r="A1042" s="610" t="s">
        <v>108</v>
      </c>
      <c r="B1042" s="354"/>
      <c r="C1042" s="354"/>
      <c r="D1042" s="354"/>
      <c r="E1042" s="354"/>
      <c r="F1042" s="354"/>
      <c r="G1042" s="354"/>
      <c r="H1042" s="354"/>
      <c r="I1042" s="354"/>
      <c r="J1042" s="354"/>
      <c r="K1042" s="354"/>
      <c r="L1042" s="354"/>
      <c r="M1042" s="354"/>
      <c r="N1042" s="354"/>
      <c r="O1042" s="354"/>
      <c r="P1042" s="354"/>
      <c r="Q1042" s="354"/>
      <c r="R1042" s="354"/>
      <c r="S1042" s="357"/>
      <c r="T1042" s="357"/>
      <c r="U1042" s="357"/>
      <c r="V1042" s="357"/>
      <c r="W1042" s="357"/>
      <c r="X1042" s="357"/>
      <c r="Y1042" s="357"/>
      <c r="Z1042" s="357"/>
      <c r="AA1042" s="357"/>
      <c r="AB1042" s="346"/>
      <c r="AC1042" s="619">
        <v>160</v>
      </c>
      <c r="AD1042" s="704"/>
      <c r="AE1042" s="588">
        <f t="shared" si="16"/>
        <v>0</v>
      </c>
    </row>
    <row r="1043" spans="1:31">
      <c r="A1043" s="350" t="s">
        <v>78</v>
      </c>
      <c r="B1043" s="354"/>
      <c r="C1043" s="354"/>
      <c r="D1043" s="354"/>
      <c r="E1043" s="354"/>
      <c r="F1043" s="354"/>
      <c r="G1043" s="354"/>
      <c r="H1043" s="354"/>
      <c r="I1043" s="354"/>
      <c r="J1043" s="354"/>
      <c r="K1043" s="354"/>
      <c r="L1043" s="354"/>
      <c r="M1043" s="354"/>
      <c r="N1043" s="354"/>
      <c r="O1043" s="354"/>
      <c r="P1043" s="354"/>
      <c r="Q1043" s="354"/>
      <c r="R1043" s="354"/>
      <c r="S1043" s="357"/>
      <c r="T1043" s="357"/>
      <c r="U1043" s="357"/>
      <c r="V1043" s="357"/>
      <c r="W1043" s="357"/>
      <c r="X1043" s="357"/>
      <c r="Y1043" s="357"/>
      <c r="Z1043" s="357"/>
      <c r="AA1043" s="357"/>
      <c r="AB1043" s="346"/>
      <c r="AC1043" s="619">
        <v>125</v>
      </c>
      <c r="AD1043" s="83"/>
      <c r="AE1043" s="588">
        <f t="shared" si="16"/>
        <v>0</v>
      </c>
    </row>
    <row r="1044" spans="1:31">
      <c r="A1044" s="350" t="s">
        <v>111</v>
      </c>
      <c r="B1044" s="354"/>
      <c r="C1044" s="354"/>
      <c r="D1044" s="354"/>
      <c r="E1044" s="354"/>
      <c r="F1044" s="354"/>
      <c r="G1044" s="354"/>
      <c r="H1044" s="354"/>
      <c r="I1044" s="354"/>
      <c r="J1044" s="354"/>
      <c r="K1044" s="354"/>
      <c r="L1044" s="354"/>
      <c r="M1044" s="354"/>
      <c r="N1044" s="354"/>
      <c r="O1044" s="354"/>
      <c r="P1044" s="354"/>
      <c r="Q1044" s="354"/>
      <c r="R1044" s="354"/>
      <c r="S1044" s="357"/>
      <c r="T1044" s="357"/>
      <c r="U1044" s="357"/>
      <c r="V1044" s="357"/>
      <c r="W1044" s="357"/>
      <c r="X1044" s="357"/>
      <c r="Y1044" s="357"/>
      <c r="Z1044" s="357"/>
      <c r="AA1044" s="357"/>
      <c r="AB1044" s="346"/>
      <c r="AC1044" s="619">
        <v>480</v>
      </c>
      <c r="AD1044" s="83"/>
      <c r="AE1044" s="588">
        <f t="shared" si="16"/>
        <v>0</v>
      </c>
    </row>
    <row r="1045" spans="1:31">
      <c r="A1045" s="350" t="s">
        <v>303</v>
      </c>
      <c r="B1045" s="354"/>
      <c r="C1045" s="354"/>
      <c r="D1045" s="354"/>
      <c r="E1045" s="354"/>
      <c r="F1045" s="354"/>
      <c r="G1045" s="354"/>
      <c r="H1045" s="354"/>
      <c r="I1045" s="354"/>
      <c r="J1045" s="354"/>
      <c r="K1045" s="354"/>
      <c r="L1045" s="354"/>
      <c r="M1045" s="354"/>
      <c r="N1045" s="354"/>
      <c r="O1045" s="354"/>
      <c r="P1045" s="354"/>
      <c r="Q1045" s="354"/>
      <c r="R1045" s="354"/>
      <c r="S1045" s="357"/>
      <c r="T1045" s="357"/>
      <c r="U1045" s="357"/>
      <c r="V1045" s="357"/>
      <c r="W1045" s="357"/>
      <c r="X1045" s="357"/>
      <c r="Y1045" s="357"/>
      <c r="Z1045" s="357"/>
      <c r="AA1045" s="357"/>
      <c r="AB1045" s="346"/>
      <c r="AC1045" s="619">
        <v>285</v>
      </c>
      <c r="AD1045" s="90"/>
      <c r="AE1045" s="588">
        <f t="shared" si="16"/>
        <v>0</v>
      </c>
    </row>
    <row r="1046" spans="1:31">
      <c r="A1046" s="350" t="s">
        <v>306</v>
      </c>
      <c r="B1046" s="354"/>
      <c r="C1046" s="354"/>
      <c r="D1046" s="354"/>
      <c r="E1046" s="354"/>
      <c r="F1046" s="354"/>
      <c r="G1046" s="354"/>
      <c r="H1046" s="354"/>
      <c r="I1046" s="354"/>
      <c r="J1046" s="354"/>
      <c r="K1046" s="354"/>
      <c r="L1046" s="354"/>
      <c r="M1046" s="354"/>
      <c r="N1046" s="354">
        <f>AD1046</f>
        <v>0.222</v>
      </c>
      <c r="O1046" s="354"/>
      <c r="P1046" s="354"/>
      <c r="Q1046" s="354"/>
      <c r="R1046" s="354"/>
      <c r="S1046" s="357"/>
      <c r="T1046" s="357"/>
      <c r="U1046" s="357"/>
      <c r="V1046" s="357"/>
      <c r="W1046" s="357"/>
      <c r="X1046" s="357"/>
      <c r="Y1046" s="357"/>
      <c r="Z1046" s="357"/>
      <c r="AA1046" s="357"/>
      <c r="AB1046" s="346">
        <v>1.6E-2</v>
      </c>
      <c r="AC1046" s="619">
        <v>180</v>
      </c>
      <c r="AD1046" s="90">
        <v>0.222</v>
      </c>
      <c r="AE1046" s="588">
        <f t="shared" si="16"/>
        <v>39.96</v>
      </c>
    </row>
    <row r="1047" spans="1:31">
      <c r="A1047" s="350" t="s">
        <v>85</v>
      </c>
      <c r="B1047" s="354"/>
      <c r="C1047" s="354"/>
      <c r="D1047" s="354"/>
      <c r="E1047" s="354"/>
      <c r="F1047" s="354"/>
      <c r="G1047" s="354"/>
      <c r="H1047" s="354"/>
      <c r="I1047" s="354"/>
      <c r="J1047" s="354"/>
      <c r="K1047" s="354"/>
      <c r="L1047" s="354"/>
      <c r="M1047" s="354"/>
      <c r="N1047" s="354"/>
      <c r="O1047" s="354"/>
      <c r="P1047" s="354"/>
      <c r="Q1047" s="354"/>
      <c r="R1047" s="354"/>
      <c r="S1047" s="357"/>
      <c r="T1047" s="357"/>
      <c r="U1047" s="357"/>
      <c r="V1047" s="357"/>
      <c r="W1047" s="357"/>
      <c r="X1047" s="357"/>
      <c r="Y1047" s="357"/>
      <c r="Z1047" s="357"/>
      <c r="AA1047" s="357"/>
      <c r="AB1047" s="346"/>
      <c r="AC1047" s="619">
        <v>1500</v>
      </c>
      <c r="AD1047" s="90"/>
      <c r="AE1047" s="588">
        <f t="shared" si="16"/>
        <v>0</v>
      </c>
    </row>
    <row r="1048" spans="1:31">
      <c r="A1048" s="350" t="s">
        <v>143</v>
      </c>
      <c r="B1048" s="354"/>
      <c r="C1048" s="354"/>
      <c r="D1048" s="354"/>
      <c r="E1048" s="354"/>
      <c r="F1048" s="354"/>
      <c r="G1048" s="354"/>
      <c r="H1048" s="354"/>
      <c r="I1048" s="354"/>
      <c r="J1048" s="354"/>
      <c r="K1048" s="354"/>
      <c r="L1048" s="354"/>
      <c r="M1048" s="354"/>
      <c r="N1048" s="354"/>
      <c r="O1048" s="354"/>
      <c r="P1048" s="354"/>
      <c r="Q1048" s="354"/>
      <c r="R1048" s="354"/>
      <c r="S1048" s="357"/>
      <c r="T1048" s="357"/>
      <c r="U1048" s="357"/>
      <c r="V1048" s="357"/>
      <c r="W1048" s="357"/>
      <c r="X1048" s="357"/>
      <c r="Y1048" s="357"/>
      <c r="Z1048" s="357"/>
      <c r="AA1048" s="357"/>
      <c r="AB1048" s="346"/>
      <c r="AC1048" s="619">
        <v>350</v>
      </c>
      <c r="AD1048" s="90"/>
      <c r="AE1048" s="588">
        <f t="shared" si="16"/>
        <v>0</v>
      </c>
    </row>
    <row r="1049" spans="1:31">
      <c r="A1049" s="350" t="s">
        <v>89</v>
      </c>
      <c r="B1049" s="354"/>
      <c r="C1049" s="354"/>
      <c r="D1049" s="354"/>
      <c r="E1049" s="354"/>
      <c r="F1049" s="354"/>
      <c r="G1049" s="354"/>
      <c r="H1049" s="354"/>
      <c r="I1049" s="354"/>
      <c r="J1049" s="354"/>
      <c r="K1049" s="354"/>
      <c r="L1049" s="354"/>
      <c r="M1049" s="354"/>
      <c r="N1049" s="354"/>
      <c r="O1049" s="354"/>
      <c r="P1049" s="354"/>
      <c r="Q1049" s="354"/>
      <c r="R1049" s="354"/>
      <c r="S1049" s="357"/>
      <c r="T1049" s="357"/>
      <c r="U1049" s="357"/>
      <c r="V1049" s="357"/>
      <c r="W1049" s="357"/>
      <c r="X1049" s="357"/>
      <c r="Y1049" s="357"/>
      <c r="Z1049" s="357"/>
      <c r="AA1049" s="357"/>
      <c r="AB1049" s="346"/>
      <c r="AC1049" s="619">
        <v>850</v>
      </c>
      <c r="AD1049" s="90"/>
      <c r="AE1049" s="588">
        <f t="shared" si="16"/>
        <v>0</v>
      </c>
    </row>
    <row r="1050" spans="1:31">
      <c r="A1050" s="350" t="s">
        <v>304</v>
      </c>
      <c r="B1050" s="354"/>
      <c r="C1050" s="354"/>
      <c r="D1050" s="354"/>
      <c r="E1050" s="354"/>
      <c r="F1050" s="354"/>
      <c r="G1050" s="354"/>
      <c r="H1050" s="354"/>
      <c r="I1050" s="354"/>
      <c r="J1050" s="354"/>
      <c r="K1050" s="354"/>
      <c r="L1050" s="354"/>
      <c r="M1050" s="354"/>
      <c r="N1050" s="354"/>
      <c r="O1050" s="354"/>
      <c r="P1050" s="354"/>
      <c r="Q1050" s="354"/>
      <c r="R1050" s="354"/>
      <c r="S1050" s="357"/>
      <c r="T1050" s="357"/>
      <c r="U1050" s="357"/>
      <c r="V1050" s="357"/>
      <c r="W1050" s="357"/>
      <c r="X1050" s="357"/>
      <c r="Y1050" s="357"/>
      <c r="Z1050" s="357"/>
      <c r="AA1050" s="357"/>
      <c r="AB1050" s="346"/>
      <c r="AC1050" s="619">
        <v>45</v>
      </c>
      <c r="AD1050" s="168"/>
      <c r="AE1050" s="588">
        <f t="shared" si="16"/>
        <v>0</v>
      </c>
    </row>
    <row r="1051" spans="1:31">
      <c r="A1051" s="350" t="s">
        <v>77</v>
      </c>
      <c r="B1051" s="354"/>
      <c r="C1051" s="354"/>
      <c r="D1051" s="354"/>
      <c r="E1051" s="354"/>
      <c r="F1051" s="354"/>
      <c r="G1051" s="354"/>
      <c r="H1051" s="354"/>
      <c r="I1051" s="354"/>
      <c r="J1051" s="354">
        <f>AD1051</f>
        <v>2.1800000000000002</v>
      </c>
      <c r="K1051" s="354"/>
      <c r="L1051" s="354"/>
      <c r="M1051" s="354"/>
      <c r="N1051" s="354"/>
      <c r="O1051" s="354"/>
      <c r="P1051" s="354"/>
      <c r="Q1051" s="354"/>
      <c r="R1051" s="354"/>
      <c r="S1051" s="357"/>
      <c r="T1051" s="357"/>
      <c r="U1051" s="357"/>
      <c r="V1051" s="357"/>
      <c r="W1051" s="357"/>
      <c r="X1051" s="357"/>
      <c r="Y1051" s="357"/>
      <c r="Z1051" s="357"/>
      <c r="AA1051" s="357"/>
      <c r="AB1051" s="346">
        <v>0.2</v>
      </c>
      <c r="AC1051" s="619">
        <v>45</v>
      </c>
      <c r="AD1051" s="90">
        <v>2.1800000000000002</v>
      </c>
      <c r="AE1051" s="588">
        <f t="shared" si="16"/>
        <v>98.100000000000009</v>
      </c>
    </row>
    <row r="1052" spans="1:31">
      <c r="A1052" s="350" t="s">
        <v>123</v>
      </c>
      <c r="B1052" s="354"/>
      <c r="C1052" s="354"/>
      <c r="D1052" s="354"/>
      <c r="E1052" s="354"/>
      <c r="F1052" s="354"/>
      <c r="G1052" s="354"/>
      <c r="H1052" s="354"/>
      <c r="I1052" s="354"/>
      <c r="J1052" s="354"/>
      <c r="K1052" s="354"/>
      <c r="L1052" s="354"/>
      <c r="M1052" s="354"/>
      <c r="N1052" s="354"/>
      <c r="O1052" s="354"/>
      <c r="P1052" s="354"/>
      <c r="Q1052" s="354"/>
      <c r="R1052" s="354"/>
      <c r="S1052" s="357"/>
      <c r="T1052" s="357"/>
      <c r="U1052" s="357"/>
      <c r="V1052" s="357"/>
      <c r="W1052" s="357"/>
      <c r="X1052" s="357"/>
      <c r="Y1052" s="357"/>
      <c r="Z1052" s="357"/>
      <c r="AA1052" s="357"/>
      <c r="AB1052" s="346"/>
      <c r="AC1052" s="619">
        <v>230</v>
      </c>
      <c r="AD1052" s="90"/>
      <c r="AE1052" s="588">
        <f t="shared" si="16"/>
        <v>0</v>
      </c>
    </row>
    <row r="1053" spans="1:31">
      <c r="A1053" s="350" t="s">
        <v>114</v>
      </c>
      <c r="B1053" s="354"/>
      <c r="C1053" s="354"/>
      <c r="D1053" s="354"/>
      <c r="E1053" s="354"/>
      <c r="F1053" s="354"/>
      <c r="G1053" s="354"/>
      <c r="H1053" s="354"/>
      <c r="I1053" s="354"/>
      <c r="J1053" s="354"/>
      <c r="K1053" s="354"/>
      <c r="L1053" s="354"/>
      <c r="M1053" s="354"/>
      <c r="N1053" s="354"/>
      <c r="O1053" s="354"/>
      <c r="P1053" s="354"/>
      <c r="Q1053" s="354"/>
      <c r="R1053" s="354"/>
      <c r="S1053" s="357"/>
      <c r="T1053" s="357"/>
      <c r="U1053" s="357"/>
      <c r="V1053" s="357"/>
      <c r="W1053" s="357"/>
      <c r="X1053" s="357"/>
      <c r="Y1053" s="357"/>
      <c r="Z1053" s="357"/>
      <c r="AA1053" s="357"/>
      <c r="AB1053" s="346"/>
      <c r="AC1053" s="619">
        <v>330</v>
      </c>
      <c r="AD1053" s="90"/>
      <c r="AE1053" s="588">
        <f t="shared" si="16"/>
        <v>0</v>
      </c>
    </row>
    <row r="1054" spans="1:31">
      <c r="A1054" s="350" t="s">
        <v>113</v>
      </c>
      <c r="B1054" s="354"/>
      <c r="C1054" s="354"/>
      <c r="D1054" s="354"/>
      <c r="E1054" s="354"/>
      <c r="F1054" s="354"/>
      <c r="G1054" s="354"/>
      <c r="H1054" s="354"/>
      <c r="I1054" s="354"/>
      <c r="J1054" s="354"/>
      <c r="K1054" s="354"/>
      <c r="L1054" s="354"/>
      <c r="M1054" s="354"/>
      <c r="N1054" s="354"/>
      <c r="O1054" s="354"/>
      <c r="P1054" s="354"/>
      <c r="Q1054" s="354"/>
      <c r="R1054" s="354"/>
      <c r="S1054" s="357"/>
      <c r="T1054" s="357"/>
      <c r="U1054" s="357"/>
      <c r="V1054" s="357"/>
      <c r="W1054" s="357"/>
      <c r="X1054" s="357"/>
      <c r="Y1054" s="357"/>
      <c r="Z1054" s="357"/>
      <c r="AA1054" s="357"/>
      <c r="AB1054" s="346"/>
      <c r="AC1054" s="619">
        <v>285</v>
      </c>
      <c r="AD1054" s="90"/>
      <c r="AE1054" s="588">
        <f t="shared" si="16"/>
        <v>0</v>
      </c>
    </row>
    <row r="1055" spans="1:31">
      <c r="A1055" s="350" t="s">
        <v>93</v>
      </c>
      <c r="B1055" s="354"/>
      <c r="C1055" s="354"/>
      <c r="D1055" s="354"/>
      <c r="E1055" s="354"/>
      <c r="F1055" s="354"/>
      <c r="G1055" s="354"/>
      <c r="H1055" s="354"/>
      <c r="I1055" s="354"/>
      <c r="J1055" s="354"/>
      <c r="K1055" s="354"/>
      <c r="L1055" s="354">
        <f>AD1055</f>
        <v>1.65</v>
      </c>
      <c r="M1055" s="354"/>
      <c r="N1055" s="354"/>
      <c r="O1055" s="354"/>
      <c r="P1055" s="354"/>
      <c r="Q1055" s="354"/>
      <c r="R1055" s="354"/>
      <c r="S1055" s="357"/>
      <c r="T1055" s="357"/>
      <c r="U1055" s="357"/>
      <c r="V1055" s="357"/>
      <c r="W1055" s="357"/>
      <c r="X1055" s="357"/>
      <c r="Y1055" s="357"/>
      <c r="Z1055" s="357"/>
      <c r="AA1055" s="357"/>
      <c r="AB1055" s="346">
        <v>0.12</v>
      </c>
      <c r="AC1055" s="619">
        <v>385</v>
      </c>
      <c r="AD1055" s="90">
        <v>1.65</v>
      </c>
      <c r="AE1055" s="588">
        <f t="shared" si="16"/>
        <v>635.25</v>
      </c>
    </row>
    <row r="1056" spans="1:31">
      <c r="A1056" s="358" t="s">
        <v>68</v>
      </c>
      <c r="B1056" s="354"/>
      <c r="C1056" s="354"/>
      <c r="D1056" s="354"/>
      <c r="E1056" s="354"/>
      <c r="F1056" s="354"/>
      <c r="G1056" s="354"/>
      <c r="H1056" s="354"/>
      <c r="I1056" s="354"/>
      <c r="J1056" s="354"/>
      <c r="K1056" s="354"/>
      <c r="L1056" s="354"/>
      <c r="M1056" s="354"/>
      <c r="N1056" s="354"/>
      <c r="O1056" s="354"/>
      <c r="P1056" s="354"/>
      <c r="Q1056" s="354"/>
      <c r="R1056" s="354"/>
      <c r="S1056" s="357"/>
      <c r="T1056" s="357"/>
      <c r="U1056" s="357"/>
      <c r="V1056" s="357"/>
      <c r="W1056" s="357"/>
      <c r="X1056" s="357"/>
      <c r="Y1056" s="357"/>
      <c r="Z1056" s="357"/>
      <c r="AA1056" s="357"/>
      <c r="AB1056" s="346"/>
      <c r="AC1056" s="619">
        <v>320</v>
      </c>
      <c r="AD1056" s="90"/>
      <c r="AE1056" s="588">
        <f t="shared" si="16"/>
        <v>0</v>
      </c>
    </row>
    <row r="1057" spans="1:31">
      <c r="A1057" s="350" t="s">
        <v>112</v>
      </c>
      <c r="B1057" s="354"/>
      <c r="C1057" s="354"/>
      <c r="D1057" s="354"/>
      <c r="E1057" s="354"/>
      <c r="F1057" s="354"/>
      <c r="G1057" s="354"/>
      <c r="H1057" s="354"/>
      <c r="I1057" s="354"/>
      <c r="J1057" s="354"/>
      <c r="K1057" s="354"/>
      <c r="L1057" s="354"/>
      <c r="M1057" s="354"/>
      <c r="N1057" s="354"/>
      <c r="O1057" s="354"/>
      <c r="P1057" s="354"/>
      <c r="Q1057" s="354"/>
      <c r="R1057" s="354"/>
      <c r="S1057" s="357"/>
      <c r="T1057" s="357"/>
      <c r="U1057" s="357"/>
      <c r="V1057" s="357"/>
      <c r="W1057" s="357"/>
      <c r="X1057" s="357"/>
      <c r="Y1057" s="357"/>
      <c r="Z1057" s="357"/>
      <c r="AA1057" s="357"/>
      <c r="AB1057" s="346"/>
      <c r="AC1057" s="619">
        <v>475</v>
      </c>
      <c r="AD1057" s="90"/>
      <c r="AE1057" s="588">
        <f t="shared" si="16"/>
        <v>0</v>
      </c>
    </row>
    <row r="1058" spans="1:31">
      <c r="A1058" s="350" t="s">
        <v>66</v>
      </c>
      <c r="B1058" s="354"/>
      <c r="C1058" s="354"/>
      <c r="D1058" s="354"/>
      <c r="E1058" s="354"/>
      <c r="F1058" s="354"/>
      <c r="G1058" s="354"/>
      <c r="H1058" s="354"/>
      <c r="I1058" s="354"/>
      <c r="J1058" s="354"/>
      <c r="K1058" s="354"/>
      <c r="L1058" s="354"/>
      <c r="M1058" s="354"/>
      <c r="N1058" s="354"/>
      <c r="O1058" s="354"/>
      <c r="P1058" s="354">
        <f>AD1058</f>
        <v>0.12</v>
      </c>
      <c r="Q1058" s="354"/>
      <c r="R1058" s="354"/>
      <c r="S1058" s="357"/>
      <c r="T1058" s="357"/>
      <c r="U1058" s="357"/>
      <c r="V1058" s="357"/>
      <c r="W1058" s="357"/>
      <c r="X1058" s="357"/>
      <c r="Y1058" s="357"/>
      <c r="Z1058" s="357"/>
      <c r="AA1058" s="357"/>
      <c r="AB1058" s="346">
        <v>8.0000000000000002E-3</v>
      </c>
      <c r="AC1058" s="619">
        <v>650</v>
      </c>
      <c r="AD1058" s="90">
        <v>0.12</v>
      </c>
      <c r="AE1058" s="588">
        <f t="shared" si="16"/>
        <v>78</v>
      </c>
    </row>
    <row r="1059" spans="1:31">
      <c r="A1059" s="350" t="s">
        <v>86</v>
      </c>
      <c r="B1059" s="354"/>
      <c r="C1059" s="354"/>
      <c r="D1059" s="354"/>
      <c r="E1059" s="354"/>
      <c r="F1059" s="354"/>
      <c r="G1059" s="354"/>
      <c r="H1059" s="354"/>
      <c r="I1059" s="354"/>
      <c r="J1059" s="354"/>
      <c r="K1059" s="354"/>
      <c r="L1059" s="354"/>
      <c r="M1059" s="354"/>
      <c r="N1059" s="354"/>
      <c r="O1059" s="354"/>
      <c r="P1059" s="354"/>
      <c r="Q1059" s="354"/>
      <c r="R1059" s="354"/>
      <c r="S1059" s="357"/>
      <c r="T1059" s="357"/>
      <c r="U1059" s="357"/>
      <c r="V1059" s="357"/>
      <c r="W1059" s="357"/>
      <c r="X1059" s="357"/>
      <c r="Y1059" s="357"/>
      <c r="Z1059" s="357"/>
      <c r="AA1059" s="357"/>
      <c r="AB1059" s="346"/>
      <c r="AC1059" s="619">
        <v>65</v>
      </c>
      <c r="AD1059" s="90"/>
      <c r="AE1059" s="588">
        <f t="shared" si="16"/>
        <v>0</v>
      </c>
    </row>
    <row r="1060" spans="1:31">
      <c r="A1060" s="350" t="s">
        <v>96</v>
      </c>
      <c r="B1060" s="354"/>
      <c r="C1060" s="354"/>
      <c r="D1060" s="354"/>
      <c r="E1060" s="354"/>
      <c r="F1060" s="354"/>
      <c r="G1060" s="354"/>
      <c r="H1060" s="354"/>
      <c r="I1060" s="354"/>
      <c r="J1060" s="354"/>
      <c r="K1060" s="354"/>
      <c r="L1060" s="354"/>
      <c r="M1060" s="354"/>
      <c r="N1060" s="354"/>
      <c r="O1060" s="354"/>
      <c r="P1060" s="354"/>
      <c r="Q1060" s="354"/>
      <c r="R1060" s="354"/>
      <c r="S1060" s="357"/>
      <c r="T1060" s="357"/>
      <c r="U1060" s="357"/>
      <c r="V1060" s="357"/>
      <c r="W1060" s="357"/>
      <c r="X1060" s="357"/>
      <c r="Y1060" s="357"/>
      <c r="Z1060" s="357"/>
      <c r="AA1060" s="357"/>
      <c r="AB1060" s="346"/>
      <c r="AC1060" s="619">
        <v>45</v>
      </c>
      <c r="AD1060" s="90"/>
      <c r="AE1060" s="588">
        <f t="shared" si="16"/>
        <v>0</v>
      </c>
    </row>
    <row r="1061" spans="1:31">
      <c r="A1061" s="350" t="s">
        <v>99</v>
      </c>
      <c r="B1061" s="354"/>
      <c r="C1061" s="354"/>
      <c r="D1061" s="354"/>
      <c r="E1061" s="354"/>
      <c r="F1061" s="354"/>
      <c r="G1061" s="354"/>
      <c r="H1061" s="354"/>
      <c r="I1061" s="354"/>
      <c r="J1061" s="354"/>
      <c r="K1061" s="354"/>
      <c r="L1061" s="354"/>
      <c r="M1061" s="354"/>
      <c r="N1061" s="354"/>
      <c r="O1061" s="354"/>
      <c r="P1061" s="354"/>
      <c r="Q1061" s="354"/>
      <c r="R1061" s="354"/>
      <c r="S1061" s="357"/>
      <c r="T1061" s="357"/>
      <c r="U1061" s="357"/>
      <c r="V1061" s="357"/>
      <c r="W1061" s="357"/>
      <c r="X1061" s="357"/>
      <c r="Y1061" s="357"/>
      <c r="Z1061" s="357"/>
      <c r="AA1061" s="357"/>
      <c r="AB1061" s="346"/>
      <c r="AC1061" s="619">
        <v>95</v>
      </c>
      <c r="AD1061" s="90"/>
      <c r="AE1061" s="588">
        <f t="shared" si="16"/>
        <v>0</v>
      </c>
    </row>
    <row r="1062" spans="1:31">
      <c r="A1062" s="350" t="s">
        <v>65</v>
      </c>
      <c r="B1062" s="354"/>
      <c r="C1062" s="354"/>
      <c r="D1062" s="354"/>
      <c r="E1062" s="354"/>
      <c r="F1062" s="354"/>
      <c r="G1062" s="354"/>
      <c r="H1062" s="354"/>
      <c r="I1062" s="354"/>
      <c r="J1062" s="354"/>
      <c r="K1062" s="354"/>
      <c r="L1062" s="354"/>
      <c r="M1062" s="354"/>
      <c r="N1062" s="354"/>
      <c r="O1062" s="354"/>
      <c r="P1062" s="354"/>
      <c r="Q1062" s="354"/>
      <c r="R1062" s="354"/>
      <c r="S1062" s="357"/>
      <c r="T1062" s="357"/>
      <c r="U1062" s="357"/>
      <c r="V1062" s="357"/>
      <c r="W1062" s="357"/>
      <c r="X1062" s="357"/>
      <c r="Y1062" s="357"/>
      <c r="Z1062" s="357"/>
      <c r="AA1062" s="357"/>
      <c r="AB1062" s="346"/>
      <c r="AC1062" s="619">
        <v>550</v>
      </c>
      <c r="AD1062" s="90"/>
      <c r="AE1062" s="588">
        <f t="shared" si="16"/>
        <v>0</v>
      </c>
    </row>
    <row r="1063" spans="1:31">
      <c r="A1063" s="350" t="s">
        <v>95</v>
      </c>
      <c r="B1063" s="354"/>
      <c r="C1063" s="354"/>
      <c r="D1063" s="354"/>
      <c r="E1063" s="354"/>
      <c r="F1063" s="354"/>
      <c r="G1063" s="354"/>
      <c r="H1063" s="354"/>
      <c r="I1063" s="354"/>
      <c r="J1063" s="354"/>
      <c r="K1063" s="354"/>
      <c r="L1063" s="354"/>
      <c r="M1063" s="354"/>
      <c r="N1063" s="354"/>
      <c r="O1063" s="354"/>
      <c r="P1063" s="354"/>
      <c r="Q1063" s="354"/>
      <c r="R1063" s="354"/>
      <c r="S1063" s="357"/>
      <c r="T1063" s="357"/>
      <c r="U1063" s="357"/>
      <c r="V1063" s="357"/>
      <c r="W1063" s="357"/>
      <c r="X1063" s="357"/>
      <c r="Y1063" s="357"/>
      <c r="Z1063" s="357"/>
      <c r="AA1063" s="357"/>
      <c r="AB1063" s="346"/>
      <c r="AC1063" s="619">
        <v>250</v>
      </c>
      <c r="AD1063" s="168"/>
      <c r="AE1063" s="588">
        <f t="shared" si="16"/>
        <v>0</v>
      </c>
    </row>
    <row r="1064" spans="1:31">
      <c r="A1064" s="350" t="s">
        <v>62</v>
      </c>
      <c r="B1064" s="354"/>
      <c r="C1064" s="354"/>
      <c r="D1064" s="354">
        <f>AD1064</f>
        <v>0.1</v>
      </c>
      <c r="E1064" s="354"/>
      <c r="F1064" s="354"/>
      <c r="G1064" s="354"/>
      <c r="H1064" s="354"/>
      <c r="I1064" s="354"/>
      <c r="J1064" s="354"/>
      <c r="K1064" s="354"/>
      <c r="L1064" s="354"/>
      <c r="M1064" s="354"/>
      <c r="N1064" s="354"/>
      <c r="O1064" s="354"/>
      <c r="P1064" s="354"/>
      <c r="Q1064" s="354"/>
      <c r="R1064" s="354"/>
      <c r="S1064" s="357"/>
      <c r="T1064" s="357"/>
      <c r="U1064" s="357"/>
      <c r="V1064" s="357"/>
      <c r="W1064" s="357"/>
      <c r="X1064" s="357"/>
      <c r="Y1064" s="357"/>
      <c r="Z1064" s="357"/>
      <c r="AA1064" s="357"/>
      <c r="AB1064" s="346">
        <v>7.0000000000000001E-3</v>
      </c>
      <c r="AC1064" s="619">
        <v>250</v>
      </c>
      <c r="AD1064" s="90">
        <v>0.1</v>
      </c>
      <c r="AE1064" s="588">
        <f t="shared" si="16"/>
        <v>25</v>
      </c>
    </row>
    <row r="1065" spans="1:31">
      <c r="A1065" s="350" t="s">
        <v>120</v>
      </c>
      <c r="B1065" s="354"/>
      <c r="C1065" s="354"/>
      <c r="D1065" s="354"/>
      <c r="E1065" s="354"/>
      <c r="F1065" s="354"/>
      <c r="G1065" s="354"/>
      <c r="H1065" s="354"/>
      <c r="I1065" s="354"/>
      <c r="J1065" s="354"/>
      <c r="K1065" s="354"/>
      <c r="L1065" s="354">
        <v>0.03</v>
      </c>
      <c r="M1065" s="354"/>
      <c r="N1065" s="354">
        <v>0.05</v>
      </c>
      <c r="O1065" s="354"/>
      <c r="P1065" s="354"/>
      <c r="Q1065" s="354"/>
      <c r="R1065" s="354"/>
      <c r="S1065" s="357"/>
      <c r="T1065" s="357"/>
      <c r="U1065" s="357"/>
      <c r="V1065" s="357"/>
      <c r="W1065" s="357"/>
      <c r="X1065" s="357"/>
      <c r="Y1065" s="357"/>
      <c r="Z1065" s="357"/>
      <c r="AA1065" s="357"/>
      <c r="AB1065" s="346">
        <v>3.7999999999999999E-2</v>
      </c>
      <c r="AC1065" s="619">
        <v>45</v>
      </c>
      <c r="AD1065" s="90">
        <v>0.08</v>
      </c>
      <c r="AE1065" s="588">
        <f t="shared" si="16"/>
        <v>3.6</v>
      </c>
    </row>
    <row r="1066" spans="1:31">
      <c r="A1066" s="350" t="s">
        <v>72</v>
      </c>
      <c r="B1066" s="354"/>
      <c r="C1066" s="354"/>
      <c r="D1066" s="354"/>
      <c r="E1066" s="354"/>
      <c r="F1066" s="354"/>
      <c r="G1066" s="354"/>
      <c r="H1066" s="354"/>
      <c r="I1066" s="354"/>
      <c r="J1066" s="354"/>
      <c r="K1066" s="354"/>
      <c r="L1066" s="354"/>
      <c r="M1066" s="354"/>
      <c r="N1066" s="354"/>
      <c r="O1066" s="354"/>
      <c r="P1066" s="354"/>
      <c r="Q1066" s="354"/>
      <c r="R1066" s="354"/>
      <c r="S1066" s="357"/>
      <c r="T1066" s="357"/>
      <c r="U1066" s="357"/>
      <c r="V1066" s="357"/>
      <c r="W1066" s="357"/>
      <c r="X1066" s="357"/>
      <c r="Y1066" s="357"/>
      <c r="Z1066" s="357"/>
      <c r="AA1066" s="357"/>
      <c r="AB1066" s="346"/>
      <c r="AC1066" s="619">
        <v>55</v>
      </c>
      <c r="AD1066" s="90"/>
      <c r="AE1066" s="588">
        <f t="shared" si="16"/>
        <v>0</v>
      </c>
    </row>
    <row r="1067" spans="1:31">
      <c r="A1067" s="350" t="s">
        <v>107</v>
      </c>
      <c r="B1067" s="354"/>
      <c r="C1067" s="354"/>
      <c r="D1067" s="354"/>
      <c r="E1067" s="354"/>
      <c r="F1067" s="354"/>
      <c r="G1067" s="354"/>
      <c r="H1067" s="354"/>
      <c r="I1067" s="354"/>
      <c r="J1067" s="354"/>
      <c r="K1067" s="354"/>
      <c r="L1067" s="354">
        <v>0.04</v>
      </c>
      <c r="M1067" s="354"/>
      <c r="N1067" s="354">
        <v>0.04</v>
      </c>
      <c r="O1067" s="354"/>
      <c r="P1067" s="354"/>
      <c r="Q1067" s="354"/>
      <c r="R1067" s="354"/>
      <c r="S1067" s="357"/>
      <c r="T1067" s="357"/>
      <c r="U1067" s="357"/>
      <c r="V1067" s="357"/>
      <c r="W1067" s="357"/>
      <c r="X1067" s="357"/>
      <c r="Y1067" s="357"/>
      <c r="Z1067" s="357"/>
      <c r="AA1067" s="357"/>
      <c r="AB1067" s="346">
        <v>0.01</v>
      </c>
      <c r="AC1067" s="619">
        <v>180</v>
      </c>
      <c r="AD1067" s="90">
        <v>0.08</v>
      </c>
      <c r="AE1067" s="588">
        <f t="shared" si="16"/>
        <v>14.4</v>
      </c>
    </row>
    <row r="1068" spans="1:31">
      <c r="A1068" s="350" t="s">
        <v>69</v>
      </c>
      <c r="B1068" s="354">
        <v>0.06</v>
      </c>
      <c r="C1068" s="354"/>
      <c r="D1068" s="354"/>
      <c r="E1068" s="354"/>
      <c r="F1068" s="354"/>
      <c r="G1068" s="354"/>
      <c r="H1068" s="354"/>
      <c r="I1068" s="354"/>
      <c r="J1068" s="354">
        <v>0.09</v>
      </c>
      <c r="K1068" s="354"/>
      <c r="L1068" s="354"/>
      <c r="M1068" s="354"/>
      <c r="N1068" s="354"/>
      <c r="O1068" s="354"/>
      <c r="P1068" s="354"/>
      <c r="Q1068" s="354"/>
      <c r="R1068" s="354"/>
      <c r="S1068" s="357"/>
      <c r="T1068" s="354"/>
      <c r="U1068" s="357"/>
      <c r="V1068" s="357"/>
      <c r="W1068" s="357"/>
      <c r="X1068" s="357"/>
      <c r="Y1068" s="357"/>
      <c r="Z1068" s="357"/>
      <c r="AA1068" s="357"/>
      <c r="AB1068" s="346">
        <v>0.01</v>
      </c>
      <c r="AC1068" s="619">
        <v>750</v>
      </c>
      <c r="AD1068" s="90">
        <v>0.15</v>
      </c>
      <c r="AE1068" s="588">
        <f t="shared" si="16"/>
        <v>112.5</v>
      </c>
    </row>
    <row r="1069" spans="1:31">
      <c r="A1069" s="358" t="s">
        <v>70</v>
      </c>
      <c r="B1069" s="354">
        <v>0.8</v>
      </c>
      <c r="C1069" s="354"/>
      <c r="D1069" s="354"/>
      <c r="E1069" s="354"/>
      <c r="F1069" s="354"/>
      <c r="G1069" s="354"/>
      <c r="H1069" s="354"/>
      <c r="I1069" s="354"/>
      <c r="J1069" s="354">
        <v>0.4</v>
      </c>
      <c r="K1069" s="354"/>
      <c r="L1069" s="354"/>
      <c r="M1069" s="354"/>
      <c r="N1069" s="354"/>
      <c r="O1069" s="354"/>
      <c r="P1069" s="354"/>
      <c r="Q1069" s="354"/>
      <c r="R1069" s="354"/>
      <c r="S1069" s="357"/>
      <c r="T1069" s="357"/>
      <c r="U1069" s="357"/>
      <c r="V1069" s="357"/>
      <c r="W1069" s="357"/>
      <c r="X1069" s="357"/>
      <c r="Y1069" s="357"/>
      <c r="Z1069" s="357"/>
      <c r="AA1069" s="357"/>
      <c r="AB1069" s="346">
        <v>7.4999999999999997E-2</v>
      </c>
      <c r="AC1069" s="619">
        <v>66.900000000000006</v>
      </c>
      <c r="AD1069" s="90">
        <v>1.2</v>
      </c>
      <c r="AE1069" s="588">
        <f t="shared" si="16"/>
        <v>80.28</v>
      </c>
    </row>
    <row r="1070" spans="1:31">
      <c r="A1070" s="350" t="s">
        <v>109</v>
      </c>
      <c r="B1070" s="1"/>
      <c r="C1070" s="354"/>
      <c r="D1070" s="354"/>
      <c r="E1070" s="354"/>
      <c r="F1070" s="354"/>
      <c r="G1070" s="354"/>
      <c r="H1070" s="354"/>
      <c r="I1070" s="354"/>
      <c r="J1070" s="354"/>
      <c r="K1070" s="354"/>
      <c r="L1070" s="354"/>
      <c r="M1070" s="354"/>
      <c r="N1070" s="354"/>
      <c r="O1070" s="354"/>
      <c r="P1070" s="354">
        <f>AD1070</f>
        <v>0.30199999999999999</v>
      </c>
      <c r="Q1070" s="354"/>
      <c r="R1070" s="354"/>
      <c r="S1070" s="357"/>
      <c r="T1070" s="357"/>
      <c r="U1070" s="357"/>
      <c r="V1070" s="357"/>
      <c r="W1070" s="357"/>
      <c r="X1070" s="357"/>
      <c r="Y1070" s="357"/>
      <c r="Z1070" s="357"/>
      <c r="AA1070" s="357"/>
      <c r="AB1070" s="346">
        <v>0.02</v>
      </c>
      <c r="AC1070" s="619">
        <v>285</v>
      </c>
      <c r="AD1070" s="90">
        <v>0.30199999999999999</v>
      </c>
      <c r="AE1070" s="588">
        <f t="shared" si="16"/>
        <v>86.07</v>
      </c>
    </row>
    <row r="1071" spans="1:31">
      <c r="A1071" s="350" t="s">
        <v>117</v>
      </c>
      <c r="B1071" s="354"/>
      <c r="C1071" s="354"/>
      <c r="D1071" s="354"/>
      <c r="E1071" s="354"/>
      <c r="F1071" s="354"/>
      <c r="G1071" s="354"/>
      <c r="H1071" s="354"/>
      <c r="I1071" s="354"/>
      <c r="J1071" s="354"/>
      <c r="K1071" s="354"/>
      <c r="L1071" s="354">
        <v>0.05</v>
      </c>
      <c r="M1071" s="354"/>
      <c r="N1071" s="354">
        <v>0.05</v>
      </c>
      <c r="O1071" s="354"/>
      <c r="P1071" s="354"/>
      <c r="Q1071" s="354"/>
      <c r="R1071" s="354"/>
      <c r="S1071" s="357"/>
      <c r="T1071" s="357"/>
      <c r="U1071" s="357"/>
      <c r="V1071" s="357"/>
      <c r="W1071" s="357"/>
      <c r="X1071" s="357"/>
      <c r="Y1071" s="357"/>
      <c r="Z1071" s="357"/>
      <c r="AA1071" s="357"/>
      <c r="AB1071" s="346">
        <v>0.03</v>
      </c>
      <c r="AC1071" s="619">
        <v>45</v>
      </c>
      <c r="AD1071" s="90">
        <v>0.1</v>
      </c>
      <c r="AE1071" s="588">
        <f t="shared" si="16"/>
        <v>4.5</v>
      </c>
    </row>
    <row r="1072" spans="1:31">
      <c r="A1072" s="350" t="s">
        <v>83</v>
      </c>
      <c r="B1072" s="354"/>
      <c r="C1072" s="354"/>
      <c r="D1072" s="354"/>
      <c r="E1072" s="354"/>
      <c r="F1072" s="354"/>
      <c r="G1072" s="354"/>
      <c r="H1072" s="354"/>
      <c r="I1072" s="354"/>
      <c r="J1072" s="354"/>
      <c r="K1072" s="354"/>
      <c r="L1072" s="354"/>
      <c r="M1072" s="354"/>
      <c r="N1072" s="354"/>
      <c r="O1072" s="354"/>
      <c r="P1072" s="354"/>
      <c r="Q1072" s="354"/>
      <c r="R1072" s="354"/>
      <c r="S1072" s="357"/>
      <c r="T1072" s="357"/>
      <c r="U1072" s="357"/>
      <c r="V1072" s="357"/>
      <c r="W1072" s="357"/>
      <c r="X1072" s="357"/>
      <c r="Y1072" s="357"/>
      <c r="Z1072" s="357"/>
      <c r="AA1072" s="357"/>
      <c r="AB1072" s="346"/>
      <c r="AC1072" s="619">
        <v>45</v>
      </c>
      <c r="AD1072" s="90"/>
      <c r="AE1072" s="588">
        <f t="shared" si="16"/>
        <v>0</v>
      </c>
    </row>
    <row r="1073" spans="1:31">
      <c r="A1073" s="350" t="s">
        <v>100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4"/>
      <c r="O1073" s="354"/>
      <c r="P1073" s="354"/>
      <c r="Q1073" s="354"/>
      <c r="R1073" s="354"/>
      <c r="S1073" s="357"/>
      <c r="T1073" s="357"/>
      <c r="U1073" s="357"/>
      <c r="V1073" s="357"/>
      <c r="W1073" s="357"/>
      <c r="X1073" s="357"/>
      <c r="Y1073" s="357"/>
      <c r="Z1073" s="357"/>
      <c r="AA1073" s="357"/>
      <c r="AB1073" s="346"/>
      <c r="AC1073" s="619">
        <v>550</v>
      </c>
      <c r="AD1073" s="90"/>
      <c r="AE1073" s="588">
        <f t="shared" si="16"/>
        <v>0</v>
      </c>
    </row>
    <row r="1074" spans="1:31">
      <c r="A1074" s="350" t="s">
        <v>110</v>
      </c>
      <c r="B1074" s="354"/>
      <c r="C1074" s="354"/>
      <c r="D1074" s="354"/>
      <c r="E1074" s="354"/>
      <c r="F1074" s="354"/>
      <c r="G1074" s="354"/>
      <c r="H1074" s="354"/>
      <c r="I1074" s="354"/>
      <c r="J1074" s="354"/>
      <c r="K1074" s="354"/>
      <c r="L1074" s="354"/>
      <c r="M1074" s="354"/>
      <c r="N1074" s="354"/>
      <c r="O1074" s="354"/>
      <c r="P1074" s="354"/>
      <c r="Q1074" s="354"/>
      <c r="R1074" s="354"/>
      <c r="S1074" s="357"/>
      <c r="T1074" s="357"/>
      <c r="U1074" s="357"/>
      <c r="V1074" s="357"/>
      <c r="W1074" s="357"/>
      <c r="X1074" s="357"/>
      <c r="Y1074" s="357"/>
      <c r="Z1074" s="357"/>
      <c r="AA1074" s="357"/>
      <c r="AB1074" s="346"/>
      <c r="AC1074" s="619">
        <v>285</v>
      </c>
      <c r="AD1074" s="90"/>
      <c r="AE1074" s="588">
        <f t="shared" si="16"/>
        <v>0</v>
      </c>
    </row>
    <row r="1075" spans="1:31">
      <c r="A1075" s="350" t="s">
        <v>81</v>
      </c>
      <c r="B1075" s="354"/>
      <c r="C1075" s="354"/>
      <c r="D1075" s="354"/>
      <c r="E1075" s="354"/>
      <c r="F1075" s="354"/>
      <c r="G1075" s="354"/>
      <c r="H1075" s="354"/>
      <c r="I1075" s="354"/>
      <c r="J1075" s="354"/>
      <c r="K1075" s="354"/>
      <c r="L1075" s="354">
        <f>AD1075</f>
        <v>0.03</v>
      </c>
      <c r="M1075" s="354"/>
      <c r="N1075" s="354"/>
      <c r="O1075" s="354"/>
      <c r="P1075" s="354"/>
      <c r="Q1075" s="354"/>
      <c r="R1075" s="354"/>
      <c r="S1075" s="357"/>
      <c r="T1075" s="357"/>
      <c r="U1075" s="357"/>
      <c r="V1075" s="357"/>
      <c r="W1075" s="357"/>
      <c r="X1075" s="357"/>
      <c r="Y1075" s="357"/>
      <c r="Z1075" s="357"/>
      <c r="AA1075" s="357"/>
      <c r="AB1075" s="346">
        <v>2E-3</v>
      </c>
      <c r="AC1075" s="619">
        <v>250</v>
      </c>
      <c r="AD1075" s="90">
        <v>0.03</v>
      </c>
      <c r="AE1075" s="588">
        <f t="shared" si="16"/>
        <v>7.5</v>
      </c>
    </row>
    <row r="1076" spans="1:31">
      <c r="A1076" s="350" t="s">
        <v>122</v>
      </c>
      <c r="B1076" s="354"/>
      <c r="C1076" s="354"/>
      <c r="D1076" s="354"/>
      <c r="E1076" s="354"/>
      <c r="F1076" s="354"/>
      <c r="G1076" s="354"/>
      <c r="H1076" s="354"/>
      <c r="I1076" s="354"/>
      <c r="J1076" s="354"/>
      <c r="K1076" s="354"/>
      <c r="L1076" s="354"/>
      <c r="M1076" s="354"/>
      <c r="N1076" s="354"/>
      <c r="O1076" s="354"/>
      <c r="P1076" s="354"/>
      <c r="Q1076" s="354"/>
      <c r="R1076" s="354"/>
      <c r="S1076" s="357"/>
      <c r="T1076" s="357"/>
      <c r="U1076" s="357"/>
      <c r="V1076" s="357"/>
      <c r="W1076" s="357"/>
      <c r="X1076" s="357"/>
      <c r="Y1076" s="357"/>
      <c r="Z1076" s="357"/>
      <c r="AA1076" s="357"/>
      <c r="AB1076" s="346"/>
      <c r="AC1076" s="619">
        <v>180</v>
      </c>
      <c r="AD1076" s="90"/>
      <c r="AE1076" s="588">
        <f t="shared" si="16"/>
        <v>0</v>
      </c>
    </row>
    <row r="1077" spans="1:31">
      <c r="A1077" s="350" t="s">
        <v>121</v>
      </c>
      <c r="B1077" s="354"/>
      <c r="C1077" s="354"/>
      <c r="D1077" s="354"/>
      <c r="E1077" s="354"/>
      <c r="F1077" s="354"/>
      <c r="G1077" s="354"/>
      <c r="H1077" s="354"/>
      <c r="I1077" s="354"/>
      <c r="J1077" s="354"/>
      <c r="K1077" s="354"/>
      <c r="L1077" s="354"/>
      <c r="M1077" s="354"/>
      <c r="N1077" s="354"/>
      <c r="O1077" s="354"/>
      <c r="P1077" s="354"/>
      <c r="Q1077" s="354"/>
      <c r="R1077" s="354"/>
      <c r="S1077" s="357"/>
      <c r="T1077" s="357"/>
      <c r="U1077" s="357"/>
      <c r="V1077" s="357"/>
      <c r="W1077" s="357"/>
      <c r="X1077" s="357"/>
      <c r="Y1077" s="357"/>
      <c r="Z1077" s="357"/>
      <c r="AA1077" s="357"/>
      <c r="AB1077" s="346"/>
      <c r="AC1077" s="619">
        <v>230</v>
      </c>
      <c r="AD1077" s="90"/>
      <c r="AE1077" s="588">
        <f t="shared" si="16"/>
        <v>0</v>
      </c>
    </row>
    <row r="1078" spans="1:31">
      <c r="A1078" s="350" t="s">
        <v>73</v>
      </c>
      <c r="B1078" s="354"/>
      <c r="C1078" s="354"/>
      <c r="D1078" s="354">
        <f>AD1078</f>
        <v>0.21</v>
      </c>
      <c r="E1078" s="354"/>
      <c r="F1078" s="354"/>
      <c r="G1078" s="354"/>
      <c r="H1078" s="354"/>
      <c r="I1078" s="354"/>
      <c r="J1078" s="354"/>
      <c r="K1078" s="354"/>
      <c r="L1078" s="354"/>
      <c r="M1078" s="354"/>
      <c r="N1078" s="354"/>
      <c r="O1078" s="354"/>
      <c r="P1078" s="354"/>
      <c r="Q1078" s="354"/>
      <c r="R1078" s="354"/>
      <c r="S1078" s="357"/>
      <c r="T1078" s="357"/>
      <c r="U1078" s="357"/>
      <c r="V1078" s="357"/>
      <c r="W1078" s="357"/>
      <c r="X1078" s="357"/>
      <c r="Y1078" s="357"/>
      <c r="Z1078" s="357"/>
      <c r="AA1078" s="357"/>
      <c r="AB1078" s="346">
        <v>1.4999999999999999E-2</v>
      </c>
      <c r="AC1078" s="619">
        <v>85</v>
      </c>
      <c r="AD1078" s="90">
        <v>0.21</v>
      </c>
      <c r="AE1078" s="588">
        <f t="shared" si="16"/>
        <v>17.849999999999998</v>
      </c>
    </row>
    <row r="1079" spans="1:31">
      <c r="A1079" s="350" t="s">
        <v>118</v>
      </c>
      <c r="B1079" s="354"/>
      <c r="C1079" s="354"/>
      <c r="D1079" s="354"/>
      <c r="E1079" s="354"/>
      <c r="F1079" s="354"/>
      <c r="G1079" s="354"/>
      <c r="H1079" s="354"/>
      <c r="I1079" s="354"/>
      <c r="J1079" s="354"/>
      <c r="K1079" s="354"/>
      <c r="L1079" s="354"/>
      <c r="M1079" s="354"/>
      <c r="N1079" s="354"/>
      <c r="O1079" s="354"/>
      <c r="P1079" s="354"/>
      <c r="Q1079" s="354"/>
      <c r="R1079" s="354"/>
      <c r="S1079" s="357"/>
      <c r="T1079" s="357"/>
      <c r="U1079" s="357"/>
      <c r="V1079" s="357"/>
      <c r="W1079" s="357"/>
      <c r="X1079" s="357"/>
      <c r="Y1079" s="357"/>
      <c r="Z1079" s="357"/>
      <c r="AA1079" s="357"/>
      <c r="AB1079" s="346"/>
      <c r="AC1079" s="619">
        <v>45</v>
      </c>
      <c r="AD1079" s="90"/>
      <c r="AE1079" s="588">
        <f t="shared" si="16"/>
        <v>0</v>
      </c>
    </row>
    <row r="1080" spans="1:31">
      <c r="A1080" s="350" t="s">
        <v>74</v>
      </c>
      <c r="B1080" s="354">
        <v>7.0000000000000001E-3</v>
      </c>
      <c r="C1080" s="354"/>
      <c r="D1080" s="354"/>
      <c r="E1080" s="354"/>
      <c r="F1080" s="354"/>
      <c r="G1080" s="354"/>
      <c r="H1080" s="354"/>
      <c r="I1080" s="354"/>
      <c r="J1080" s="354">
        <v>7.0000000000000001E-3</v>
      </c>
      <c r="K1080" s="354"/>
      <c r="L1080" s="354">
        <v>7.0000000000000001E-3</v>
      </c>
      <c r="M1080" s="354"/>
      <c r="N1080" s="354"/>
      <c r="O1080" s="354"/>
      <c r="P1080" s="354"/>
      <c r="Q1080" s="354"/>
      <c r="R1080" s="354"/>
      <c r="S1080" s="357"/>
      <c r="T1080" s="357"/>
      <c r="U1080" s="357"/>
      <c r="V1080" s="357"/>
      <c r="W1080" s="357"/>
      <c r="X1080" s="357"/>
      <c r="Y1080" s="357"/>
      <c r="Z1080" s="357"/>
      <c r="AA1080" s="357"/>
      <c r="AB1080" s="346">
        <v>2E-3</v>
      </c>
      <c r="AC1080" s="619">
        <v>30</v>
      </c>
      <c r="AD1080" s="90">
        <v>0.04</v>
      </c>
      <c r="AE1080" s="588">
        <f t="shared" si="16"/>
        <v>1.2</v>
      </c>
    </row>
    <row r="1081" spans="1:31">
      <c r="A1081" s="350" t="s">
        <v>88</v>
      </c>
      <c r="B1081" s="354"/>
      <c r="C1081" s="354"/>
      <c r="D1081" s="354"/>
      <c r="E1081" s="354"/>
      <c r="F1081" s="354"/>
      <c r="G1081" s="354"/>
      <c r="H1081" s="354"/>
      <c r="I1081" s="354"/>
      <c r="J1081" s="354"/>
      <c r="K1081" s="354"/>
      <c r="L1081" s="354"/>
      <c r="M1081" s="354"/>
      <c r="N1081" s="354"/>
      <c r="O1081" s="354"/>
      <c r="P1081" s="354"/>
      <c r="Q1081" s="354"/>
      <c r="R1081" s="354"/>
      <c r="S1081" s="357"/>
      <c r="T1081" s="357"/>
      <c r="U1081" s="357"/>
      <c r="V1081" s="357"/>
      <c r="W1081" s="357"/>
      <c r="X1081" s="357"/>
      <c r="Y1081" s="357"/>
      <c r="Z1081" s="357"/>
      <c r="AA1081" s="357"/>
      <c r="AB1081" s="346"/>
      <c r="AC1081" s="619">
        <v>200</v>
      </c>
      <c r="AD1081" s="90"/>
      <c r="AE1081" s="588">
        <f t="shared" si="16"/>
        <v>0</v>
      </c>
    </row>
    <row r="1082" spans="1:31">
      <c r="A1082" s="350" t="s">
        <v>91</v>
      </c>
      <c r="B1082" s="354"/>
      <c r="C1082" s="354"/>
      <c r="D1082" s="354"/>
      <c r="E1082" s="354"/>
      <c r="F1082" s="354"/>
      <c r="G1082" s="354"/>
      <c r="H1082" s="354"/>
      <c r="I1082" s="354"/>
      <c r="J1082" s="354"/>
      <c r="K1082" s="354"/>
      <c r="L1082" s="354"/>
      <c r="M1082" s="354"/>
      <c r="N1082" s="354"/>
      <c r="O1082" s="354"/>
      <c r="P1082" s="354"/>
      <c r="Q1082" s="354"/>
      <c r="R1082" s="354"/>
      <c r="S1082" s="357"/>
      <c r="T1082" s="357"/>
      <c r="U1082" s="357"/>
      <c r="V1082" s="357"/>
      <c r="W1082" s="357"/>
      <c r="X1082" s="357"/>
      <c r="Y1082" s="357"/>
      <c r="Z1082" s="357"/>
      <c r="AA1082" s="357"/>
      <c r="AB1082" s="346"/>
      <c r="AC1082" s="619">
        <v>750</v>
      </c>
      <c r="AD1082" s="90"/>
      <c r="AE1082" s="588">
        <f t="shared" si="16"/>
        <v>0</v>
      </c>
    </row>
    <row r="1083" spans="1:31">
      <c r="A1083" s="350" t="s">
        <v>97</v>
      </c>
      <c r="B1083" s="354"/>
      <c r="C1083" s="354"/>
      <c r="D1083" s="354"/>
      <c r="E1083" s="354"/>
      <c r="F1083" s="354"/>
      <c r="G1083" s="354"/>
      <c r="H1083" s="354"/>
      <c r="I1083" s="354"/>
      <c r="J1083" s="354"/>
      <c r="K1083" s="354"/>
      <c r="L1083" s="354"/>
      <c r="M1083" s="354"/>
      <c r="N1083" s="354"/>
      <c r="O1083" s="354"/>
      <c r="P1083" s="354"/>
      <c r="Q1083" s="354"/>
      <c r="R1083" s="354"/>
      <c r="S1083" s="357"/>
      <c r="T1083" s="357"/>
      <c r="U1083" s="357"/>
      <c r="V1083" s="357"/>
      <c r="W1083" s="357"/>
      <c r="X1083" s="357"/>
      <c r="Y1083" s="357"/>
      <c r="Z1083" s="357"/>
      <c r="AA1083" s="357"/>
      <c r="AB1083" s="346"/>
      <c r="AC1083" s="619">
        <v>280</v>
      </c>
      <c r="AD1083" s="90"/>
      <c r="AE1083" s="588">
        <f t="shared" si="16"/>
        <v>0</v>
      </c>
    </row>
    <row r="1084" spans="1:31">
      <c r="A1084" s="611" t="s">
        <v>102</v>
      </c>
      <c r="B1084" s="354"/>
      <c r="C1084" s="354"/>
      <c r="D1084" s="354"/>
      <c r="E1084" s="354"/>
      <c r="F1084" s="354">
        <v>0.42</v>
      </c>
      <c r="G1084" s="354"/>
      <c r="H1084" s="354"/>
      <c r="I1084" s="354"/>
      <c r="J1084" s="354"/>
      <c r="K1084" s="354"/>
      <c r="L1084" s="354"/>
      <c r="M1084" s="354"/>
      <c r="N1084" s="354"/>
      <c r="O1084" s="354"/>
      <c r="P1084" s="354"/>
      <c r="Q1084" s="354"/>
      <c r="R1084" s="354">
        <v>0.7</v>
      </c>
      <c r="S1084" s="357"/>
      <c r="T1084" s="357"/>
      <c r="U1084" s="357"/>
      <c r="V1084" s="357"/>
      <c r="W1084" s="357"/>
      <c r="X1084" s="357"/>
      <c r="Y1084" s="357"/>
      <c r="Z1084" s="357"/>
      <c r="AA1084" s="354"/>
      <c r="AB1084" s="346">
        <v>0.08</v>
      </c>
      <c r="AC1084" s="619">
        <v>90</v>
      </c>
      <c r="AD1084" s="90">
        <v>1.1200000000000001</v>
      </c>
      <c r="AE1084" s="588">
        <f t="shared" si="16"/>
        <v>100.80000000000001</v>
      </c>
    </row>
    <row r="1085" spans="1:31">
      <c r="A1085" s="612" t="s">
        <v>71</v>
      </c>
      <c r="B1085" s="354"/>
      <c r="C1085" s="354"/>
      <c r="D1085" s="354">
        <f>AD1085</f>
        <v>0.02</v>
      </c>
      <c r="E1085" s="354"/>
      <c r="F1085" s="354"/>
      <c r="G1085" s="354"/>
      <c r="H1085" s="354"/>
      <c r="I1085" s="354"/>
      <c r="J1085" s="354"/>
      <c r="K1085" s="354"/>
      <c r="L1085" s="354"/>
      <c r="M1085" s="354"/>
      <c r="N1085" s="354"/>
      <c r="O1085" s="354"/>
      <c r="P1085" s="354"/>
      <c r="Q1085" s="354"/>
      <c r="R1085" s="354"/>
      <c r="S1085" s="357"/>
      <c r="T1085" s="357"/>
      <c r="U1085" s="357"/>
      <c r="V1085" s="357"/>
      <c r="W1085" s="357"/>
      <c r="X1085" s="357"/>
      <c r="Y1085" s="357"/>
      <c r="Z1085" s="357"/>
      <c r="AA1085" s="357"/>
      <c r="AB1085" s="346">
        <v>1E-3</v>
      </c>
      <c r="AC1085" s="619">
        <v>650</v>
      </c>
      <c r="AD1085" s="90">
        <v>0.02</v>
      </c>
      <c r="AE1085" s="588">
        <f t="shared" si="16"/>
        <v>13</v>
      </c>
    </row>
    <row r="1086" spans="1:31">
      <c r="A1086" s="612" t="s">
        <v>94</v>
      </c>
      <c r="B1086" s="354"/>
      <c r="C1086" s="354"/>
      <c r="D1086" s="354"/>
      <c r="E1086" s="354"/>
      <c r="F1086" s="354"/>
      <c r="G1086" s="354"/>
      <c r="H1086" s="354"/>
      <c r="I1086" s="354"/>
      <c r="J1086" s="354"/>
      <c r="K1086" s="354"/>
      <c r="L1086" s="354"/>
      <c r="M1086" s="354"/>
      <c r="N1086" s="354"/>
      <c r="O1086" s="354"/>
      <c r="P1086" s="354"/>
      <c r="Q1086" s="354"/>
      <c r="R1086" s="354"/>
      <c r="S1086" s="357"/>
      <c r="T1086" s="357"/>
      <c r="U1086" s="357"/>
      <c r="V1086" s="357"/>
      <c r="W1086" s="357"/>
      <c r="X1086" s="357"/>
      <c r="Y1086" s="357"/>
      <c r="Z1086" s="357"/>
      <c r="AA1086" s="357"/>
      <c r="AB1086" s="346"/>
      <c r="AC1086" s="620">
        <v>285</v>
      </c>
      <c r="AD1086" s="90"/>
      <c r="AE1086" s="588">
        <f t="shared" si="16"/>
        <v>0</v>
      </c>
    </row>
    <row r="1087" spans="1:31">
      <c r="A1087" s="612" t="s">
        <v>84</v>
      </c>
      <c r="B1087" s="354"/>
      <c r="C1087" s="354"/>
      <c r="D1087" s="354"/>
      <c r="E1087" s="354"/>
      <c r="F1087" s="354"/>
      <c r="G1087" s="354"/>
      <c r="H1087" s="354"/>
      <c r="I1087" s="354"/>
      <c r="J1087" s="354"/>
      <c r="K1087" s="354"/>
      <c r="L1087" s="354"/>
      <c r="M1087" s="354"/>
      <c r="N1087" s="354"/>
      <c r="O1087" s="354"/>
      <c r="P1087" s="354"/>
      <c r="Q1087" s="354"/>
      <c r="R1087" s="354"/>
      <c r="S1087" s="357"/>
      <c r="T1087" s="357"/>
      <c r="U1087" s="357"/>
      <c r="V1087" s="357"/>
      <c r="W1087" s="357"/>
      <c r="X1087" s="357"/>
      <c r="Y1087" s="357"/>
      <c r="Z1087" s="357"/>
      <c r="AA1087" s="357"/>
      <c r="AB1087" s="346"/>
      <c r="AC1087" s="619">
        <v>150</v>
      </c>
      <c r="AD1087" s="90"/>
      <c r="AE1087" s="588">
        <f t="shared" si="16"/>
        <v>0</v>
      </c>
    </row>
    <row r="1088" spans="1:31" ht="15.75" thickBot="1">
      <c r="A1088" s="613" t="s">
        <v>82</v>
      </c>
      <c r="B1088" s="605">
        <f>AD1088</f>
        <v>20</v>
      </c>
      <c r="C1088" s="376"/>
      <c r="D1088" s="376"/>
      <c r="E1088" s="376"/>
      <c r="F1088" s="376"/>
      <c r="G1088" s="376"/>
      <c r="H1088" s="376"/>
      <c r="I1088" s="376"/>
      <c r="J1088" s="376"/>
      <c r="K1088" s="376"/>
      <c r="L1088" s="376"/>
      <c r="M1088" s="376"/>
      <c r="N1088" s="376"/>
      <c r="O1088" s="376"/>
      <c r="P1088" s="376"/>
      <c r="Q1088" s="376"/>
      <c r="R1088" s="376"/>
      <c r="S1088" s="414"/>
      <c r="T1088" s="414"/>
      <c r="U1088" s="414"/>
      <c r="V1088" s="414"/>
      <c r="W1088" s="414"/>
      <c r="X1088" s="414"/>
      <c r="Y1088" s="414"/>
      <c r="Z1088" s="414"/>
      <c r="AA1088" s="414"/>
      <c r="AB1088" s="574">
        <v>1</v>
      </c>
      <c r="AC1088" s="624">
        <v>9</v>
      </c>
      <c r="AD1088" s="627">
        <v>20</v>
      </c>
      <c r="AE1088" s="591">
        <f t="shared" si="16"/>
        <v>180</v>
      </c>
    </row>
    <row r="1089" spans="1:32" ht="15.75" thickBot="1">
      <c r="A1089" s="608" t="s">
        <v>305</v>
      </c>
      <c r="B1089" s="618"/>
      <c r="C1089" s="614"/>
      <c r="D1089" s="614"/>
      <c r="E1089" s="614"/>
      <c r="F1089" s="614"/>
      <c r="G1089" s="614"/>
      <c r="H1089" s="614"/>
      <c r="I1089" s="614"/>
      <c r="J1089" s="614"/>
      <c r="K1089" s="614"/>
      <c r="L1089" s="614"/>
      <c r="M1089" s="614"/>
      <c r="N1089" s="614"/>
      <c r="O1089" s="614"/>
      <c r="P1089" s="614"/>
      <c r="Q1089" s="614"/>
      <c r="R1089" s="614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615"/>
      <c r="AC1089" s="576"/>
      <c r="AD1089" s="614"/>
      <c r="AE1089" s="371">
        <f>SUM(AE1041:AE1088)</f>
        <v>1498.0099999999998</v>
      </c>
      <c r="AF1089" s="86">
        <f>I1026-AE1089</f>
        <v>-9.9999999997635314E-3</v>
      </c>
    </row>
    <row r="1090" spans="1:32" ht="31.5" customHeight="1">
      <c r="A1090" s="187" t="s">
        <v>49</v>
      </c>
      <c r="B1090" s="189"/>
      <c r="C1090" s="189"/>
      <c r="D1090" s="189"/>
      <c r="E1090" s="189"/>
      <c r="F1090" s="189" t="s">
        <v>131</v>
      </c>
      <c r="G1090" s="478"/>
      <c r="H1090" s="193" t="s">
        <v>130</v>
      </c>
      <c r="I1090" s="189"/>
      <c r="J1090" s="189" t="s">
        <v>75</v>
      </c>
      <c r="K1090" s="189"/>
      <c r="L1090" s="189"/>
      <c r="M1090" s="189"/>
      <c r="N1090" s="835" t="s">
        <v>132</v>
      </c>
      <c r="O1090" s="835"/>
      <c r="P1090" s="835"/>
      <c r="Q1090" s="835"/>
      <c r="R1090" s="192"/>
      <c r="S1090" s="189"/>
      <c r="T1090" s="189"/>
      <c r="U1090" s="189" t="s">
        <v>76</v>
      </c>
      <c r="V1090" s="189"/>
      <c r="W1090" s="189"/>
      <c r="X1090" s="3"/>
      <c r="Y1090" s="188"/>
      <c r="AE1090" s="86"/>
    </row>
    <row r="1091" spans="1:32">
      <c r="A1091" s="25" t="s">
        <v>52</v>
      </c>
      <c r="B1091" s="708"/>
      <c r="C1091" s="708"/>
      <c r="D1091" s="708"/>
      <c r="E1091" s="708"/>
      <c r="F1091" s="708"/>
      <c r="G1091" s="25" t="s">
        <v>53</v>
      </c>
      <c r="H1091" s="708"/>
      <c r="I1091" s="708"/>
      <c r="J1091" s="708"/>
      <c r="K1091" s="708"/>
      <c r="L1091" s="708"/>
      <c r="M1091" s="708"/>
      <c r="P1091" s="26" t="s">
        <v>128</v>
      </c>
      <c r="Q1091" s="87"/>
      <c r="R1091" s="709" t="s">
        <v>129</v>
      </c>
      <c r="S1091" s="25" t="s">
        <v>56</v>
      </c>
    </row>
    <row r="1094" spans="1:32">
      <c r="A1094" s="130" t="s">
        <v>0</v>
      </c>
      <c r="B1094" s="130"/>
      <c r="C1094" s="130"/>
      <c r="D1094" s="130"/>
      <c r="E1094" s="130"/>
      <c r="F1094" s="130"/>
      <c r="G1094" s="130"/>
      <c r="H1094" s="130"/>
      <c r="I1094" s="130"/>
      <c r="J1094" s="130"/>
      <c r="K1094" s="130"/>
      <c r="L1094" s="130"/>
      <c r="M1094" s="130"/>
      <c r="N1094" s="130"/>
      <c r="O1094" s="130"/>
      <c r="P1094" s="130"/>
      <c r="Q1094" s="130"/>
      <c r="R1094" s="715"/>
      <c r="S1094" s="130"/>
      <c r="T1094" s="130"/>
      <c r="U1094" s="130"/>
      <c r="V1094" s="589"/>
      <c r="W1094" s="589"/>
      <c r="X1094" s="589"/>
      <c r="Y1094" s="589"/>
      <c r="Z1094" s="715"/>
      <c r="AA1094" s="715"/>
      <c r="AB1094" s="130"/>
      <c r="AC1094" s="716"/>
      <c r="AD1094" s="716"/>
      <c r="AE1094" s="84"/>
    </row>
    <row r="1095" spans="1:32">
      <c r="A1095" s="130" t="s">
        <v>1</v>
      </c>
      <c r="B1095" s="130"/>
      <c r="C1095" s="130" t="s">
        <v>273</v>
      </c>
      <c r="D1095" s="130"/>
      <c r="E1095" s="130"/>
      <c r="F1095" s="130"/>
      <c r="G1095" s="130"/>
      <c r="H1095" s="130"/>
      <c r="I1095" s="130"/>
      <c r="J1095" s="130"/>
      <c r="K1095" s="130"/>
      <c r="L1095" s="130"/>
      <c r="M1095" s="130"/>
      <c r="N1095" s="130"/>
      <c r="O1095" s="130"/>
      <c r="P1095" s="130"/>
      <c r="Q1095" s="130"/>
      <c r="R1095" s="715"/>
      <c r="S1095" s="130"/>
      <c r="T1095" s="130"/>
      <c r="U1095" s="589"/>
      <c r="V1095" s="589"/>
      <c r="W1095" s="589"/>
      <c r="X1095" s="589"/>
      <c r="Y1095" s="589"/>
      <c r="Z1095" s="589"/>
      <c r="AA1095" s="589"/>
      <c r="AB1095" s="130"/>
      <c r="AC1095" s="716"/>
      <c r="AD1095" s="716"/>
      <c r="AE1095" s="84"/>
    </row>
    <row r="1096" spans="1:32">
      <c r="A1096" s="589" t="s">
        <v>2</v>
      </c>
      <c r="B1096" s="130"/>
      <c r="C1096" s="130"/>
      <c r="D1096" s="130"/>
      <c r="E1096" s="130"/>
      <c r="F1096" s="716"/>
      <c r="G1096" s="130"/>
      <c r="H1096" s="130"/>
      <c r="I1096" s="130"/>
      <c r="J1096" s="130"/>
      <c r="K1096" s="130"/>
      <c r="L1096" s="130"/>
      <c r="M1096" s="130"/>
      <c r="N1096" s="130"/>
      <c r="O1096" s="130"/>
      <c r="P1096" s="130"/>
      <c r="Q1096" s="130"/>
      <c r="R1096" s="129" t="s">
        <v>58</v>
      </c>
      <c r="S1096" s="715"/>
      <c r="T1096" s="130"/>
      <c r="U1096" s="589"/>
      <c r="V1096" s="589"/>
      <c r="W1096" s="589"/>
      <c r="X1096" s="589"/>
      <c r="Y1096" s="589"/>
      <c r="Z1096" s="589"/>
      <c r="AA1096" s="589"/>
      <c r="AB1096" s="130"/>
      <c r="AC1096" s="716"/>
      <c r="AD1096" s="716"/>
      <c r="AE1096" s="84"/>
    </row>
    <row r="1097" spans="1:32">
      <c r="A1097" s="174" t="s">
        <v>359</v>
      </c>
      <c r="B1097" s="130"/>
      <c r="C1097" s="130"/>
      <c r="D1097" s="130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828"/>
      <c r="S1097" s="828"/>
      <c r="T1097" s="828"/>
      <c r="U1097" s="828"/>
      <c r="V1097" s="828"/>
      <c r="W1097" s="828"/>
      <c r="X1097" s="828"/>
      <c r="Y1097" s="828"/>
      <c r="Z1097" s="130"/>
      <c r="AA1097" s="130"/>
      <c r="AB1097" s="130"/>
      <c r="AC1097" s="130"/>
      <c r="AD1097" s="130"/>
      <c r="AE1097" s="85"/>
    </row>
    <row r="1098" spans="1:32" ht="15.75" thickBot="1">
      <c r="A1098" s="829" t="s">
        <v>3</v>
      </c>
      <c r="B1098" s="830"/>
      <c r="C1098" s="831" t="s">
        <v>4</v>
      </c>
      <c r="D1098" s="829"/>
      <c r="E1098" s="830"/>
      <c r="F1098" s="831" t="s">
        <v>5</v>
      </c>
      <c r="G1098" s="832"/>
      <c r="H1098" s="775"/>
      <c r="I1098" s="943" t="s">
        <v>6</v>
      </c>
      <c r="J1098" s="944"/>
      <c r="K1098" s="945"/>
      <c r="L1098" s="131"/>
      <c r="M1098" s="132"/>
      <c r="N1098" s="133"/>
      <c r="O1098" s="131"/>
      <c r="P1098" s="130"/>
      <c r="Q1098" s="130"/>
      <c r="R1098" s="828"/>
      <c r="S1098" s="828"/>
      <c r="T1098" s="828"/>
      <c r="U1098" s="828"/>
      <c r="V1098" s="828"/>
      <c r="W1098" s="828"/>
      <c r="X1098" s="828"/>
      <c r="Y1098" s="828"/>
      <c r="Z1098" s="715"/>
      <c r="AA1098" s="715"/>
      <c r="AB1098" s="715"/>
      <c r="AC1098" s="715"/>
      <c r="AD1098" s="134" t="s">
        <v>7</v>
      </c>
      <c r="AE1098" s="86"/>
    </row>
    <row r="1099" spans="1:32">
      <c r="A1099" s="806" t="s">
        <v>8</v>
      </c>
      <c r="B1099" s="807"/>
      <c r="C1099" s="824" t="s">
        <v>9</v>
      </c>
      <c r="D1099" s="833"/>
      <c r="E1099" s="826"/>
      <c r="F1099" s="824" t="s">
        <v>10</v>
      </c>
      <c r="G1099" s="827"/>
      <c r="H1099" s="777"/>
      <c r="I1099" s="946"/>
      <c r="J1099" s="947"/>
      <c r="K1099" s="948"/>
      <c r="L1099" s="824" t="s">
        <v>12</v>
      </c>
      <c r="M1099" s="833"/>
      <c r="N1099" s="826"/>
      <c r="O1099" s="713" t="s">
        <v>13</v>
      </c>
      <c r="P1099" s="715"/>
      <c r="Q1099" s="715"/>
      <c r="R1099" s="715"/>
      <c r="S1099" s="715"/>
      <c r="T1099" s="715"/>
      <c r="U1099" s="715"/>
      <c r="V1099" s="715"/>
      <c r="W1099" s="715"/>
      <c r="X1099" s="716" t="s">
        <v>14</v>
      </c>
      <c r="Y1099" s="715"/>
      <c r="Z1099" s="715"/>
      <c r="AA1099" s="715"/>
      <c r="AB1099" s="715"/>
      <c r="AC1099" s="715"/>
      <c r="AD1099" s="135" t="s">
        <v>15</v>
      </c>
      <c r="AE1099" s="86"/>
    </row>
    <row r="1100" spans="1:32">
      <c r="A1100" s="710" t="s">
        <v>16</v>
      </c>
      <c r="B1100" s="710"/>
      <c r="C1100" s="824" t="s">
        <v>17</v>
      </c>
      <c r="D1100" s="833"/>
      <c r="E1100" s="826"/>
      <c r="F1100" s="824" t="s">
        <v>18</v>
      </c>
      <c r="G1100" s="827"/>
      <c r="H1100" s="777"/>
      <c r="I1100" s="946"/>
      <c r="J1100" s="947"/>
      <c r="K1100" s="948"/>
      <c r="L1100" s="824" t="s">
        <v>20</v>
      </c>
      <c r="M1100" s="833"/>
      <c r="N1100" s="826"/>
      <c r="O1100" s="713" t="s">
        <v>21</v>
      </c>
      <c r="P1100" s="715"/>
      <c r="Q1100" s="715"/>
      <c r="R1100" s="715"/>
      <c r="S1100" s="715"/>
      <c r="T1100" s="715"/>
      <c r="U1100" s="715"/>
      <c r="V1100" s="715"/>
      <c r="W1100" s="715"/>
      <c r="X1100" s="715"/>
      <c r="Y1100" s="715"/>
      <c r="Z1100" s="715"/>
      <c r="AA1100" s="715"/>
      <c r="AB1100" s="715"/>
      <c r="AC1100" s="715"/>
      <c r="AD1100" s="136"/>
      <c r="AE1100" s="86"/>
    </row>
    <row r="1101" spans="1:32">
      <c r="A1101" s="714" t="s">
        <v>22</v>
      </c>
      <c r="B1101" s="714"/>
      <c r="C1101" s="824" t="s">
        <v>23</v>
      </c>
      <c r="D1101" s="833"/>
      <c r="E1101" s="826"/>
      <c r="F1101" s="824" t="s">
        <v>24</v>
      </c>
      <c r="G1101" s="827"/>
      <c r="H1101" s="777"/>
      <c r="I1101" s="946"/>
      <c r="J1101" s="947"/>
      <c r="K1101" s="948"/>
      <c r="L1101" s="137"/>
      <c r="M1101" s="130" t="s">
        <v>23</v>
      </c>
      <c r="N1101" s="130"/>
      <c r="O1101" s="713" t="s">
        <v>25</v>
      </c>
      <c r="P1101" s="715"/>
      <c r="Q1101" s="715"/>
      <c r="R1101" s="174"/>
      <c r="S1101" s="174"/>
      <c r="T1101" s="257"/>
      <c r="U1101" s="174"/>
      <c r="V1101" s="174"/>
      <c r="W1101" s="174"/>
      <c r="X1101" s="174"/>
      <c r="Y1101" s="211"/>
      <c r="Z1101" s="130"/>
      <c r="AA1101" s="130"/>
      <c r="AB1101" s="717"/>
      <c r="AC1101" s="130"/>
      <c r="AD1101" s="138"/>
      <c r="AE1101" s="86"/>
    </row>
    <row r="1102" spans="1:32">
      <c r="A1102" s="139"/>
      <c r="B1102" s="712"/>
      <c r="C1102" s="130"/>
      <c r="D1102" s="130"/>
      <c r="E1102" s="706"/>
      <c r="F1102" s="130"/>
      <c r="G1102" s="130"/>
      <c r="H1102" s="706"/>
      <c r="I1102" s="949"/>
      <c r="J1102" s="950"/>
      <c r="K1102" s="951"/>
      <c r="L1102" s="137"/>
      <c r="M1102" s="130"/>
      <c r="N1102" s="130"/>
      <c r="O1102" s="137"/>
      <c r="P1102" s="715"/>
      <c r="Q1102" s="174"/>
      <c r="R1102" s="174" t="s">
        <v>359</v>
      </c>
      <c r="S1102" s="715"/>
      <c r="T1102" s="715"/>
      <c r="U1102" s="715"/>
      <c r="V1102" s="715"/>
      <c r="W1102" s="715"/>
      <c r="X1102" s="715"/>
      <c r="Y1102" s="715"/>
      <c r="Z1102" s="715"/>
      <c r="AA1102" s="715"/>
      <c r="AB1102" s="715"/>
      <c r="AC1102" s="715"/>
      <c r="AD1102" s="141"/>
      <c r="AE1102" s="86"/>
    </row>
    <row r="1103" spans="1:32" ht="15.75" thickBot="1">
      <c r="A1103" s="142">
        <v>1</v>
      </c>
      <c r="B1103" s="143"/>
      <c r="C1103" s="144"/>
      <c r="D1103" s="144">
        <v>3</v>
      </c>
      <c r="E1103" s="145"/>
      <c r="F1103" s="144"/>
      <c r="G1103" s="144">
        <v>4</v>
      </c>
      <c r="H1103" s="145"/>
      <c r="I1103" s="144"/>
      <c r="J1103" s="144">
        <v>5</v>
      </c>
      <c r="K1103" s="145"/>
      <c r="L1103" s="146"/>
      <c r="M1103" s="144">
        <v>6</v>
      </c>
      <c r="N1103" s="144"/>
      <c r="O1103" s="147">
        <v>7</v>
      </c>
      <c r="P1103" s="130" t="s">
        <v>28</v>
      </c>
      <c r="Q1103" s="942" t="s">
        <v>61</v>
      </c>
      <c r="R1103" s="942"/>
      <c r="S1103" s="942"/>
      <c r="T1103" s="942"/>
      <c r="U1103" s="942"/>
      <c r="V1103" s="942"/>
      <c r="W1103" s="942"/>
      <c r="X1103" s="942"/>
      <c r="Y1103" s="942"/>
      <c r="Z1103" s="130" t="s">
        <v>29</v>
      </c>
      <c r="AA1103" s="715"/>
      <c r="AB1103" s="715"/>
      <c r="AC1103" s="715"/>
      <c r="AD1103" s="138"/>
      <c r="AE1103" s="86"/>
    </row>
    <row r="1104" spans="1:32" ht="15.75" thickBot="1">
      <c r="A1104" s="590" t="s">
        <v>308</v>
      </c>
      <c r="B1104" s="148"/>
      <c r="C1104" s="919">
        <v>107</v>
      </c>
      <c r="D1104" s="920"/>
      <c r="E1104" s="921"/>
      <c r="F1104" s="880">
        <v>14</v>
      </c>
      <c r="G1104" s="881"/>
      <c r="H1104" s="882"/>
      <c r="I1104" s="919">
        <f>C1104*F1104</f>
        <v>1498</v>
      </c>
      <c r="J1104" s="920"/>
      <c r="K1104" s="921"/>
      <c r="L1104" s="919">
        <f>F1104*C1104</f>
        <v>1498</v>
      </c>
      <c r="M1104" s="920"/>
      <c r="N1104" s="921"/>
      <c r="O1104" s="149"/>
      <c r="P1104" s="715"/>
      <c r="Q1104" s="715"/>
      <c r="R1104" s="715"/>
      <c r="S1104" s="715"/>
      <c r="T1104" s="715"/>
      <c r="U1104" s="715"/>
      <c r="V1104" s="715"/>
      <c r="W1104" s="715"/>
      <c r="X1104" s="715"/>
      <c r="Y1104" s="715"/>
      <c r="Z1104" s="715"/>
      <c r="AA1104" s="715"/>
      <c r="AB1104" s="715"/>
      <c r="AC1104" s="715"/>
      <c r="AD1104" s="136"/>
      <c r="AE1104" s="86"/>
    </row>
    <row r="1105" spans="1:31">
      <c r="A1105" s="169"/>
      <c r="B1105" s="151"/>
      <c r="C1105" s="152"/>
      <c r="D1105" s="152"/>
      <c r="E1105" s="151"/>
      <c r="F1105" s="152"/>
      <c r="G1105" s="152"/>
      <c r="H1105" s="151"/>
      <c r="I1105" s="152"/>
      <c r="J1105" s="152"/>
      <c r="K1105" s="152"/>
      <c r="L1105" s="153"/>
      <c r="M1105" s="152"/>
      <c r="N1105" s="151"/>
      <c r="O1105" s="48"/>
      <c r="P1105" s="130" t="s">
        <v>30</v>
      </c>
      <c r="Q1105" s="130"/>
      <c r="R1105" s="130"/>
      <c r="S1105" s="130"/>
      <c r="T1105" s="130"/>
      <c r="U1105" s="130"/>
      <c r="V1105" s="130"/>
      <c r="W1105" s="130"/>
      <c r="X1105" s="130"/>
      <c r="Y1105" s="130"/>
      <c r="Z1105" s="154"/>
      <c r="AA1105" s="715"/>
      <c r="AB1105" s="715"/>
      <c r="AC1105" s="715"/>
      <c r="AD1105" s="138"/>
      <c r="AE1105" s="86"/>
    </row>
    <row r="1106" spans="1:31">
      <c r="A1106" s="150"/>
      <c r="B1106" s="151"/>
      <c r="C1106" s="152"/>
      <c r="D1106" s="152"/>
      <c r="E1106" s="151"/>
      <c r="F1106" s="152"/>
      <c r="G1106" s="152"/>
      <c r="H1106" s="151"/>
      <c r="I1106" s="152"/>
      <c r="J1106" s="152"/>
      <c r="K1106" s="152"/>
      <c r="L1106" s="153"/>
      <c r="M1106" s="152"/>
      <c r="N1106" s="49"/>
      <c r="O1106" s="48"/>
      <c r="P1106" s="715"/>
      <c r="Q1106" s="715"/>
      <c r="R1106" s="715"/>
      <c r="S1106" s="715"/>
      <c r="T1106" s="715"/>
      <c r="U1106" s="715"/>
      <c r="V1106" s="715"/>
      <c r="W1106" s="715"/>
      <c r="X1106" s="715"/>
      <c r="Y1106" s="715"/>
      <c r="Z1106" s="715"/>
      <c r="AA1106" s="715"/>
      <c r="AB1106" s="715"/>
      <c r="AC1106" s="715"/>
      <c r="AD1106" s="136"/>
      <c r="AE1106" s="86"/>
    </row>
    <row r="1107" spans="1:31" ht="15.75" thickBot="1">
      <c r="A1107" s="155"/>
      <c r="B1107" s="156"/>
      <c r="C1107" s="157"/>
      <c r="D1107" s="157"/>
      <c r="E1107" s="156"/>
      <c r="F1107" s="157"/>
      <c r="G1107" s="157"/>
      <c r="H1107" s="156"/>
      <c r="I1107" s="130"/>
      <c r="J1107" s="130"/>
      <c r="K1107" s="130"/>
      <c r="L1107" s="137"/>
      <c r="M1107" s="130"/>
      <c r="N1107" s="139"/>
      <c r="O1107" s="715"/>
      <c r="P1107" s="130" t="s">
        <v>31</v>
      </c>
      <c r="Q1107" s="715"/>
      <c r="R1107" s="715"/>
      <c r="S1107" s="715" t="s">
        <v>76</v>
      </c>
      <c r="T1107" s="715"/>
      <c r="U1107" s="715"/>
      <c r="V1107" s="715"/>
      <c r="W1107" s="715"/>
      <c r="X1107" s="715"/>
      <c r="Y1107" s="715"/>
      <c r="Z1107" s="154"/>
      <c r="AA1107" s="715"/>
      <c r="AB1107" s="715"/>
      <c r="AC1107" s="715"/>
      <c r="AD1107" s="159"/>
      <c r="AE1107" s="86"/>
    </row>
    <row r="1108" spans="1:31" ht="15.75" thickBot="1">
      <c r="A1108" s="130"/>
      <c r="B1108" s="130"/>
      <c r="C1108" s="130"/>
      <c r="D1108" s="130"/>
      <c r="E1108" s="130"/>
      <c r="F1108" s="130" t="s">
        <v>32</v>
      </c>
      <c r="G1108" s="717"/>
      <c r="H1108" s="130">
        <f>SUM(F1104)</f>
        <v>14</v>
      </c>
      <c r="I1108" s="161"/>
      <c r="J1108" s="162"/>
      <c r="K1108" s="162"/>
      <c r="L1108" s="163"/>
      <c r="M1108" s="162"/>
      <c r="N1108" s="164"/>
      <c r="O1108" s="165"/>
      <c r="P1108" s="715"/>
      <c r="Q1108" s="715"/>
      <c r="R1108" s="715"/>
      <c r="S1108" s="715"/>
      <c r="T1108" s="715"/>
      <c r="U1108" s="715"/>
      <c r="V1108" s="715"/>
      <c r="W1108" s="715"/>
      <c r="X1108" s="715"/>
      <c r="Y1108" s="715"/>
      <c r="Z1108" s="715"/>
      <c r="AA1108" s="715"/>
      <c r="AB1108" s="715"/>
      <c r="AC1108" s="715"/>
      <c r="AD1108" s="715"/>
      <c r="AE1108" s="86"/>
    </row>
    <row r="1109" spans="1:31">
      <c r="A1109" s="130"/>
      <c r="B1109" s="130"/>
      <c r="C1109" s="130"/>
      <c r="D1109" s="130"/>
      <c r="E1109" s="130"/>
      <c r="F1109" s="130"/>
      <c r="G1109" s="130"/>
      <c r="H1109" s="130"/>
      <c r="I1109" s="130"/>
      <c r="J1109" s="130"/>
      <c r="K1109" s="130"/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30"/>
      <c r="AA1109" s="130"/>
      <c r="AB1109" s="130"/>
      <c r="AC1109" s="130"/>
      <c r="AD1109" s="130"/>
      <c r="AE1109" s="86"/>
    </row>
    <row r="1110" spans="1:31">
      <c r="A1110" s="50" t="s">
        <v>33</v>
      </c>
      <c r="B1110" s="51"/>
      <c r="C1110" s="48"/>
      <c r="D1110" s="48"/>
      <c r="E1110" s="48"/>
      <c r="F1110" s="48"/>
      <c r="G1110" s="48"/>
      <c r="H1110" s="48"/>
      <c r="I1110" s="48"/>
      <c r="J1110" s="48"/>
      <c r="K1110" s="48"/>
      <c r="L1110" s="52" t="s">
        <v>34</v>
      </c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9"/>
      <c r="AB1110" s="792" t="s">
        <v>57</v>
      </c>
      <c r="AC1110" s="792" t="s">
        <v>59</v>
      </c>
      <c r="AD1110" s="707" t="s">
        <v>35</v>
      </c>
      <c r="AE1110" s="798" t="s">
        <v>60</v>
      </c>
    </row>
    <row r="1111" spans="1:31">
      <c r="A1111" s="718"/>
      <c r="B1111" s="762" t="s">
        <v>36</v>
      </c>
      <c r="C1111" s="763"/>
      <c r="D1111" s="763"/>
      <c r="E1111" s="763"/>
      <c r="F1111" s="763"/>
      <c r="G1111" s="763"/>
      <c r="H1111" s="763"/>
      <c r="I1111" s="764"/>
      <c r="J1111" s="762" t="s">
        <v>37</v>
      </c>
      <c r="K1111" s="763"/>
      <c r="L1111" s="763"/>
      <c r="M1111" s="763"/>
      <c r="N1111" s="763"/>
      <c r="O1111" s="763"/>
      <c r="P1111" s="763"/>
      <c r="Q1111" s="763"/>
      <c r="R1111" s="763"/>
      <c r="S1111" s="764"/>
      <c r="T1111" s="762" t="s">
        <v>39</v>
      </c>
      <c r="U1111" s="763"/>
      <c r="V1111" s="763"/>
      <c r="W1111" s="763"/>
      <c r="X1111" s="705" t="s">
        <v>40</v>
      </c>
      <c r="Y1111" s="54"/>
      <c r="Z1111" s="54"/>
      <c r="AA1111" s="55"/>
      <c r="AB1111" s="793"/>
      <c r="AC1111" s="796"/>
      <c r="AD1111" s="720" t="s">
        <v>41</v>
      </c>
      <c r="AE1111" s="799"/>
    </row>
    <row r="1112" spans="1:31">
      <c r="A1112" s="719"/>
      <c r="B1112" s="765"/>
      <c r="C1112" s="766"/>
      <c r="D1112" s="766"/>
      <c r="E1112" s="766"/>
      <c r="F1112" s="766"/>
      <c r="G1112" s="766"/>
      <c r="H1112" s="766"/>
      <c r="I1112" s="767"/>
      <c r="J1112" s="765"/>
      <c r="K1112" s="766"/>
      <c r="L1112" s="766"/>
      <c r="M1112" s="766"/>
      <c r="N1112" s="766"/>
      <c r="O1112" s="766"/>
      <c r="P1112" s="766"/>
      <c r="Q1112" s="766"/>
      <c r="R1112" s="766"/>
      <c r="S1112" s="767"/>
      <c r="T1112" s="765"/>
      <c r="U1112" s="766"/>
      <c r="V1112" s="766"/>
      <c r="W1112" s="766"/>
      <c r="X1112" s="58" t="s">
        <v>42</v>
      </c>
      <c r="Y1112" s="59"/>
      <c r="Z1112" s="59"/>
      <c r="AA1112" s="721"/>
      <c r="AB1112" s="793"/>
      <c r="AC1112" s="796"/>
      <c r="AD1112" s="707" t="s">
        <v>43</v>
      </c>
      <c r="AE1112" s="799"/>
    </row>
    <row r="1113" spans="1:31">
      <c r="A1113" s="719" t="s">
        <v>44</v>
      </c>
      <c r="B1113" s="768" t="s">
        <v>291</v>
      </c>
      <c r="C1113" s="769"/>
      <c r="D1113" s="768" t="s">
        <v>292</v>
      </c>
      <c r="E1113" s="769"/>
      <c r="F1113" s="768"/>
      <c r="G1113" s="769"/>
      <c r="H1113" s="780"/>
      <c r="I1113" s="781"/>
      <c r="J1113" s="768" t="s">
        <v>293</v>
      </c>
      <c r="K1113" s="769"/>
      <c r="L1113" s="768" t="s">
        <v>294</v>
      </c>
      <c r="M1113" s="769"/>
      <c r="N1113" s="768" t="s">
        <v>212</v>
      </c>
      <c r="O1113" s="769"/>
      <c r="P1113" s="768" t="s">
        <v>340</v>
      </c>
      <c r="Q1113" s="769"/>
      <c r="R1113" s="786"/>
      <c r="S1113" s="787"/>
      <c r="T1113" s="774"/>
      <c r="U1113" s="775"/>
      <c r="V1113" s="774"/>
      <c r="W1113" s="775"/>
      <c r="X1113" s="774"/>
      <c r="Y1113" s="775"/>
      <c r="Z1113" s="774"/>
      <c r="AA1113" s="775"/>
      <c r="AB1113" s="794"/>
      <c r="AC1113" s="796"/>
      <c r="AD1113" s="61"/>
      <c r="AE1113" s="799"/>
    </row>
    <row r="1114" spans="1:31">
      <c r="A1114" s="719"/>
      <c r="B1114" s="770"/>
      <c r="C1114" s="771"/>
      <c r="D1114" s="770"/>
      <c r="E1114" s="771"/>
      <c r="F1114" s="770"/>
      <c r="G1114" s="771"/>
      <c r="H1114" s="782"/>
      <c r="I1114" s="783"/>
      <c r="J1114" s="770"/>
      <c r="K1114" s="771"/>
      <c r="L1114" s="770"/>
      <c r="M1114" s="771"/>
      <c r="N1114" s="770"/>
      <c r="O1114" s="771"/>
      <c r="P1114" s="770"/>
      <c r="Q1114" s="771"/>
      <c r="R1114" s="788"/>
      <c r="S1114" s="789"/>
      <c r="T1114" s="776"/>
      <c r="U1114" s="777"/>
      <c r="V1114" s="776"/>
      <c r="W1114" s="777"/>
      <c r="X1114" s="776"/>
      <c r="Y1114" s="777"/>
      <c r="Z1114" s="776"/>
      <c r="AA1114" s="777"/>
      <c r="AB1114" s="794"/>
      <c r="AC1114" s="796"/>
      <c r="AD1114" s="62" t="s">
        <v>45</v>
      </c>
      <c r="AE1114" s="799"/>
    </row>
    <row r="1115" spans="1:31">
      <c r="A1115" s="721"/>
      <c r="B1115" s="772"/>
      <c r="C1115" s="773"/>
      <c r="D1115" s="772"/>
      <c r="E1115" s="773"/>
      <c r="F1115" s="772"/>
      <c r="G1115" s="773"/>
      <c r="H1115" s="784"/>
      <c r="I1115" s="785"/>
      <c r="J1115" s="772"/>
      <c r="K1115" s="773"/>
      <c r="L1115" s="772"/>
      <c r="M1115" s="773"/>
      <c r="N1115" s="772"/>
      <c r="O1115" s="773"/>
      <c r="P1115" s="772"/>
      <c r="Q1115" s="773"/>
      <c r="R1115" s="790"/>
      <c r="S1115" s="791"/>
      <c r="T1115" s="778"/>
      <c r="U1115" s="779"/>
      <c r="V1115" s="778"/>
      <c r="W1115" s="779"/>
      <c r="X1115" s="778"/>
      <c r="Y1115" s="779"/>
      <c r="Z1115" s="778"/>
      <c r="AA1115" s="779"/>
      <c r="AB1115" s="795"/>
      <c r="AC1115" s="797"/>
      <c r="AD1115" s="63" t="s">
        <v>46</v>
      </c>
      <c r="AE1115" s="800"/>
    </row>
    <row r="1116" spans="1:31">
      <c r="A1116" s="64">
        <v>1</v>
      </c>
      <c r="B1116" s="65">
        <v>4</v>
      </c>
      <c r="C1116" s="65">
        <v>5</v>
      </c>
      <c r="D1116" s="65">
        <v>6</v>
      </c>
      <c r="E1116" s="65">
        <v>7</v>
      </c>
      <c r="F1116" s="65">
        <v>8</v>
      </c>
      <c r="G1116" s="65">
        <v>9</v>
      </c>
      <c r="H1116" s="65">
        <v>10</v>
      </c>
      <c r="I1116" s="65">
        <v>11</v>
      </c>
      <c r="J1116" s="65">
        <v>12</v>
      </c>
      <c r="K1116" s="65">
        <v>13</v>
      </c>
      <c r="L1116" s="65">
        <v>14</v>
      </c>
      <c r="M1116" s="65">
        <v>15</v>
      </c>
      <c r="N1116" s="65">
        <v>16</v>
      </c>
      <c r="O1116" s="65">
        <v>17</v>
      </c>
      <c r="P1116" s="65">
        <v>20</v>
      </c>
      <c r="Q1116" s="65">
        <v>21</v>
      </c>
      <c r="R1116" s="65">
        <v>22</v>
      </c>
      <c r="S1116" s="65">
        <v>23</v>
      </c>
      <c r="T1116" s="65">
        <v>24</v>
      </c>
      <c r="U1116" s="65">
        <v>25</v>
      </c>
      <c r="V1116" s="65">
        <v>26</v>
      </c>
      <c r="W1116" s="65">
        <v>27</v>
      </c>
      <c r="X1116" s="65">
        <v>28</v>
      </c>
      <c r="Y1116" s="65">
        <v>29</v>
      </c>
      <c r="Z1116" s="65">
        <v>30</v>
      </c>
      <c r="AA1116" s="66">
        <v>31</v>
      </c>
      <c r="AB1116" s="66">
        <v>32</v>
      </c>
      <c r="AC1116" s="66">
        <v>33</v>
      </c>
      <c r="AD1116" s="66">
        <v>34</v>
      </c>
      <c r="AE1116" s="67"/>
    </row>
    <row r="1117" spans="1:31">
      <c r="A1117" s="68" t="s">
        <v>47</v>
      </c>
      <c r="B1117" s="69">
        <f>SUM(F1104)</f>
        <v>14</v>
      </c>
      <c r="C1117" s="69"/>
      <c r="D1117" s="69">
        <f>SUM(F1104)</f>
        <v>14</v>
      </c>
      <c r="E1117" s="69"/>
      <c r="F1117" s="69">
        <f>SUM(F1104)</f>
        <v>14</v>
      </c>
      <c r="G1117" s="69"/>
      <c r="H1117" s="69">
        <f>SUM(F1104)</f>
        <v>14</v>
      </c>
      <c r="I1117" s="69"/>
      <c r="J1117" s="69">
        <f>SUM(F1104)</f>
        <v>14</v>
      </c>
      <c r="K1117" s="69"/>
      <c r="L1117" s="69">
        <f>SUM(F1104)</f>
        <v>14</v>
      </c>
      <c r="M1117" s="69"/>
      <c r="N1117" s="69">
        <f>SUM(F1104)</f>
        <v>14</v>
      </c>
      <c r="O1117" s="69"/>
      <c r="P1117" s="69">
        <f>SUM(F1104)</f>
        <v>14</v>
      </c>
      <c r="Q1117" s="69"/>
      <c r="R1117" s="69">
        <f>SUM(F1104)</f>
        <v>14</v>
      </c>
      <c r="S1117" s="69"/>
      <c r="T1117" s="69"/>
      <c r="U1117" s="69"/>
      <c r="V1117" s="69"/>
      <c r="W1117" s="69"/>
      <c r="X1117" s="69"/>
      <c r="Y1117" s="69"/>
      <c r="Z1117" s="69"/>
      <c r="AA1117" s="69"/>
      <c r="AB1117" s="70"/>
      <c r="AC1117" s="69"/>
      <c r="AD1117" s="71"/>
      <c r="AE1117" s="72"/>
    </row>
    <row r="1118" spans="1:31" ht="15.75" thickBot="1">
      <c r="A1118" s="81" t="s">
        <v>48</v>
      </c>
      <c r="B1118" s="571">
        <v>0.18</v>
      </c>
      <c r="C1118" s="571"/>
      <c r="D1118" s="571">
        <v>0.2</v>
      </c>
      <c r="E1118" s="571"/>
      <c r="F1118" s="571"/>
      <c r="G1118" s="571"/>
      <c r="H1118" s="571"/>
      <c r="I1118" s="571"/>
      <c r="J1118" s="571">
        <v>0.3</v>
      </c>
      <c r="K1118" s="571"/>
      <c r="L1118" s="571">
        <v>0.2</v>
      </c>
      <c r="M1118" s="571"/>
      <c r="N1118" s="571">
        <v>0.08</v>
      </c>
      <c r="O1118" s="606"/>
      <c r="P1118" s="571">
        <v>0.1</v>
      </c>
      <c r="Q1118" s="606"/>
      <c r="R1118" s="606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4"/>
      <c r="AC1118" s="73"/>
      <c r="AD1118" s="73"/>
      <c r="AE1118" s="75"/>
    </row>
    <row r="1119" spans="1:31" ht="15.75" thickTop="1">
      <c r="A1119" s="609" t="s">
        <v>103</v>
      </c>
      <c r="B1119" s="353"/>
      <c r="C1119" s="353"/>
      <c r="D1119" s="353"/>
      <c r="E1119" s="353"/>
      <c r="F1119" s="353"/>
      <c r="G1119" s="353"/>
      <c r="H1119" s="353"/>
      <c r="I1119" s="353"/>
      <c r="J1119" s="353"/>
      <c r="K1119" s="353"/>
      <c r="L1119" s="353"/>
      <c r="M1119" s="353"/>
      <c r="N1119" s="353"/>
      <c r="O1119" s="353"/>
      <c r="P1119" s="353">
        <f>AD1119</f>
        <v>1.8</v>
      </c>
      <c r="Q1119" s="353"/>
      <c r="R1119" s="353"/>
      <c r="S1119" s="356"/>
      <c r="T1119" s="356"/>
      <c r="U1119" s="356"/>
      <c r="V1119" s="356"/>
      <c r="W1119" s="356"/>
      <c r="X1119" s="356"/>
      <c r="Y1119" s="356"/>
      <c r="Z1119" s="356"/>
      <c r="AA1119" s="356"/>
      <c r="AB1119" s="346"/>
      <c r="AC1119" s="622">
        <v>150</v>
      </c>
      <c r="AD1119" s="353">
        <v>1.8</v>
      </c>
      <c r="AE1119" s="588">
        <f t="shared" ref="AE1119:AE1166" si="17">AC1119*AD1119</f>
        <v>270</v>
      </c>
    </row>
    <row r="1120" spans="1:31">
      <c r="A1120" s="610" t="s">
        <v>108</v>
      </c>
      <c r="B1120" s="354"/>
      <c r="C1120" s="354"/>
      <c r="D1120" s="354"/>
      <c r="E1120" s="354"/>
      <c r="F1120" s="354"/>
      <c r="G1120" s="354"/>
      <c r="H1120" s="354"/>
      <c r="I1120" s="354"/>
      <c r="J1120" s="354"/>
      <c r="K1120" s="354"/>
      <c r="L1120" s="354"/>
      <c r="M1120" s="354"/>
      <c r="N1120" s="354"/>
      <c r="O1120" s="354"/>
      <c r="P1120" s="354"/>
      <c r="Q1120" s="354"/>
      <c r="R1120" s="354"/>
      <c r="S1120" s="357"/>
      <c r="T1120" s="357"/>
      <c r="U1120" s="357"/>
      <c r="V1120" s="357"/>
      <c r="W1120" s="357"/>
      <c r="X1120" s="357"/>
      <c r="Y1120" s="357"/>
      <c r="Z1120" s="357"/>
      <c r="AA1120" s="357"/>
      <c r="AB1120" s="346"/>
      <c r="AC1120" s="619">
        <v>160</v>
      </c>
      <c r="AD1120" s="353"/>
      <c r="AE1120" s="588">
        <f t="shared" si="17"/>
        <v>0</v>
      </c>
    </row>
    <row r="1121" spans="1:31">
      <c r="A1121" s="350" t="s">
        <v>78</v>
      </c>
      <c r="B1121" s="354"/>
      <c r="C1121" s="354"/>
      <c r="D1121" s="354"/>
      <c r="E1121" s="354"/>
      <c r="F1121" s="354"/>
      <c r="G1121" s="354"/>
      <c r="H1121" s="354"/>
      <c r="I1121" s="354"/>
      <c r="J1121" s="354"/>
      <c r="K1121" s="354"/>
      <c r="L1121" s="354"/>
      <c r="M1121" s="354"/>
      <c r="N1121" s="354"/>
      <c r="O1121" s="354"/>
      <c r="P1121" s="354"/>
      <c r="Q1121" s="354"/>
      <c r="R1121" s="354"/>
      <c r="S1121" s="357"/>
      <c r="T1121" s="357"/>
      <c r="U1121" s="357"/>
      <c r="V1121" s="357"/>
      <c r="W1121" s="357"/>
      <c r="X1121" s="357"/>
      <c r="Y1121" s="357"/>
      <c r="Z1121" s="357"/>
      <c r="AA1121" s="357"/>
      <c r="AB1121" s="346"/>
      <c r="AC1121" s="619">
        <v>125</v>
      </c>
      <c r="AD1121" s="353"/>
      <c r="AE1121" s="588">
        <f t="shared" si="17"/>
        <v>0</v>
      </c>
    </row>
    <row r="1122" spans="1:31">
      <c r="A1122" s="350" t="s">
        <v>111</v>
      </c>
      <c r="B1122" s="354"/>
      <c r="C1122" s="354"/>
      <c r="D1122" s="354"/>
      <c r="E1122" s="354"/>
      <c r="F1122" s="354"/>
      <c r="G1122" s="354"/>
      <c r="H1122" s="354"/>
      <c r="I1122" s="354"/>
      <c r="J1122" s="354"/>
      <c r="K1122" s="354"/>
      <c r="L1122" s="354"/>
      <c r="M1122" s="354"/>
      <c r="N1122" s="354"/>
      <c r="O1122" s="354"/>
      <c r="P1122" s="354"/>
      <c r="Q1122" s="354"/>
      <c r="R1122" s="354"/>
      <c r="S1122" s="357"/>
      <c r="T1122" s="357"/>
      <c r="U1122" s="357"/>
      <c r="V1122" s="357"/>
      <c r="W1122" s="357"/>
      <c r="X1122" s="357"/>
      <c r="Y1122" s="357"/>
      <c r="Z1122" s="357"/>
      <c r="AA1122" s="357"/>
      <c r="AB1122" s="346"/>
      <c r="AC1122" s="619">
        <v>480</v>
      </c>
      <c r="AD1122" s="353"/>
      <c r="AE1122" s="588">
        <f t="shared" si="17"/>
        <v>0</v>
      </c>
    </row>
    <row r="1123" spans="1:31">
      <c r="A1123" s="350" t="s">
        <v>303</v>
      </c>
      <c r="B1123" s="354"/>
      <c r="C1123" s="354"/>
      <c r="D1123" s="354"/>
      <c r="E1123" s="354"/>
      <c r="F1123" s="354"/>
      <c r="G1123" s="354"/>
      <c r="H1123" s="354"/>
      <c r="I1123" s="354"/>
      <c r="J1123" s="354"/>
      <c r="K1123" s="354"/>
      <c r="L1123" s="354"/>
      <c r="M1123" s="354"/>
      <c r="N1123" s="354"/>
      <c r="O1123" s="354"/>
      <c r="P1123" s="354"/>
      <c r="Q1123" s="354"/>
      <c r="R1123" s="354"/>
      <c r="S1123" s="357"/>
      <c r="T1123" s="357"/>
      <c r="U1123" s="357"/>
      <c r="V1123" s="357"/>
      <c r="W1123" s="357"/>
      <c r="X1123" s="357"/>
      <c r="Y1123" s="357"/>
      <c r="Z1123" s="357"/>
      <c r="AA1123" s="357"/>
      <c r="AB1123" s="346"/>
      <c r="AC1123" s="619">
        <v>285</v>
      </c>
      <c r="AD1123" s="354"/>
      <c r="AE1123" s="588">
        <f t="shared" si="17"/>
        <v>0</v>
      </c>
    </row>
    <row r="1124" spans="1:31">
      <c r="A1124" s="350" t="s">
        <v>306</v>
      </c>
      <c r="B1124" s="354"/>
      <c r="C1124" s="354"/>
      <c r="D1124" s="354"/>
      <c r="E1124" s="354"/>
      <c r="F1124" s="354"/>
      <c r="G1124" s="354"/>
      <c r="H1124" s="354"/>
      <c r="I1124" s="354"/>
      <c r="J1124" s="354"/>
      <c r="K1124" s="354"/>
      <c r="L1124" s="354"/>
      <c r="M1124" s="354"/>
      <c r="N1124" s="354"/>
      <c r="O1124" s="354"/>
      <c r="P1124" s="354"/>
      <c r="Q1124" s="354"/>
      <c r="R1124" s="354"/>
      <c r="S1124" s="357"/>
      <c r="T1124" s="357"/>
      <c r="U1124" s="357"/>
      <c r="V1124" s="357"/>
      <c r="W1124" s="357"/>
      <c r="X1124" s="357"/>
      <c r="Y1124" s="357"/>
      <c r="Z1124" s="357"/>
      <c r="AA1124" s="357"/>
      <c r="AB1124" s="346"/>
      <c r="AC1124" s="619">
        <v>180</v>
      </c>
      <c r="AD1124" s="354"/>
      <c r="AE1124" s="588">
        <f t="shared" si="17"/>
        <v>0</v>
      </c>
    </row>
    <row r="1125" spans="1:31">
      <c r="A1125" s="350" t="s">
        <v>85</v>
      </c>
      <c r="B1125" s="354"/>
      <c r="C1125" s="354"/>
      <c r="D1125" s="354"/>
      <c r="E1125" s="354"/>
      <c r="F1125" s="354"/>
      <c r="G1125" s="354"/>
      <c r="H1125" s="354"/>
      <c r="I1125" s="354"/>
      <c r="J1125" s="354"/>
      <c r="K1125" s="354"/>
      <c r="L1125" s="354"/>
      <c r="M1125" s="354"/>
      <c r="N1125" s="354"/>
      <c r="O1125" s="354"/>
      <c r="P1125" s="354"/>
      <c r="Q1125" s="354"/>
      <c r="R1125" s="354"/>
      <c r="S1125" s="357"/>
      <c r="T1125" s="357"/>
      <c r="U1125" s="357"/>
      <c r="V1125" s="357"/>
      <c r="W1125" s="357"/>
      <c r="X1125" s="357"/>
      <c r="Y1125" s="357"/>
      <c r="Z1125" s="357"/>
      <c r="AA1125" s="357"/>
      <c r="AB1125" s="346"/>
      <c r="AC1125" s="619">
        <v>1500</v>
      </c>
      <c r="AD1125" s="354"/>
      <c r="AE1125" s="588">
        <f t="shared" si="17"/>
        <v>0</v>
      </c>
    </row>
    <row r="1126" spans="1:31">
      <c r="A1126" s="350" t="s">
        <v>143</v>
      </c>
      <c r="B1126" s="354"/>
      <c r="C1126" s="354"/>
      <c r="D1126" s="354"/>
      <c r="E1126" s="354"/>
      <c r="F1126" s="354"/>
      <c r="G1126" s="354"/>
      <c r="H1126" s="354"/>
      <c r="I1126" s="354"/>
      <c r="J1126" s="354"/>
      <c r="K1126" s="354"/>
      <c r="L1126" s="354"/>
      <c r="M1126" s="354"/>
      <c r="N1126" s="354"/>
      <c r="O1126" s="354"/>
      <c r="P1126" s="354"/>
      <c r="Q1126" s="354"/>
      <c r="R1126" s="354"/>
      <c r="S1126" s="357"/>
      <c r="T1126" s="357"/>
      <c r="U1126" s="357"/>
      <c r="V1126" s="357"/>
      <c r="W1126" s="357"/>
      <c r="X1126" s="357"/>
      <c r="Y1126" s="357"/>
      <c r="Z1126" s="357"/>
      <c r="AA1126" s="357"/>
      <c r="AB1126" s="346"/>
      <c r="AC1126" s="619">
        <v>350</v>
      </c>
      <c r="AD1126" s="354"/>
      <c r="AE1126" s="588">
        <f t="shared" si="17"/>
        <v>0</v>
      </c>
    </row>
    <row r="1127" spans="1:31">
      <c r="A1127" s="350" t="s">
        <v>89</v>
      </c>
      <c r="B1127" s="354"/>
      <c r="C1127" s="354"/>
      <c r="D1127" s="354">
        <f>AD1127</f>
        <v>0.06</v>
      </c>
      <c r="E1127" s="354"/>
      <c r="F1127" s="354"/>
      <c r="G1127" s="354"/>
      <c r="H1127" s="354"/>
      <c r="I1127" s="354"/>
      <c r="J1127" s="354"/>
      <c r="K1127" s="354"/>
      <c r="L1127" s="354"/>
      <c r="M1127" s="354"/>
      <c r="N1127" s="354"/>
      <c r="O1127" s="354"/>
      <c r="P1127" s="354"/>
      <c r="Q1127" s="354"/>
      <c r="R1127" s="354"/>
      <c r="S1127" s="357"/>
      <c r="T1127" s="357"/>
      <c r="U1127" s="357"/>
      <c r="V1127" s="357"/>
      <c r="W1127" s="357"/>
      <c r="X1127" s="357"/>
      <c r="Y1127" s="357"/>
      <c r="Z1127" s="357"/>
      <c r="AA1127" s="357"/>
      <c r="AB1127" s="346">
        <v>4.0000000000000001E-3</v>
      </c>
      <c r="AC1127" s="619">
        <v>850</v>
      </c>
      <c r="AD1127" s="354">
        <v>0.06</v>
      </c>
      <c r="AE1127" s="588">
        <f t="shared" si="17"/>
        <v>51</v>
      </c>
    </row>
    <row r="1128" spans="1:31">
      <c r="A1128" s="350" t="s">
        <v>304</v>
      </c>
      <c r="B1128" s="354"/>
      <c r="C1128" s="354"/>
      <c r="D1128" s="354"/>
      <c r="E1128" s="354"/>
      <c r="F1128" s="354"/>
      <c r="G1128" s="354"/>
      <c r="H1128" s="354"/>
      <c r="I1128" s="354"/>
      <c r="J1128" s="354"/>
      <c r="K1128" s="354"/>
      <c r="L1128" s="354"/>
      <c r="M1128" s="354"/>
      <c r="N1128" s="354"/>
      <c r="O1128" s="354"/>
      <c r="P1128" s="354"/>
      <c r="Q1128" s="354"/>
      <c r="R1128" s="354"/>
      <c r="S1128" s="357"/>
      <c r="T1128" s="357"/>
      <c r="U1128" s="357"/>
      <c r="V1128" s="357"/>
      <c r="W1128" s="357"/>
      <c r="X1128" s="357"/>
      <c r="Y1128" s="357"/>
      <c r="Z1128" s="357"/>
      <c r="AA1128" s="357"/>
      <c r="AB1128" s="346"/>
      <c r="AC1128" s="619">
        <v>45</v>
      </c>
      <c r="AD1128" s="354"/>
      <c r="AE1128" s="588">
        <f t="shared" si="17"/>
        <v>0</v>
      </c>
    </row>
    <row r="1129" spans="1:31">
      <c r="A1129" s="350" t="s">
        <v>77</v>
      </c>
      <c r="B1129" s="354"/>
      <c r="C1129" s="354"/>
      <c r="D1129" s="354"/>
      <c r="E1129" s="354"/>
      <c r="F1129" s="354"/>
      <c r="G1129" s="354"/>
      <c r="H1129" s="354"/>
      <c r="I1129" s="354"/>
      <c r="J1129" s="354">
        <f>AD1129</f>
        <v>1.1000000000000001</v>
      </c>
      <c r="K1129" s="354"/>
      <c r="L1129" s="354"/>
      <c r="M1129" s="354"/>
      <c r="N1129" s="354"/>
      <c r="O1129" s="354"/>
      <c r="P1129" s="354"/>
      <c r="Q1129" s="354"/>
      <c r="R1129" s="354"/>
      <c r="S1129" s="357"/>
      <c r="T1129" s="357"/>
      <c r="U1129" s="357"/>
      <c r="V1129" s="357"/>
      <c r="W1129" s="357"/>
      <c r="X1129" s="357"/>
      <c r="Y1129" s="357"/>
      <c r="Z1129" s="357"/>
      <c r="AA1129" s="357"/>
      <c r="AB1129" s="346">
        <v>8.5000000000000006E-2</v>
      </c>
      <c r="AC1129" s="619">
        <v>45</v>
      </c>
      <c r="AD1129" s="354">
        <v>1.1000000000000001</v>
      </c>
      <c r="AE1129" s="588">
        <f t="shared" si="17"/>
        <v>49.500000000000007</v>
      </c>
    </row>
    <row r="1130" spans="1:31">
      <c r="A1130" s="350" t="s">
        <v>123</v>
      </c>
      <c r="B1130" s="354"/>
      <c r="C1130" s="354"/>
      <c r="D1130" s="354"/>
      <c r="E1130" s="354"/>
      <c r="F1130" s="354"/>
      <c r="G1130" s="354"/>
      <c r="H1130" s="354"/>
      <c r="I1130" s="354"/>
      <c r="J1130" s="354"/>
      <c r="K1130" s="354"/>
      <c r="L1130" s="354"/>
      <c r="M1130" s="354"/>
      <c r="N1130" s="354"/>
      <c r="O1130" s="354"/>
      <c r="P1130" s="354"/>
      <c r="Q1130" s="354"/>
      <c r="R1130" s="354"/>
      <c r="S1130" s="357"/>
      <c r="T1130" s="357"/>
      <c r="U1130" s="357"/>
      <c r="V1130" s="357"/>
      <c r="W1130" s="357"/>
      <c r="X1130" s="357"/>
      <c r="Y1130" s="357"/>
      <c r="Z1130" s="357"/>
      <c r="AA1130" s="357"/>
      <c r="AB1130" s="346"/>
      <c r="AC1130" s="619">
        <v>230</v>
      </c>
      <c r="AD1130" s="354"/>
      <c r="AE1130" s="588">
        <f t="shared" si="17"/>
        <v>0</v>
      </c>
    </row>
    <row r="1131" spans="1:31">
      <c r="A1131" s="350" t="s">
        <v>114</v>
      </c>
      <c r="B1131" s="354"/>
      <c r="C1131" s="354"/>
      <c r="D1131" s="354"/>
      <c r="E1131" s="354"/>
      <c r="F1131" s="354"/>
      <c r="G1131" s="354"/>
      <c r="H1131" s="354"/>
      <c r="I1131" s="354"/>
      <c r="J1131" s="354"/>
      <c r="K1131" s="354"/>
      <c r="L1131" s="354"/>
      <c r="M1131" s="354"/>
      <c r="N1131" s="354"/>
      <c r="O1131" s="354"/>
      <c r="P1131" s="354"/>
      <c r="Q1131" s="354"/>
      <c r="R1131" s="354"/>
      <c r="S1131" s="357"/>
      <c r="T1131" s="357"/>
      <c r="U1131" s="357"/>
      <c r="V1131" s="357"/>
      <c r="W1131" s="357"/>
      <c r="X1131" s="357"/>
      <c r="Y1131" s="357"/>
      <c r="Z1131" s="357"/>
      <c r="AA1131" s="357"/>
      <c r="AB1131" s="346"/>
      <c r="AC1131" s="619">
        <v>330</v>
      </c>
      <c r="AD1131" s="354"/>
      <c r="AE1131" s="588">
        <f t="shared" si="17"/>
        <v>0</v>
      </c>
    </row>
    <row r="1132" spans="1:31">
      <c r="A1132" s="350" t="s">
        <v>113</v>
      </c>
      <c r="B1132" s="354"/>
      <c r="C1132" s="354"/>
      <c r="D1132" s="354"/>
      <c r="E1132" s="354"/>
      <c r="F1132" s="354"/>
      <c r="G1132" s="354"/>
      <c r="H1132" s="354"/>
      <c r="I1132" s="354"/>
      <c r="J1132" s="354"/>
      <c r="K1132" s="354"/>
      <c r="L1132" s="354"/>
      <c r="M1132" s="354"/>
      <c r="N1132" s="354"/>
      <c r="O1132" s="354"/>
      <c r="P1132" s="354"/>
      <c r="Q1132" s="354"/>
      <c r="R1132" s="354"/>
      <c r="S1132" s="357"/>
      <c r="T1132" s="357"/>
      <c r="U1132" s="357"/>
      <c r="V1132" s="357"/>
      <c r="W1132" s="357"/>
      <c r="X1132" s="357"/>
      <c r="Y1132" s="357"/>
      <c r="Z1132" s="357"/>
      <c r="AA1132" s="357"/>
      <c r="AB1132" s="346"/>
      <c r="AC1132" s="619">
        <v>285</v>
      </c>
      <c r="AD1132" s="354"/>
      <c r="AE1132" s="588">
        <f t="shared" si="17"/>
        <v>0</v>
      </c>
    </row>
    <row r="1133" spans="1:31">
      <c r="A1133" s="350" t="s">
        <v>93</v>
      </c>
      <c r="B1133" s="354"/>
      <c r="C1133" s="354"/>
      <c r="D1133" s="354"/>
      <c r="E1133" s="354"/>
      <c r="F1133" s="354"/>
      <c r="G1133" s="354"/>
      <c r="H1133" s="354"/>
      <c r="I1133" s="354"/>
      <c r="J1133" s="354"/>
      <c r="K1133" s="354"/>
      <c r="L1133" s="354"/>
      <c r="M1133" s="354"/>
      <c r="N1133" s="354"/>
      <c r="O1133" s="354"/>
      <c r="P1133" s="354"/>
      <c r="Q1133" s="354"/>
      <c r="R1133" s="354"/>
      <c r="S1133" s="357"/>
      <c r="T1133" s="357"/>
      <c r="U1133" s="357"/>
      <c r="V1133" s="357"/>
      <c r="W1133" s="357"/>
      <c r="X1133" s="357"/>
      <c r="Y1133" s="357"/>
      <c r="Z1133" s="357"/>
      <c r="AA1133" s="357"/>
      <c r="AB1133" s="346"/>
      <c r="AC1133" s="619">
        <v>385</v>
      </c>
      <c r="AD1133" s="354"/>
      <c r="AE1133" s="588">
        <f t="shared" si="17"/>
        <v>0</v>
      </c>
    </row>
    <row r="1134" spans="1:31">
      <c r="A1134" s="358" t="s">
        <v>68</v>
      </c>
      <c r="B1134" s="354"/>
      <c r="C1134" s="354"/>
      <c r="D1134" s="354"/>
      <c r="E1134" s="354"/>
      <c r="F1134" s="354"/>
      <c r="G1134" s="354"/>
      <c r="H1134" s="354"/>
      <c r="I1134" s="354"/>
      <c r="J1134" s="354"/>
      <c r="K1134" s="354"/>
      <c r="L1134" s="354"/>
      <c r="M1134" s="354"/>
      <c r="N1134" s="354"/>
      <c r="O1134" s="354"/>
      <c r="P1134" s="354"/>
      <c r="Q1134" s="354"/>
      <c r="R1134" s="354"/>
      <c r="S1134" s="357"/>
      <c r="T1134" s="357"/>
      <c r="U1134" s="357"/>
      <c r="V1134" s="357"/>
      <c r="W1134" s="357"/>
      <c r="X1134" s="357"/>
      <c r="Y1134" s="357"/>
      <c r="Z1134" s="357"/>
      <c r="AA1134" s="357"/>
      <c r="AB1134" s="346"/>
      <c r="AC1134" s="619">
        <v>320</v>
      </c>
      <c r="AD1134" s="354"/>
      <c r="AE1134" s="588">
        <f t="shared" si="17"/>
        <v>0</v>
      </c>
    </row>
    <row r="1135" spans="1:31">
      <c r="A1135" s="350" t="s">
        <v>112</v>
      </c>
      <c r="B1135" s="354"/>
      <c r="C1135" s="354"/>
      <c r="D1135" s="354"/>
      <c r="E1135" s="354"/>
      <c r="F1135" s="354"/>
      <c r="G1135" s="354"/>
      <c r="H1135" s="354"/>
      <c r="I1135" s="354"/>
      <c r="J1135" s="354"/>
      <c r="K1135" s="354"/>
      <c r="L1135" s="354"/>
      <c r="M1135" s="354"/>
      <c r="N1135" s="354"/>
      <c r="O1135" s="354"/>
      <c r="P1135" s="354"/>
      <c r="Q1135" s="354"/>
      <c r="R1135" s="354"/>
      <c r="S1135" s="357"/>
      <c r="T1135" s="357"/>
      <c r="U1135" s="357"/>
      <c r="V1135" s="357"/>
      <c r="W1135" s="357"/>
      <c r="X1135" s="357"/>
      <c r="Y1135" s="357"/>
      <c r="Z1135" s="357"/>
      <c r="AA1135" s="357"/>
      <c r="AB1135" s="346"/>
      <c r="AC1135" s="619">
        <v>475</v>
      </c>
      <c r="AD1135" s="354"/>
      <c r="AE1135" s="588">
        <f t="shared" si="17"/>
        <v>0</v>
      </c>
    </row>
    <row r="1136" spans="1:31">
      <c r="A1136" s="350" t="s">
        <v>66</v>
      </c>
      <c r="B1136" s="354"/>
      <c r="C1136" s="354"/>
      <c r="D1136" s="354"/>
      <c r="E1136" s="354"/>
      <c r="F1136" s="354"/>
      <c r="G1136" s="354"/>
      <c r="H1136" s="354"/>
      <c r="I1136" s="354"/>
      <c r="J1136" s="354"/>
      <c r="K1136" s="354"/>
      <c r="L1136" s="354"/>
      <c r="M1136" s="354"/>
      <c r="N1136" s="354"/>
      <c r="O1136" s="354"/>
      <c r="P1136" s="354"/>
      <c r="Q1136" s="354"/>
      <c r="R1136" s="354"/>
      <c r="S1136" s="357"/>
      <c r="T1136" s="357"/>
      <c r="U1136" s="357"/>
      <c r="V1136" s="357"/>
      <c r="W1136" s="357"/>
      <c r="X1136" s="357"/>
      <c r="Y1136" s="357"/>
      <c r="Z1136" s="357"/>
      <c r="AA1136" s="357"/>
      <c r="AB1136" s="346"/>
      <c r="AC1136" s="619">
        <v>650</v>
      </c>
      <c r="AD1136" s="354"/>
      <c r="AE1136" s="588">
        <f t="shared" si="17"/>
        <v>0</v>
      </c>
    </row>
    <row r="1137" spans="1:31">
      <c r="A1137" s="350" t="s">
        <v>86</v>
      </c>
      <c r="B1137" s="354"/>
      <c r="C1137" s="354"/>
      <c r="D1137" s="354"/>
      <c r="E1137" s="354"/>
      <c r="F1137" s="354"/>
      <c r="G1137" s="354"/>
      <c r="H1137" s="354"/>
      <c r="I1137" s="354"/>
      <c r="J1137" s="354"/>
      <c r="K1137" s="354"/>
      <c r="L1137" s="354"/>
      <c r="M1137" s="354"/>
      <c r="N1137" s="354"/>
      <c r="O1137" s="354"/>
      <c r="P1137" s="354"/>
      <c r="Q1137" s="354"/>
      <c r="R1137" s="354"/>
      <c r="S1137" s="357"/>
      <c r="T1137" s="357"/>
      <c r="U1137" s="357"/>
      <c r="V1137" s="357"/>
      <c r="W1137" s="357"/>
      <c r="X1137" s="357"/>
      <c r="Y1137" s="357"/>
      <c r="Z1137" s="357"/>
      <c r="AA1137" s="357"/>
      <c r="AB1137" s="346"/>
      <c r="AC1137" s="619">
        <v>65</v>
      </c>
      <c r="AD1137" s="354"/>
      <c r="AE1137" s="588">
        <f t="shared" si="17"/>
        <v>0</v>
      </c>
    </row>
    <row r="1138" spans="1:31">
      <c r="A1138" s="350" t="s">
        <v>96</v>
      </c>
      <c r="B1138" s="354">
        <f>AD1138</f>
        <v>0.15</v>
      </c>
      <c r="C1138" s="354"/>
      <c r="D1138" s="354"/>
      <c r="E1138" s="354"/>
      <c r="F1138" s="354"/>
      <c r="G1138" s="354"/>
      <c r="H1138" s="354"/>
      <c r="I1138" s="354"/>
      <c r="J1138" s="354"/>
      <c r="K1138" s="354"/>
      <c r="L1138" s="354"/>
      <c r="M1138" s="354"/>
      <c r="N1138" s="354"/>
      <c r="O1138" s="354"/>
      <c r="P1138" s="354"/>
      <c r="Q1138" s="354"/>
      <c r="R1138" s="354"/>
      <c r="S1138" s="357"/>
      <c r="T1138" s="357"/>
      <c r="U1138" s="357"/>
      <c r="V1138" s="357"/>
      <c r="W1138" s="357"/>
      <c r="X1138" s="357"/>
      <c r="Y1138" s="357"/>
      <c r="Z1138" s="357"/>
      <c r="AA1138" s="357"/>
      <c r="AB1138" s="346">
        <v>0.01</v>
      </c>
      <c r="AC1138" s="619">
        <v>45</v>
      </c>
      <c r="AD1138" s="354">
        <v>0.15</v>
      </c>
      <c r="AE1138" s="588">
        <f t="shared" si="17"/>
        <v>6.75</v>
      </c>
    </row>
    <row r="1139" spans="1:31">
      <c r="A1139" s="350" t="s">
        <v>99</v>
      </c>
      <c r="B1139" s="354"/>
      <c r="C1139" s="354"/>
      <c r="D1139" s="354"/>
      <c r="E1139" s="354"/>
      <c r="F1139" s="354"/>
      <c r="G1139" s="354"/>
      <c r="H1139" s="354"/>
      <c r="I1139" s="354"/>
      <c r="J1139" s="354"/>
      <c r="K1139" s="354"/>
      <c r="L1139" s="354"/>
      <c r="M1139" s="354"/>
      <c r="N1139" s="354"/>
      <c r="O1139" s="354"/>
      <c r="P1139" s="354"/>
      <c r="Q1139" s="354"/>
      <c r="R1139" s="354"/>
      <c r="S1139" s="357"/>
      <c r="T1139" s="357"/>
      <c r="U1139" s="357"/>
      <c r="V1139" s="357"/>
      <c r="W1139" s="357"/>
      <c r="X1139" s="357"/>
      <c r="Y1139" s="357"/>
      <c r="Z1139" s="357"/>
      <c r="AA1139" s="357"/>
      <c r="AB1139" s="346"/>
      <c r="AC1139" s="619">
        <v>95</v>
      </c>
      <c r="AD1139" s="354"/>
      <c r="AE1139" s="588">
        <f t="shared" si="17"/>
        <v>0</v>
      </c>
    </row>
    <row r="1140" spans="1:31">
      <c r="A1140" s="350" t="s">
        <v>65</v>
      </c>
      <c r="B1140" s="354"/>
      <c r="C1140" s="354"/>
      <c r="D1140" s="354"/>
      <c r="E1140" s="354"/>
      <c r="F1140" s="354"/>
      <c r="G1140" s="354"/>
      <c r="H1140" s="354"/>
      <c r="I1140" s="354"/>
      <c r="J1140" s="354"/>
      <c r="K1140" s="354"/>
      <c r="L1140" s="354"/>
      <c r="M1140" s="354"/>
      <c r="N1140" s="354"/>
      <c r="O1140" s="354"/>
      <c r="P1140" s="354"/>
      <c r="Q1140" s="354"/>
      <c r="R1140" s="354"/>
      <c r="S1140" s="357"/>
      <c r="T1140" s="357"/>
      <c r="U1140" s="357"/>
      <c r="V1140" s="357"/>
      <c r="W1140" s="357"/>
      <c r="X1140" s="357"/>
      <c r="Y1140" s="357"/>
      <c r="Z1140" s="357"/>
      <c r="AA1140" s="357"/>
      <c r="AB1140" s="346"/>
      <c r="AC1140" s="619">
        <v>550</v>
      </c>
      <c r="AD1140" s="354"/>
      <c r="AE1140" s="588">
        <f t="shared" si="17"/>
        <v>0</v>
      </c>
    </row>
    <row r="1141" spans="1:31">
      <c r="A1141" s="350" t="s">
        <v>95</v>
      </c>
      <c r="B1141" s="354"/>
      <c r="C1141" s="354"/>
      <c r="D1141" s="354"/>
      <c r="E1141" s="354"/>
      <c r="F1141" s="354"/>
      <c r="G1141" s="354"/>
      <c r="H1141" s="354"/>
      <c r="I1141" s="354"/>
      <c r="J1141" s="354">
        <f>AD1141</f>
        <v>0.82399999999999995</v>
      </c>
      <c r="K1141" s="354"/>
      <c r="L1141" s="354"/>
      <c r="M1141" s="354"/>
      <c r="N1141" s="354"/>
      <c r="O1141" s="354"/>
      <c r="P1141" s="354"/>
      <c r="Q1141" s="354"/>
      <c r="R1141" s="354"/>
      <c r="S1141" s="357"/>
      <c r="T1141" s="357"/>
      <c r="U1141" s="357"/>
      <c r="V1141" s="357"/>
      <c r="W1141" s="357"/>
      <c r="X1141" s="357"/>
      <c r="Y1141" s="357"/>
      <c r="Z1141" s="357"/>
      <c r="AA1141" s="357"/>
      <c r="AB1141" s="346">
        <v>7.0000000000000007E-2</v>
      </c>
      <c r="AC1141" s="619">
        <v>250</v>
      </c>
      <c r="AD1141" s="354">
        <v>0.82399999999999995</v>
      </c>
      <c r="AE1141" s="588">
        <f t="shared" si="17"/>
        <v>206</v>
      </c>
    </row>
    <row r="1142" spans="1:31">
      <c r="A1142" s="350" t="s">
        <v>62</v>
      </c>
      <c r="B1142" s="354"/>
      <c r="C1142" s="354"/>
      <c r="D1142" s="354"/>
      <c r="E1142" s="354"/>
      <c r="F1142" s="354"/>
      <c r="G1142" s="354"/>
      <c r="H1142" s="354"/>
      <c r="I1142" s="354"/>
      <c r="J1142" s="354"/>
      <c r="K1142" s="354"/>
      <c r="L1142" s="354"/>
      <c r="M1142" s="354"/>
      <c r="N1142" s="354"/>
      <c r="O1142" s="354"/>
      <c r="P1142" s="354"/>
      <c r="Q1142" s="354"/>
      <c r="R1142" s="354"/>
      <c r="S1142" s="357"/>
      <c r="T1142" s="357"/>
      <c r="U1142" s="357"/>
      <c r="V1142" s="357"/>
      <c r="W1142" s="357"/>
      <c r="X1142" s="357"/>
      <c r="Y1142" s="357"/>
      <c r="Z1142" s="357"/>
      <c r="AA1142" s="357"/>
      <c r="AB1142" s="346"/>
      <c r="AC1142" s="619">
        <v>250</v>
      </c>
      <c r="AD1142" s="354"/>
      <c r="AE1142" s="588">
        <f t="shared" si="17"/>
        <v>0</v>
      </c>
    </row>
    <row r="1143" spans="1:31">
      <c r="A1143" s="350" t="s">
        <v>120</v>
      </c>
      <c r="B1143" s="354"/>
      <c r="C1143" s="354"/>
      <c r="D1143" s="354"/>
      <c r="E1143" s="354"/>
      <c r="F1143" s="354"/>
      <c r="G1143" s="354"/>
      <c r="H1143" s="354"/>
      <c r="I1143" s="354"/>
      <c r="J1143" s="354">
        <f>AD1143</f>
        <v>0.08</v>
      </c>
      <c r="K1143" s="354"/>
      <c r="L1143" s="354"/>
      <c r="M1143" s="354"/>
      <c r="N1143" s="354"/>
      <c r="O1143" s="354"/>
      <c r="P1143" s="354"/>
      <c r="Q1143" s="354"/>
      <c r="R1143" s="354"/>
      <c r="S1143" s="357"/>
      <c r="T1143" s="357"/>
      <c r="U1143" s="357"/>
      <c r="V1143" s="357"/>
      <c r="W1143" s="357"/>
      <c r="X1143" s="357"/>
      <c r="Y1143" s="357"/>
      <c r="Z1143" s="357"/>
      <c r="AA1143" s="357"/>
      <c r="AB1143" s="346">
        <v>0.01</v>
      </c>
      <c r="AC1143" s="619">
        <v>45</v>
      </c>
      <c r="AD1143" s="354">
        <v>0.08</v>
      </c>
      <c r="AE1143" s="588">
        <f t="shared" si="17"/>
        <v>3.6</v>
      </c>
    </row>
    <row r="1144" spans="1:31">
      <c r="A1144" s="350" t="s">
        <v>72</v>
      </c>
      <c r="B1144" s="354"/>
      <c r="C1144" s="354"/>
      <c r="D1144" s="354"/>
      <c r="E1144" s="354"/>
      <c r="F1144" s="354"/>
      <c r="G1144" s="354"/>
      <c r="H1144" s="354"/>
      <c r="I1144" s="354"/>
      <c r="J1144" s="354">
        <f>AD1144</f>
        <v>0.17</v>
      </c>
      <c r="K1144" s="354"/>
      <c r="L1144" s="354"/>
      <c r="M1144" s="354"/>
      <c r="N1144" s="354"/>
      <c r="O1144" s="354"/>
      <c r="P1144" s="354"/>
      <c r="Q1144" s="354"/>
      <c r="R1144" s="354"/>
      <c r="S1144" s="357"/>
      <c r="T1144" s="357"/>
      <c r="U1144" s="357"/>
      <c r="V1144" s="357"/>
      <c r="W1144" s="357"/>
      <c r="X1144" s="357"/>
      <c r="Y1144" s="357"/>
      <c r="Z1144" s="357"/>
      <c r="AA1144" s="357"/>
      <c r="AB1144" s="346">
        <v>1.2E-2</v>
      </c>
      <c r="AC1144" s="619">
        <v>55</v>
      </c>
      <c r="AD1144" s="354">
        <v>0.17</v>
      </c>
      <c r="AE1144" s="588">
        <f t="shared" si="17"/>
        <v>9.3500000000000014</v>
      </c>
    </row>
    <row r="1145" spans="1:31">
      <c r="A1145" s="350" t="s">
        <v>107</v>
      </c>
      <c r="B1145" s="354">
        <v>0.11</v>
      </c>
      <c r="C1145" s="354"/>
      <c r="D1145" s="354"/>
      <c r="E1145" s="354"/>
      <c r="F1145" s="354"/>
      <c r="G1145" s="354"/>
      <c r="H1145" s="354"/>
      <c r="I1145" s="354"/>
      <c r="J1145" s="354">
        <v>2.8000000000000001E-2</v>
      </c>
      <c r="K1145" s="354"/>
      <c r="L1145" s="354"/>
      <c r="M1145" s="354"/>
      <c r="N1145" s="354"/>
      <c r="O1145" s="354"/>
      <c r="P1145" s="354"/>
      <c r="Q1145" s="354"/>
      <c r="R1145" s="354"/>
      <c r="S1145" s="357"/>
      <c r="T1145" s="357"/>
      <c r="U1145" s="357"/>
      <c r="V1145" s="357"/>
      <c r="W1145" s="357"/>
      <c r="X1145" s="357"/>
      <c r="Y1145" s="357"/>
      <c r="Z1145" s="357"/>
      <c r="AA1145" s="357"/>
      <c r="AB1145" s="346">
        <v>1.4999999999999999E-2</v>
      </c>
      <c r="AC1145" s="619">
        <v>180</v>
      </c>
      <c r="AD1145" s="354">
        <v>0.13800000000000001</v>
      </c>
      <c r="AE1145" s="588">
        <f t="shared" si="17"/>
        <v>24.840000000000003</v>
      </c>
    </row>
    <row r="1146" spans="1:31">
      <c r="A1146" s="350" t="s">
        <v>69</v>
      </c>
      <c r="B1146" s="354">
        <f>AD1146</f>
        <v>0</v>
      </c>
      <c r="C1146" s="354"/>
      <c r="D1146" s="354"/>
      <c r="E1146" s="354"/>
      <c r="F1146" s="354"/>
      <c r="G1146" s="354"/>
      <c r="H1146" s="354"/>
      <c r="I1146" s="354"/>
      <c r="J1146" s="354"/>
      <c r="K1146" s="354"/>
      <c r="L1146" s="354"/>
      <c r="M1146" s="354"/>
      <c r="N1146" s="354"/>
      <c r="O1146" s="354"/>
      <c r="P1146" s="354"/>
      <c r="Q1146" s="354"/>
      <c r="R1146" s="354"/>
      <c r="S1146" s="357"/>
      <c r="T1146" s="357"/>
      <c r="U1146" s="357"/>
      <c r="V1146" s="357"/>
      <c r="W1146" s="357"/>
      <c r="X1146" s="357"/>
      <c r="Y1146" s="357"/>
      <c r="Z1146" s="357"/>
      <c r="AA1146" s="357"/>
      <c r="AB1146" s="346">
        <v>5.0000000000000001E-3</v>
      </c>
      <c r="AC1146" s="619">
        <v>750</v>
      </c>
      <c r="AD1146" s="354"/>
      <c r="AE1146" s="588">
        <f t="shared" si="17"/>
        <v>0</v>
      </c>
    </row>
    <row r="1147" spans="1:31">
      <c r="A1147" s="358" t="s">
        <v>70</v>
      </c>
      <c r="B1147" s="354"/>
      <c r="C1147" s="354"/>
      <c r="D1147" s="354">
        <f>AD1147</f>
        <v>1</v>
      </c>
      <c r="E1147" s="354"/>
      <c r="F1147" s="354"/>
      <c r="G1147" s="354"/>
      <c r="H1147" s="354"/>
      <c r="I1147" s="354"/>
      <c r="J1147" s="354"/>
      <c r="K1147" s="354"/>
      <c r="L1147" s="354"/>
      <c r="M1147" s="354"/>
      <c r="N1147" s="354"/>
      <c r="O1147" s="354"/>
      <c r="P1147" s="354"/>
      <c r="Q1147" s="354"/>
      <c r="R1147" s="354"/>
      <c r="S1147" s="357"/>
      <c r="T1147" s="357"/>
      <c r="U1147" s="357"/>
      <c r="V1147" s="357"/>
      <c r="W1147" s="357"/>
      <c r="X1147" s="357"/>
      <c r="Y1147" s="357"/>
      <c r="Z1147" s="357"/>
      <c r="AA1147" s="357"/>
      <c r="AB1147" s="346">
        <v>0.08</v>
      </c>
      <c r="AC1147" s="619">
        <v>66.900000000000006</v>
      </c>
      <c r="AD1147" s="354">
        <v>1</v>
      </c>
      <c r="AE1147" s="588">
        <f t="shared" si="17"/>
        <v>66.900000000000006</v>
      </c>
    </row>
    <row r="1148" spans="1:31">
      <c r="A1148" s="350" t="s">
        <v>109</v>
      </c>
      <c r="B1148" s="354">
        <f>AD1148</f>
        <v>0.3</v>
      </c>
      <c r="C1148" s="354"/>
      <c r="D1148" s="354"/>
      <c r="E1148" s="354"/>
      <c r="F1148" s="354"/>
      <c r="G1148" s="354"/>
      <c r="H1148" s="354"/>
      <c r="I1148" s="354"/>
      <c r="J1148" s="354"/>
      <c r="K1148" s="354"/>
      <c r="L1148" s="354"/>
      <c r="M1148" s="354"/>
      <c r="N1148" s="354"/>
      <c r="O1148" s="354"/>
      <c r="P1148" s="354"/>
      <c r="Q1148" s="354"/>
      <c r="R1148" s="354"/>
      <c r="S1148" s="357"/>
      <c r="T1148" s="357"/>
      <c r="U1148" s="357"/>
      <c r="V1148" s="357"/>
      <c r="W1148" s="357"/>
      <c r="X1148" s="357"/>
      <c r="Y1148" s="357"/>
      <c r="Z1148" s="357"/>
      <c r="AA1148" s="357"/>
      <c r="AB1148" s="346">
        <v>0.02</v>
      </c>
      <c r="AC1148" s="619">
        <v>285</v>
      </c>
      <c r="AD1148" s="354">
        <v>0.3</v>
      </c>
      <c r="AE1148" s="588">
        <f t="shared" si="17"/>
        <v>85.5</v>
      </c>
    </row>
    <row r="1149" spans="1:31">
      <c r="A1149" s="350" t="s">
        <v>117</v>
      </c>
      <c r="B1149" s="354"/>
      <c r="C1149" s="354"/>
      <c r="D1149" s="354"/>
      <c r="E1149" s="354"/>
      <c r="F1149" s="354"/>
      <c r="G1149" s="354"/>
      <c r="H1149" s="354"/>
      <c r="I1149" s="354"/>
      <c r="J1149" s="354">
        <f>AD1149</f>
        <v>0.122</v>
      </c>
      <c r="K1149" s="354"/>
      <c r="L1149" s="354"/>
      <c r="M1149" s="354"/>
      <c r="N1149" s="354"/>
      <c r="O1149" s="354"/>
      <c r="P1149" s="354"/>
      <c r="Q1149" s="354"/>
      <c r="R1149" s="354"/>
      <c r="S1149" s="357"/>
      <c r="T1149" s="357"/>
      <c r="U1149" s="357"/>
      <c r="V1149" s="357"/>
      <c r="W1149" s="357"/>
      <c r="X1149" s="357"/>
      <c r="Y1149" s="357"/>
      <c r="Z1149" s="357"/>
      <c r="AA1149" s="357"/>
      <c r="AB1149" s="346">
        <v>0.02</v>
      </c>
      <c r="AC1149" s="619">
        <v>45</v>
      </c>
      <c r="AD1149" s="354">
        <v>0.122</v>
      </c>
      <c r="AE1149" s="588">
        <f t="shared" si="17"/>
        <v>5.49</v>
      </c>
    </row>
    <row r="1150" spans="1:31">
      <c r="A1150" s="350" t="s">
        <v>83</v>
      </c>
      <c r="B1150" s="354">
        <f>AD1150</f>
        <v>0.18</v>
      </c>
      <c r="C1150" s="354"/>
      <c r="D1150" s="354"/>
      <c r="E1150" s="354"/>
      <c r="F1150" s="354"/>
      <c r="G1150" s="354"/>
      <c r="H1150" s="354"/>
      <c r="I1150" s="354"/>
      <c r="J1150" s="354"/>
      <c r="K1150" s="354"/>
      <c r="L1150" s="354"/>
      <c r="M1150" s="354"/>
      <c r="N1150" s="354"/>
      <c r="O1150" s="354"/>
      <c r="P1150" s="354"/>
      <c r="Q1150" s="354"/>
      <c r="R1150" s="354"/>
      <c r="S1150" s="357"/>
      <c r="T1150" s="357"/>
      <c r="U1150" s="357"/>
      <c r="V1150" s="357"/>
      <c r="W1150" s="357"/>
      <c r="X1150" s="357"/>
      <c r="Y1150" s="357"/>
      <c r="Z1150" s="357"/>
      <c r="AA1150" s="357"/>
      <c r="AB1150" s="346">
        <v>1.2E-2</v>
      </c>
      <c r="AC1150" s="619">
        <v>45</v>
      </c>
      <c r="AD1150" s="354">
        <v>0.18</v>
      </c>
      <c r="AE1150" s="588">
        <f t="shared" si="17"/>
        <v>8.1</v>
      </c>
    </row>
    <row r="1151" spans="1:31">
      <c r="A1151" s="350" t="s">
        <v>100</v>
      </c>
      <c r="B1151" s="354"/>
      <c r="C1151" s="354"/>
      <c r="D1151" s="354"/>
      <c r="E1151" s="354"/>
      <c r="F1151" s="354"/>
      <c r="G1151" s="354"/>
      <c r="H1151" s="354"/>
      <c r="I1151" s="354"/>
      <c r="J1151" s="354"/>
      <c r="K1151" s="354"/>
      <c r="L1151" s="354"/>
      <c r="M1151" s="354"/>
      <c r="N1151" s="354"/>
      <c r="O1151" s="354"/>
      <c r="P1151" s="354"/>
      <c r="Q1151" s="354"/>
      <c r="R1151" s="354"/>
      <c r="S1151" s="357"/>
      <c r="T1151" s="357"/>
      <c r="U1151" s="357"/>
      <c r="V1151" s="357"/>
      <c r="W1151" s="357"/>
      <c r="X1151" s="357"/>
      <c r="Y1151" s="357"/>
      <c r="Z1151" s="357"/>
      <c r="AA1151" s="357"/>
      <c r="AB1151" s="346"/>
      <c r="AC1151" s="619">
        <v>550</v>
      </c>
      <c r="AD1151" s="354"/>
      <c r="AE1151" s="588">
        <f t="shared" si="17"/>
        <v>0</v>
      </c>
    </row>
    <row r="1152" spans="1:31">
      <c r="A1152" s="350" t="s">
        <v>110</v>
      </c>
      <c r="B1152" s="354"/>
      <c r="C1152" s="354"/>
      <c r="D1152" s="354"/>
      <c r="E1152" s="354"/>
      <c r="F1152" s="354"/>
      <c r="G1152" s="354"/>
      <c r="H1152" s="354"/>
      <c r="I1152" s="354"/>
      <c r="J1152" s="354"/>
      <c r="K1152" s="354"/>
      <c r="L1152" s="354"/>
      <c r="M1152" s="354"/>
      <c r="N1152" s="354"/>
      <c r="O1152" s="354"/>
      <c r="P1152" s="354"/>
      <c r="Q1152" s="354"/>
      <c r="R1152" s="354"/>
      <c r="S1152" s="357"/>
      <c r="T1152" s="357"/>
      <c r="U1152" s="357"/>
      <c r="V1152" s="357"/>
      <c r="W1152" s="357"/>
      <c r="X1152" s="357"/>
      <c r="Y1152" s="357"/>
      <c r="Z1152" s="357"/>
      <c r="AA1152" s="357"/>
      <c r="AB1152" s="346"/>
      <c r="AC1152" s="619">
        <v>285</v>
      </c>
      <c r="AD1152" s="354"/>
      <c r="AE1152" s="588">
        <f t="shared" si="17"/>
        <v>0</v>
      </c>
    </row>
    <row r="1153" spans="1:32">
      <c r="A1153" s="350" t="s">
        <v>81</v>
      </c>
      <c r="B1153" s="354"/>
      <c r="C1153" s="354"/>
      <c r="D1153" s="354"/>
      <c r="E1153" s="354"/>
      <c r="F1153" s="354"/>
      <c r="G1153" s="354"/>
      <c r="H1153" s="354"/>
      <c r="I1153" s="354"/>
      <c r="J1153" s="354"/>
      <c r="K1153" s="354"/>
      <c r="L1153" s="354"/>
      <c r="M1153" s="354"/>
      <c r="N1153" s="354"/>
      <c r="O1153" s="354"/>
      <c r="P1153" s="354"/>
      <c r="Q1153" s="354"/>
      <c r="R1153" s="354"/>
      <c r="S1153" s="357"/>
      <c r="T1153" s="357"/>
      <c r="U1153" s="357"/>
      <c r="V1153" s="357"/>
      <c r="W1153" s="357"/>
      <c r="X1153" s="357"/>
      <c r="Y1153" s="357"/>
      <c r="Z1153" s="357"/>
      <c r="AA1153" s="357"/>
      <c r="AB1153" s="346"/>
      <c r="AC1153" s="619">
        <v>250</v>
      </c>
      <c r="AD1153" s="354"/>
      <c r="AE1153" s="588">
        <f t="shared" si="17"/>
        <v>0</v>
      </c>
    </row>
    <row r="1154" spans="1:32">
      <c r="A1154" s="350" t="s">
        <v>122</v>
      </c>
      <c r="B1154" s="354"/>
      <c r="C1154" s="354"/>
      <c r="D1154" s="354"/>
      <c r="E1154" s="354"/>
      <c r="F1154" s="354"/>
      <c r="G1154" s="354"/>
      <c r="H1154" s="354"/>
      <c r="I1154" s="354"/>
      <c r="J1154" s="354"/>
      <c r="K1154" s="354"/>
      <c r="L1154" s="354"/>
      <c r="M1154" s="354"/>
      <c r="N1154" s="354"/>
      <c r="O1154" s="354"/>
      <c r="P1154" s="354"/>
      <c r="Q1154" s="354"/>
      <c r="R1154" s="354"/>
      <c r="S1154" s="357"/>
      <c r="T1154" s="357"/>
      <c r="U1154" s="357"/>
      <c r="V1154" s="357"/>
      <c r="W1154" s="357"/>
      <c r="X1154" s="357"/>
      <c r="Y1154" s="357"/>
      <c r="Z1154" s="357"/>
      <c r="AA1154" s="357"/>
      <c r="AB1154" s="346"/>
      <c r="AC1154" s="619">
        <v>180</v>
      </c>
      <c r="AD1154" s="354"/>
      <c r="AE1154" s="588">
        <f t="shared" si="17"/>
        <v>0</v>
      </c>
    </row>
    <row r="1155" spans="1:32">
      <c r="A1155" s="350" t="s">
        <v>121</v>
      </c>
      <c r="B1155" s="354"/>
      <c r="C1155" s="354"/>
      <c r="D1155" s="354"/>
      <c r="E1155" s="354"/>
      <c r="F1155" s="354"/>
      <c r="G1155" s="354"/>
      <c r="H1155" s="354"/>
      <c r="I1155" s="354"/>
      <c r="J1155" s="354"/>
      <c r="K1155" s="354"/>
      <c r="L1155" s="354"/>
      <c r="M1155" s="354"/>
      <c r="N1155" s="354"/>
      <c r="O1155" s="354"/>
      <c r="P1155" s="354"/>
      <c r="Q1155" s="354"/>
      <c r="R1155" s="354"/>
      <c r="S1155" s="357"/>
      <c r="T1155" s="357"/>
      <c r="U1155" s="357"/>
      <c r="V1155" s="357"/>
      <c r="W1155" s="357"/>
      <c r="X1155" s="357"/>
      <c r="Y1155" s="357"/>
      <c r="Z1155" s="357"/>
      <c r="AA1155" s="357"/>
      <c r="AB1155" s="346"/>
      <c r="AC1155" s="619">
        <v>230</v>
      </c>
      <c r="AD1155" s="354"/>
      <c r="AE1155" s="588">
        <f t="shared" si="17"/>
        <v>0</v>
      </c>
    </row>
    <row r="1156" spans="1:32">
      <c r="A1156" s="350" t="s">
        <v>73</v>
      </c>
      <c r="B1156" s="354">
        <v>0.1</v>
      </c>
      <c r="C1156" s="354"/>
      <c r="D1156" s="354">
        <v>0.1</v>
      </c>
      <c r="E1156" s="354"/>
      <c r="F1156" s="354"/>
      <c r="G1156" s="354"/>
      <c r="H1156" s="354"/>
      <c r="I1156" s="354"/>
      <c r="J1156" s="354"/>
      <c r="K1156" s="354"/>
      <c r="L1156" s="354">
        <v>0.15</v>
      </c>
      <c r="M1156" s="354"/>
      <c r="N1156" s="354"/>
      <c r="O1156" s="354"/>
      <c r="P1156" s="354"/>
      <c r="Q1156" s="354"/>
      <c r="R1156" s="354"/>
      <c r="S1156" s="357"/>
      <c r="T1156" s="357"/>
      <c r="U1156" s="357"/>
      <c r="V1156" s="357"/>
      <c r="W1156" s="357"/>
      <c r="X1156" s="357"/>
      <c r="Y1156" s="357"/>
      <c r="Z1156" s="357"/>
      <c r="AA1156" s="357"/>
      <c r="AB1156" s="346">
        <v>4.8000000000000001E-2</v>
      </c>
      <c r="AC1156" s="619">
        <v>85</v>
      </c>
      <c r="AD1156" s="354">
        <v>0.35</v>
      </c>
      <c r="AE1156" s="588">
        <f t="shared" si="17"/>
        <v>29.749999999999996</v>
      </c>
    </row>
    <row r="1157" spans="1:32">
      <c r="A1157" s="350" t="s">
        <v>118</v>
      </c>
      <c r="B1157" s="354"/>
      <c r="C1157" s="354"/>
      <c r="D1157" s="354"/>
      <c r="E1157" s="354"/>
      <c r="F1157" s="354"/>
      <c r="G1157" s="354"/>
      <c r="H1157" s="354"/>
      <c r="I1157" s="354"/>
      <c r="J1157" s="354"/>
      <c r="K1157" s="354"/>
      <c r="L1157" s="354"/>
      <c r="M1157" s="354"/>
      <c r="N1157" s="354"/>
      <c r="O1157" s="354"/>
      <c r="P1157" s="354"/>
      <c r="Q1157" s="354"/>
      <c r="R1157" s="354"/>
      <c r="S1157" s="357"/>
      <c r="T1157" s="357"/>
      <c r="U1157" s="357"/>
      <c r="V1157" s="357"/>
      <c r="W1157" s="357"/>
      <c r="X1157" s="357"/>
      <c r="Y1157" s="357"/>
      <c r="Z1157" s="357"/>
      <c r="AA1157" s="357"/>
      <c r="AB1157" s="346"/>
      <c r="AC1157" s="619">
        <v>45</v>
      </c>
      <c r="AD1157" s="354"/>
      <c r="AE1157" s="588">
        <f t="shared" si="17"/>
        <v>0</v>
      </c>
    </row>
    <row r="1158" spans="1:32">
      <c r="A1158" s="350" t="s">
        <v>74</v>
      </c>
      <c r="B1158" s="354">
        <v>1.7999999999999999E-2</v>
      </c>
      <c r="C1158" s="354"/>
      <c r="D1158" s="354"/>
      <c r="E1158" s="354"/>
      <c r="F1158" s="354"/>
      <c r="G1158" s="354"/>
      <c r="H1158" s="354"/>
      <c r="I1158" s="354"/>
      <c r="J1158" s="354">
        <v>1.9E-2</v>
      </c>
      <c r="K1158" s="354"/>
      <c r="L1158" s="354"/>
      <c r="M1158" s="354"/>
      <c r="N1158" s="354"/>
      <c r="O1158" s="354"/>
      <c r="P1158" s="354"/>
      <c r="Q1158" s="354"/>
      <c r="R1158" s="354"/>
      <c r="S1158" s="357"/>
      <c r="T1158" s="357"/>
      <c r="U1158" s="357"/>
      <c r="V1158" s="357"/>
      <c r="W1158" s="357"/>
      <c r="X1158" s="357"/>
      <c r="Y1158" s="357"/>
      <c r="Z1158" s="357"/>
      <c r="AA1158" s="357"/>
      <c r="AB1158" s="346">
        <v>2E-3</v>
      </c>
      <c r="AC1158" s="619">
        <v>30</v>
      </c>
      <c r="AD1158" s="354">
        <v>3.6999999999999998E-2</v>
      </c>
      <c r="AE1158" s="588">
        <f t="shared" si="17"/>
        <v>1.1099999999999999</v>
      </c>
    </row>
    <row r="1159" spans="1:32">
      <c r="A1159" s="350" t="s">
        <v>88</v>
      </c>
      <c r="B1159" s="354"/>
      <c r="C1159" s="354"/>
      <c r="D1159" s="354"/>
      <c r="E1159" s="354"/>
      <c r="F1159" s="354"/>
      <c r="G1159" s="354"/>
      <c r="H1159" s="354"/>
      <c r="I1159" s="354"/>
      <c r="J1159" s="354"/>
      <c r="K1159" s="354"/>
      <c r="L1159" s="354"/>
      <c r="M1159" s="354"/>
      <c r="N1159" s="354"/>
      <c r="O1159" s="354"/>
      <c r="P1159" s="354"/>
      <c r="Q1159" s="354"/>
      <c r="R1159" s="354"/>
      <c r="S1159" s="357"/>
      <c r="T1159" s="357"/>
      <c r="U1159" s="357"/>
      <c r="V1159" s="357"/>
      <c r="W1159" s="357"/>
      <c r="X1159" s="357"/>
      <c r="Y1159" s="357"/>
      <c r="Z1159" s="357"/>
      <c r="AA1159" s="357"/>
      <c r="AB1159" s="346"/>
      <c r="AC1159" s="619">
        <v>200</v>
      </c>
      <c r="AD1159" s="354"/>
      <c r="AE1159" s="588">
        <f t="shared" si="17"/>
        <v>0</v>
      </c>
    </row>
    <row r="1160" spans="1:32">
      <c r="A1160" s="350" t="s">
        <v>91</v>
      </c>
      <c r="B1160" s="354"/>
      <c r="C1160" s="354"/>
      <c r="D1160" s="354"/>
      <c r="E1160" s="354"/>
      <c r="F1160" s="354"/>
      <c r="G1160" s="354"/>
      <c r="H1160" s="354"/>
      <c r="I1160" s="354"/>
      <c r="J1160" s="354"/>
      <c r="K1160" s="354"/>
      <c r="L1160" s="354"/>
      <c r="M1160" s="354"/>
      <c r="N1160" s="354"/>
      <c r="O1160" s="354"/>
      <c r="P1160" s="354"/>
      <c r="Q1160" s="354"/>
      <c r="R1160" s="354"/>
      <c r="S1160" s="357"/>
      <c r="T1160" s="357"/>
      <c r="U1160" s="357"/>
      <c r="V1160" s="357"/>
      <c r="W1160" s="357"/>
      <c r="X1160" s="357"/>
      <c r="Y1160" s="357"/>
      <c r="Z1160" s="357"/>
      <c r="AA1160" s="357"/>
      <c r="AB1160" s="346"/>
      <c r="AC1160" s="619">
        <v>750</v>
      </c>
      <c r="AD1160" s="354"/>
      <c r="AE1160" s="588">
        <f t="shared" si="17"/>
        <v>0</v>
      </c>
    </row>
    <row r="1161" spans="1:32">
      <c r="A1161" s="350" t="s">
        <v>97</v>
      </c>
      <c r="B1161" s="354">
        <f>AD1161</f>
        <v>1.635</v>
      </c>
      <c r="C1161" s="354"/>
      <c r="D1161" s="354"/>
      <c r="E1161" s="354"/>
      <c r="F1161" s="354"/>
      <c r="G1161" s="354"/>
      <c r="H1161" s="354"/>
      <c r="I1161" s="354"/>
      <c r="J1161" s="354"/>
      <c r="K1161" s="354"/>
      <c r="L1161" s="354"/>
      <c r="M1161" s="354"/>
      <c r="N1161" s="354"/>
      <c r="O1161" s="354"/>
      <c r="P1161" s="354"/>
      <c r="Q1161" s="354"/>
      <c r="R1161" s="354"/>
      <c r="S1161" s="357"/>
      <c r="T1161" s="357"/>
      <c r="U1161" s="357"/>
      <c r="V1161" s="357"/>
      <c r="W1161" s="357"/>
      <c r="X1161" s="357"/>
      <c r="Y1161" s="357"/>
      <c r="Z1161" s="357"/>
      <c r="AA1161" s="357"/>
      <c r="AB1161" s="346">
        <v>0.16</v>
      </c>
      <c r="AC1161" s="619">
        <v>280</v>
      </c>
      <c r="AD1161" s="354">
        <v>1.635</v>
      </c>
      <c r="AE1161" s="588">
        <f t="shared" si="17"/>
        <v>457.8</v>
      </c>
    </row>
    <row r="1162" spans="1:32">
      <c r="A1162" s="611" t="s">
        <v>102</v>
      </c>
      <c r="B1162" s="354"/>
      <c r="C1162" s="354"/>
      <c r="D1162" s="354"/>
      <c r="E1162" s="354"/>
      <c r="F1162" s="354"/>
      <c r="G1162" s="354"/>
      <c r="H1162" s="354"/>
      <c r="I1162" s="354"/>
      <c r="J1162" s="354"/>
      <c r="K1162" s="354"/>
      <c r="L1162" s="354"/>
      <c r="M1162" s="354"/>
      <c r="N1162" s="354">
        <f>AD1162</f>
        <v>1.1200000000000001</v>
      </c>
      <c r="O1162" s="354"/>
      <c r="P1162" s="354"/>
      <c r="Q1162" s="354"/>
      <c r="R1162" s="354"/>
      <c r="S1162" s="357"/>
      <c r="T1162" s="357"/>
      <c r="U1162" s="357"/>
      <c r="V1162" s="357"/>
      <c r="W1162" s="357"/>
      <c r="X1162" s="357"/>
      <c r="Y1162" s="357"/>
      <c r="Z1162" s="357"/>
      <c r="AA1162" s="354"/>
      <c r="AB1162" s="346">
        <v>0.05</v>
      </c>
      <c r="AC1162" s="619">
        <v>90</v>
      </c>
      <c r="AD1162" s="354">
        <v>1.1200000000000001</v>
      </c>
      <c r="AE1162" s="588">
        <f t="shared" si="17"/>
        <v>100.80000000000001</v>
      </c>
    </row>
    <row r="1163" spans="1:32">
      <c r="A1163" s="612" t="s">
        <v>71</v>
      </c>
      <c r="B1163" s="354"/>
      <c r="C1163" s="354"/>
      <c r="D1163" s="354"/>
      <c r="E1163" s="354"/>
      <c r="F1163" s="354"/>
      <c r="G1163" s="354"/>
      <c r="H1163" s="354"/>
      <c r="I1163" s="354"/>
      <c r="J1163" s="354"/>
      <c r="K1163" s="354"/>
      <c r="L1163" s="354"/>
      <c r="M1163" s="354"/>
      <c r="N1163" s="354"/>
      <c r="O1163" s="354"/>
      <c r="P1163" s="354"/>
      <c r="Q1163" s="354"/>
      <c r="R1163" s="354"/>
      <c r="S1163" s="357"/>
      <c r="T1163" s="357"/>
      <c r="U1163" s="357"/>
      <c r="V1163" s="357"/>
      <c r="W1163" s="357"/>
      <c r="X1163" s="357"/>
      <c r="Y1163" s="357"/>
      <c r="Z1163" s="357"/>
      <c r="AA1163" s="357"/>
      <c r="AB1163" s="346"/>
      <c r="AC1163" s="619">
        <v>650</v>
      </c>
      <c r="AD1163" s="354"/>
      <c r="AE1163" s="588">
        <f t="shared" si="17"/>
        <v>0</v>
      </c>
    </row>
    <row r="1164" spans="1:32">
      <c r="A1164" s="612" t="s">
        <v>94</v>
      </c>
      <c r="B1164" s="354"/>
      <c r="C1164" s="354"/>
      <c r="D1164" s="354"/>
      <c r="E1164" s="354"/>
      <c r="F1164" s="354"/>
      <c r="G1164" s="354"/>
      <c r="H1164" s="354"/>
      <c r="I1164" s="354"/>
      <c r="J1164" s="354"/>
      <c r="K1164" s="354"/>
      <c r="L1164" s="354">
        <f>AD1164</f>
        <v>0.3</v>
      </c>
      <c r="M1164" s="354"/>
      <c r="N1164" s="354"/>
      <c r="O1164" s="354"/>
      <c r="P1164" s="354"/>
      <c r="Q1164" s="354"/>
      <c r="R1164" s="354"/>
      <c r="S1164" s="357"/>
      <c r="T1164" s="357"/>
      <c r="U1164" s="357"/>
      <c r="V1164" s="357"/>
      <c r="W1164" s="357"/>
      <c r="X1164" s="357"/>
      <c r="Y1164" s="357"/>
      <c r="Z1164" s="357"/>
      <c r="AA1164" s="357"/>
      <c r="AB1164" s="346">
        <v>0.02</v>
      </c>
      <c r="AC1164" s="620">
        <v>285</v>
      </c>
      <c r="AD1164" s="354">
        <v>0.3</v>
      </c>
      <c r="AE1164" s="588">
        <f t="shared" si="17"/>
        <v>85.5</v>
      </c>
    </row>
    <row r="1165" spans="1:32">
      <c r="A1165" s="612" t="s">
        <v>84</v>
      </c>
      <c r="B1165" s="354"/>
      <c r="C1165" s="354"/>
      <c r="D1165" s="354"/>
      <c r="E1165" s="354"/>
      <c r="F1165" s="354"/>
      <c r="G1165" s="354"/>
      <c r="H1165" s="354"/>
      <c r="I1165" s="354"/>
      <c r="J1165" s="354"/>
      <c r="K1165" s="354"/>
      <c r="L1165" s="354"/>
      <c r="M1165" s="354"/>
      <c r="N1165" s="354"/>
      <c r="O1165" s="354"/>
      <c r="P1165" s="354">
        <f>AD1165</f>
        <v>0</v>
      </c>
      <c r="Q1165" s="354"/>
      <c r="R1165" s="354"/>
      <c r="S1165" s="357"/>
      <c r="T1165" s="357"/>
      <c r="U1165" s="357"/>
      <c r="V1165" s="357"/>
      <c r="W1165" s="357"/>
      <c r="X1165" s="357"/>
      <c r="Y1165" s="357"/>
      <c r="Z1165" s="357"/>
      <c r="AA1165" s="357"/>
      <c r="AB1165" s="346"/>
      <c r="AC1165" s="619">
        <v>150</v>
      </c>
      <c r="AD1165" s="354"/>
      <c r="AE1165" s="588">
        <f t="shared" si="17"/>
        <v>0</v>
      </c>
    </row>
    <row r="1166" spans="1:32" ht="15.75" thickBot="1">
      <c r="A1166" s="613" t="s">
        <v>82</v>
      </c>
      <c r="B1166" s="605">
        <f>AD1166</f>
        <v>4</v>
      </c>
      <c r="C1166" s="376"/>
      <c r="D1166" s="376"/>
      <c r="E1166" s="376"/>
      <c r="F1166" s="376"/>
      <c r="G1166" s="376"/>
      <c r="H1166" s="376"/>
      <c r="I1166" s="376"/>
      <c r="J1166" s="376"/>
      <c r="K1166" s="376"/>
      <c r="L1166" s="376"/>
      <c r="M1166" s="376"/>
      <c r="N1166" s="376"/>
      <c r="O1166" s="376"/>
      <c r="P1166" s="376"/>
      <c r="Q1166" s="376"/>
      <c r="R1166" s="376"/>
      <c r="S1166" s="414"/>
      <c r="T1166" s="414"/>
      <c r="U1166" s="414"/>
      <c r="V1166" s="414"/>
      <c r="W1166" s="414"/>
      <c r="X1166" s="414"/>
      <c r="Y1166" s="414"/>
      <c r="Z1166" s="414"/>
      <c r="AA1166" s="414"/>
      <c r="AB1166" s="404"/>
      <c r="AC1166" s="624">
        <v>9</v>
      </c>
      <c r="AD1166" s="605">
        <v>4</v>
      </c>
      <c r="AE1166" s="591">
        <f t="shared" si="17"/>
        <v>36</v>
      </c>
    </row>
    <row r="1167" spans="1:32" ht="15.75" thickBot="1">
      <c r="A1167" s="608" t="s">
        <v>305</v>
      </c>
      <c r="B1167" s="618"/>
      <c r="C1167" s="614"/>
      <c r="D1167" s="614"/>
      <c r="E1167" s="614"/>
      <c r="F1167" s="614"/>
      <c r="G1167" s="614"/>
      <c r="H1167" s="614"/>
      <c r="I1167" s="614"/>
      <c r="J1167" s="614"/>
      <c r="K1167" s="614"/>
      <c r="L1167" s="614"/>
      <c r="M1167" s="614"/>
      <c r="N1167" s="614"/>
      <c r="O1167" s="614"/>
      <c r="P1167" s="616"/>
      <c r="Q1167" s="614"/>
      <c r="R1167" s="614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615"/>
      <c r="AC1167" s="576"/>
      <c r="AD1167" s="616"/>
      <c r="AE1167" s="371">
        <f>SUM(AE1119:AE1166)</f>
        <v>1497.99</v>
      </c>
      <c r="AF1167" s="86">
        <f>I1104-AE1167</f>
        <v>9.9999999999909051E-3</v>
      </c>
    </row>
    <row r="1168" spans="1:32" ht="29.25" customHeight="1">
      <c r="A1168" s="187" t="s">
        <v>49</v>
      </c>
      <c r="B1168" s="189"/>
      <c r="C1168" s="189"/>
      <c r="D1168" s="189"/>
      <c r="E1168" s="189"/>
      <c r="F1168" s="189" t="s">
        <v>131</v>
      </c>
      <c r="G1168" s="478"/>
      <c r="H1168" s="193" t="s">
        <v>130</v>
      </c>
      <c r="I1168" s="189"/>
      <c r="J1168" s="189" t="s">
        <v>75</v>
      </c>
      <c r="K1168" s="189"/>
      <c r="L1168" s="189"/>
      <c r="M1168" s="189"/>
      <c r="N1168" s="835" t="s">
        <v>132</v>
      </c>
      <c r="O1168" s="835"/>
      <c r="P1168" s="835"/>
      <c r="Q1168" s="835"/>
      <c r="R1168" s="192"/>
      <c r="S1168" s="189"/>
      <c r="T1168" s="189"/>
      <c r="U1168" s="189" t="s">
        <v>76</v>
      </c>
      <c r="V1168" s="189"/>
      <c r="W1168" s="189"/>
      <c r="X1168" s="3"/>
      <c r="Y1168" s="188"/>
      <c r="AE1168" s="86"/>
    </row>
    <row r="1169" spans="1:31">
      <c r="A1169" s="25" t="s">
        <v>52</v>
      </c>
      <c r="B1169" s="708"/>
      <c r="C1169" s="708"/>
      <c r="D1169" s="708"/>
      <c r="E1169" s="708"/>
      <c r="F1169" s="708"/>
      <c r="G1169" s="25" t="s">
        <v>53</v>
      </c>
      <c r="H1169" s="708"/>
      <c r="I1169" s="708"/>
      <c r="J1169" s="708"/>
      <c r="K1169" s="708"/>
      <c r="L1169" s="708"/>
      <c r="M1169" s="708"/>
      <c r="P1169" s="26" t="s">
        <v>128</v>
      </c>
      <c r="Q1169" s="87"/>
      <c r="R1169" s="709" t="s">
        <v>129</v>
      </c>
      <c r="S1169" s="25" t="s">
        <v>56</v>
      </c>
    </row>
    <row r="1171" spans="1:31">
      <c r="A1171" s="130" t="s">
        <v>0</v>
      </c>
      <c r="B1171" s="130"/>
      <c r="C1171" s="130"/>
      <c r="D1171" s="130"/>
      <c r="E1171" s="130"/>
      <c r="F1171" s="130"/>
      <c r="G1171" s="130"/>
      <c r="H1171" s="130"/>
      <c r="I1171" s="130"/>
      <c r="J1171" s="130"/>
      <c r="K1171" s="130"/>
      <c r="L1171" s="130"/>
      <c r="M1171" s="130"/>
      <c r="N1171" s="130"/>
      <c r="O1171" s="130"/>
      <c r="P1171" s="130"/>
      <c r="Q1171" s="130"/>
      <c r="R1171" s="715"/>
      <c r="S1171" s="130"/>
      <c r="T1171" s="130"/>
      <c r="U1171" s="130"/>
      <c r="V1171" s="589"/>
      <c r="W1171" s="589"/>
      <c r="X1171" s="589"/>
      <c r="Y1171" s="589"/>
      <c r="Z1171" s="715"/>
      <c r="AA1171" s="715"/>
      <c r="AB1171" s="130"/>
      <c r="AC1171" s="716"/>
      <c r="AD1171" s="716"/>
      <c r="AE1171" s="84"/>
    </row>
    <row r="1172" spans="1:31">
      <c r="A1172" s="130" t="s">
        <v>1</v>
      </c>
      <c r="B1172" s="130" t="s">
        <v>273</v>
      </c>
      <c r="C1172" s="130"/>
      <c r="D1172" s="130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715"/>
      <c r="S1172" s="130"/>
      <c r="T1172" s="130"/>
      <c r="U1172" s="589"/>
      <c r="V1172" s="589"/>
      <c r="W1172" s="589"/>
      <c r="X1172" s="589"/>
      <c r="Y1172" s="589"/>
      <c r="Z1172" s="589"/>
      <c r="AA1172" s="589"/>
      <c r="AB1172" s="130"/>
      <c r="AC1172" s="716"/>
      <c r="AD1172" s="716"/>
      <c r="AE1172" s="84"/>
    </row>
    <row r="1173" spans="1:31">
      <c r="A1173" s="589" t="s">
        <v>2</v>
      </c>
      <c r="B1173" s="130"/>
      <c r="C1173" s="130"/>
      <c r="D1173" s="130"/>
      <c r="E1173" s="130"/>
      <c r="F1173" s="716"/>
      <c r="G1173" s="130"/>
      <c r="H1173" s="130"/>
      <c r="I1173" s="130"/>
      <c r="J1173" s="130"/>
      <c r="K1173" s="130"/>
      <c r="L1173" s="130"/>
      <c r="M1173" s="130"/>
      <c r="N1173" s="130"/>
      <c r="O1173" s="130"/>
      <c r="P1173" s="130"/>
      <c r="Q1173" s="130"/>
      <c r="R1173" s="129" t="s">
        <v>58</v>
      </c>
      <c r="S1173" s="715"/>
      <c r="T1173" s="130"/>
      <c r="U1173" s="589"/>
      <c r="V1173" s="589"/>
      <c r="W1173" s="589"/>
      <c r="X1173" s="589"/>
      <c r="Y1173" s="589"/>
      <c r="Z1173" s="589"/>
      <c r="AA1173" s="589"/>
      <c r="AB1173" s="130"/>
      <c r="AC1173" s="716"/>
      <c r="AD1173" s="716"/>
      <c r="AE1173" s="84"/>
    </row>
    <row r="1174" spans="1:31">
      <c r="A1174" s="174" t="s">
        <v>360</v>
      </c>
      <c r="B1174" s="130"/>
      <c r="C1174" s="130"/>
      <c r="D1174" s="130"/>
      <c r="E1174" s="130"/>
      <c r="F1174" s="130"/>
      <c r="G1174" s="130"/>
      <c r="H1174" s="130"/>
      <c r="I1174" s="130"/>
      <c r="J1174" s="130"/>
      <c r="K1174" s="130"/>
      <c r="L1174" s="130"/>
      <c r="M1174" s="130"/>
      <c r="N1174" s="130"/>
      <c r="O1174" s="130"/>
      <c r="P1174" s="130"/>
      <c r="Q1174" s="130"/>
      <c r="R1174" s="828"/>
      <c r="S1174" s="828"/>
      <c r="T1174" s="828"/>
      <c r="U1174" s="828"/>
      <c r="V1174" s="828"/>
      <c r="W1174" s="828"/>
      <c r="X1174" s="828"/>
      <c r="Y1174" s="828"/>
      <c r="Z1174" s="130"/>
      <c r="AA1174" s="130"/>
      <c r="AB1174" s="130"/>
      <c r="AC1174" s="130"/>
      <c r="AD1174" s="130"/>
      <c r="AE1174" s="85"/>
    </row>
    <row r="1175" spans="1:31" ht="15.75" thickBot="1">
      <c r="A1175" s="829" t="s">
        <v>3</v>
      </c>
      <c r="B1175" s="830"/>
      <c r="C1175" s="831" t="s">
        <v>4</v>
      </c>
      <c r="D1175" s="829"/>
      <c r="E1175" s="830"/>
      <c r="F1175" s="831" t="s">
        <v>5</v>
      </c>
      <c r="G1175" s="832"/>
      <c r="H1175" s="775"/>
      <c r="I1175" s="943" t="s">
        <v>6</v>
      </c>
      <c r="J1175" s="944"/>
      <c r="K1175" s="945"/>
      <c r="L1175" s="131"/>
      <c r="M1175" s="132"/>
      <c r="N1175" s="133"/>
      <c r="O1175" s="131"/>
      <c r="P1175" s="130"/>
      <c r="Q1175" s="130"/>
      <c r="R1175" s="828"/>
      <c r="S1175" s="828"/>
      <c r="T1175" s="828"/>
      <c r="U1175" s="828"/>
      <c r="V1175" s="828"/>
      <c r="W1175" s="828"/>
      <c r="X1175" s="828"/>
      <c r="Y1175" s="828"/>
      <c r="Z1175" s="715"/>
      <c r="AA1175" s="715"/>
      <c r="AB1175" s="715"/>
      <c r="AC1175" s="715"/>
      <c r="AD1175" s="134" t="s">
        <v>7</v>
      </c>
      <c r="AE1175" s="86"/>
    </row>
    <row r="1176" spans="1:31">
      <c r="A1176" s="806" t="s">
        <v>8</v>
      </c>
      <c r="B1176" s="807"/>
      <c r="C1176" s="824" t="s">
        <v>9</v>
      </c>
      <c r="D1176" s="833"/>
      <c r="E1176" s="826"/>
      <c r="F1176" s="824" t="s">
        <v>10</v>
      </c>
      <c r="G1176" s="827"/>
      <c r="H1176" s="777"/>
      <c r="I1176" s="946"/>
      <c r="J1176" s="947"/>
      <c r="K1176" s="948"/>
      <c r="L1176" s="824" t="s">
        <v>12</v>
      </c>
      <c r="M1176" s="833"/>
      <c r="N1176" s="826"/>
      <c r="O1176" s="713" t="s">
        <v>13</v>
      </c>
      <c r="P1176" s="715"/>
      <c r="Q1176" s="715"/>
      <c r="R1176" s="715"/>
      <c r="S1176" s="715"/>
      <c r="T1176" s="715"/>
      <c r="U1176" s="715"/>
      <c r="V1176" s="715"/>
      <c r="W1176" s="715"/>
      <c r="X1176" s="716" t="s">
        <v>14</v>
      </c>
      <c r="Y1176" s="715"/>
      <c r="Z1176" s="715"/>
      <c r="AA1176" s="715"/>
      <c r="AB1176" s="715"/>
      <c r="AC1176" s="715"/>
      <c r="AD1176" s="135" t="s">
        <v>15</v>
      </c>
      <c r="AE1176" s="86"/>
    </row>
    <row r="1177" spans="1:31">
      <c r="A1177" s="710" t="s">
        <v>16</v>
      </c>
      <c r="B1177" s="710"/>
      <c r="C1177" s="824" t="s">
        <v>17</v>
      </c>
      <c r="D1177" s="833"/>
      <c r="E1177" s="826"/>
      <c r="F1177" s="824" t="s">
        <v>18</v>
      </c>
      <c r="G1177" s="827"/>
      <c r="H1177" s="777"/>
      <c r="I1177" s="946"/>
      <c r="J1177" s="947"/>
      <c r="K1177" s="948"/>
      <c r="L1177" s="824" t="s">
        <v>20</v>
      </c>
      <c r="M1177" s="833"/>
      <c r="N1177" s="826"/>
      <c r="O1177" s="713" t="s">
        <v>21</v>
      </c>
      <c r="P1177" s="715"/>
      <c r="Q1177" s="715"/>
      <c r="R1177" s="715"/>
      <c r="S1177" s="715"/>
      <c r="T1177" s="715"/>
      <c r="U1177" s="715"/>
      <c r="V1177" s="715"/>
      <c r="W1177" s="715"/>
      <c r="X1177" s="715"/>
      <c r="Y1177" s="715"/>
      <c r="Z1177" s="715"/>
      <c r="AA1177" s="715"/>
      <c r="AB1177" s="715"/>
      <c r="AC1177" s="715"/>
      <c r="AD1177" s="136"/>
      <c r="AE1177" s="86"/>
    </row>
    <row r="1178" spans="1:31">
      <c r="A1178" s="714" t="s">
        <v>22</v>
      </c>
      <c r="B1178" s="714"/>
      <c r="C1178" s="824" t="s">
        <v>23</v>
      </c>
      <c r="D1178" s="833"/>
      <c r="E1178" s="826"/>
      <c r="F1178" s="824" t="s">
        <v>24</v>
      </c>
      <c r="G1178" s="827"/>
      <c r="H1178" s="777"/>
      <c r="I1178" s="946"/>
      <c r="J1178" s="947"/>
      <c r="K1178" s="948"/>
      <c r="L1178" s="137"/>
      <c r="M1178" s="130" t="s">
        <v>23</v>
      </c>
      <c r="N1178" s="130"/>
      <c r="O1178" s="713" t="s">
        <v>25</v>
      </c>
      <c r="P1178" s="715"/>
      <c r="Q1178" s="715"/>
      <c r="R1178" s="174"/>
      <c r="S1178" s="174"/>
      <c r="T1178" s="257"/>
      <c r="U1178" s="174"/>
      <c r="V1178" s="174"/>
      <c r="W1178" s="174"/>
      <c r="X1178" s="174"/>
      <c r="Y1178" s="211"/>
      <c r="Z1178" s="130"/>
      <c r="AA1178" s="130"/>
      <c r="AB1178" s="717"/>
      <c r="AC1178" s="130"/>
      <c r="AD1178" s="138"/>
      <c r="AE1178" s="86"/>
    </row>
    <row r="1179" spans="1:31">
      <c r="A1179" s="139"/>
      <c r="B1179" s="712"/>
      <c r="C1179" s="130"/>
      <c r="D1179" s="130"/>
      <c r="E1179" s="706"/>
      <c r="F1179" s="130"/>
      <c r="G1179" s="130"/>
      <c r="H1179" s="706"/>
      <c r="I1179" s="949"/>
      <c r="J1179" s="950"/>
      <c r="K1179" s="951"/>
      <c r="L1179" s="137"/>
      <c r="M1179" s="130"/>
      <c r="N1179" s="130"/>
      <c r="O1179" s="137"/>
      <c r="P1179" s="715"/>
      <c r="Q1179" s="174"/>
      <c r="R1179" s="174" t="s">
        <v>360</v>
      </c>
      <c r="S1179" s="715"/>
      <c r="T1179" s="715"/>
      <c r="U1179" s="715"/>
      <c r="V1179" s="715"/>
      <c r="W1179" s="715"/>
      <c r="X1179" s="715"/>
      <c r="Y1179" s="715"/>
      <c r="Z1179" s="715"/>
      <c r="AA1179" s="715"/>
      <c r="AB1179" s="715"/>
      <c r="AC1179" s="715"/>
      <c r="AD1179" s="141"/>
      <c r="AE1179" s="86"/>
    </row>
    <row r="1180" spans="1:31" ht="15.75" thickBot="1">
      <c r="A1180" s="142">
        <v>1</v>
      </c>
      <c r="B1180" s="143"/>
      <c r="C1180" s="144"/>
      <c r="D1180" s="144">
        <v>3</v>
      </c>
      <c r="E1180" s="145"/>
      <c r="F1180" s="144"/>
      <c r="G1180" s="144">
        <v>4</v>
      </c>
      <c r="H1180" s="145"/>
      <c r="I1180" s="144"/>
      <c r="J1180" s="144">
        <v>5</v>
      </c>
      <c r="K1180" s="145"/>
      <c r="L1180" s="146"/>
      <c r="M1180" s="144">
        <v>6</v>
      </c>
      <c r="N1180" s="144"/>
      <c r="O1180" s="147">
        <v>7</v>
      </c>
      <c r="P1180" s="130" t="s">
        <v>28</v>
      </c>
      <c r="Q1180" s="942" t="s">
        <v>61</v>
      </c>
      <c r="R1180" s="942"/>
      <c r="S1180" s="942"/>
      <c r="T1180" s="942"/>
      <c r="U1180" s="942"/>
      <c r="V1180" s="942"/>
      <c r="W1180" s="942"/>
      <c r="X1180" s="942"/>
      <c r="Y1180" s="942"/>
      <c r="Z1180" s="130" t="s">
        <v>29</v>
      </c>
      <c r="AA1180" s="715"/>
      <c r="AB1180" s="715"/>
      <c r="AC1180" s="715"/>
      <c r="AD1180" s="138"/>
      <c r="AE1180" s="86"/>
    </row>
    <row r="1181" spans="1:31" ht="15.75" thickBot="1">
      <c r="A1181" s="590" t="s">
        <v>308</v>
      </c>
      <c r="B1181" s="148"/>
      <c r="C1181" s="919">
        <v>107</v>
      </c>
      <c r="D1181" s="920"/>
      <c r="E1181" s="921"/>
      <c r="F1181" s="880">
        <v>14</v>
      </c>
      <c r="G1181" s="881"/>
      <c r="H1181" s="882"/>
      <c r="I1181" s="919">
        <f>C1181*F1181</f>
        <v>1498</v>
      </c>
      <c r="J1181" s="920"/>
      <c r="K1181" s="921"/>
      <c r="L1181" s="919">
        <f>F1181*C1181</f>
        <v>1498</v>
      </c>
      <c r="M1181" s="920"/>
      <c r="N1181" s="921"/>
      <c r="O1181" s="149"/>
      <c r="P1181" s="715"/>
      <c r="Q1181" s="715"/>
      <c r="R1181" s="715"/>
      <c r="S1181" s="715"/>
      <c r="T1181" s="715"/>
      <c r="U1181" s="715"/>
      <c r="V1181" s="715"/>
      <c r="W1181" s="715"/>
      <c r="X1181" s="715"/>
      <c r="Y1181" s="715"/>
      <c r="Z1181" s="715"/>
      <c r="AA1181" s="715"/>
      <c r="AB1181" s="715"/>
      <c r="AC1181" s="715"/>
      <c r="AD1181" s="136"/>
      <c r="AE1181" s="86"/>
    </row>
    <row r="1182" spans="1:31">
      <c r="A1182" s="169"/>
      <c r="B1182" s="151"/>
      <c r="C1182" s="152"/>
      <c r="D1182" s="152"/>
      <c r="E1182" s="151"/>
      <c r="F1182" s="152"/>
      <c r="G1182" s="152"/>
      <c r="H1182" s="151"/>
      <c r="I1182" s="152"/>
      <c r="J1182" s="152"/>
      <c r="K1182" s="152"/>
      <c r="L1182" s="153"/>
      <c r="M1182" s="152"/>
      <c r="N1182" s="151"/>
      <c r="O1182" s="48"/>
      <c r="P1182" s="130" t="s">
        <v>30</v>
      </c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54"/>
      <c r="AA1182" s="715"/>
      <c r="AB1182" s="715"/>
      <c r="AC1182" s="715"/>
      <c r="AD1182" s="138"/>
      <c r="AE1182" s="86"/>
    </row>
    <row r="1183" spans="1:31">
      <c r="A1183" s="150"/>
      <c r="B1183" s="151"/>
      <c r="C1183" s="152"/>
      <c r="D1183" s="152"/>
      <c r="E1183" s="151"/>
      <c r="F1183" s="152"/>
      <c r="G1183" s="152"/>
      <c r="H1183" s="151"/>
      <c r="I1183" s="152"/>
      <c r="J1183" s="152"/>
      <c r="K1183" s="152"/>
      <c r="L1183" s="153"/>
      <c r="M1183" s="152"/>
      <c r="N1183" s="49"/>
      <c r="O1183" s="48"/>
      <c r="P1183" s="715"/>
      <c r="Q1183" s="715"/>
      <c r="R1183" s="715"/>
      <c r="S1183" s="715"/>
      <c r="T1183" s="715"/>
      <c r="U1183" s="715"/>
      <c r="V1183" s="715"/>
      <c r="W1183" s="715"/>
      <c r="X1183" s="715"/>
      <c r="Y1183" s="715"/>
      <c r="Z1183" s="715"/>
      <c r="AA1183" s="715"/>
      <c r="AB1183" s="715"/>
      <c r="AC1183" s="715"/>
      <c r="AD1183" s="136"/>
      <c r="AE1183" s="86"/>
    </row>
    <row r="1184" spans="1:31" ht="15.75" thickBot="1">
      <c r="A1184" s="155"/>
      <c r="B1184" s="156"/>
      <c r="C1184" s="157"/>
      <c r="D1184" s="157"/>
      <c r="E1184" s="156"/>
      <c r="F1184" s="157"/>
      <c r="G1184" s="157"/>
      <c r="H1184" s="156"/>
      <c r="I1184" s="130"/>
      <c r="J1184" s="130"/>
      <c r="K1184" s="130"/>
      <c r="L1184" s="137"/>
      <c r="M1184" s="130"/>
      <c r="N1184" s="139"/>
      <c r="O1184" s="715"/>
      <c r="P1184" s="130" t="s">
        <v>31</v>
      </c>
      <c r="Q1184" s="715"/>
      <c r="R1184" s="715"/>
      <c r="S1184" s="715" t="s">
        <v>76</v>
      </c>
      <c r="T1184" s="715"/>
      <c r="U1184" s="715"/>
      <c r="V1184" s="715"/>
      <c r="W1184" s="715"/>
      <c r="X1184" s="715"/>
      <c r="Y1184" s="715"/>
      <c r="Z1184" s="154"/>
      <c r="AA1184" s="715"/>
      <c r="AB1184" s="715"/>
      <c r="AC1184" s="715"/>
      <c r="AD1184" s="159"/>
      <c r="AE1184" s="86"/>
    </row>
    <row r="1185" spans="1:31" ht="15.75" thickBot="1">
      <c r="A1185" s="130"/>
      <c r="B1185" s="130"/>
      <c r="C1185" s="130"/>
      <c r="D1185" s="130"/>
      <c r="E1185" s="130"/>
      <c r="F1185" s="130" t="s">
        <v>32</v>
      </c>
      <c r="G1185" s="717"/>
      <c r="H1185" s="130">
        <f>SUM(F1181)</f>
        <v>14</v>
      </c>
      <c r="I1185" s="161"/>
      <c r="J1185" s="162"/>
      <c r="K1185" s="162"/>
      <c r="L1185" s="163"/>
      <c r="M1185" s="162"/>
      <c r="N1185" s="164"/>
      <c r="O1185" s="165"/>
      <c r="P1185" s="715"/>
      <c r="Q1185" s="715"/>
      <c r="R1185" s="715"/>
      <c r="S1185" s="715"/>
      <c r="T1185" s="715"/>
      <c r="U1185" s="715"/>
      <c r="V1185" s="715"/>
      <c r="W1185" s="715"/>
      <c r="X1185" s="715"/>
      <c r="Y1185" s="715"/>
      <c r="Z1185" s="715"/>
      <c r="AA1185" s="715"/>
      <c r="AB1185" s="715"/>
      <c r="AC1185" s="715"/>
      <c r="AD1185" s="715"/>
      <c r="AE1185" s="86"/>
    </row>
    <row r="1186" spans="1:31">
      <c r="A1186" s="130"/>
      <c r="B1186" s="130"/>
      <c r="C1186" s="130"/>
      <c r="D1186" s="130"/>
      <c r="E1186" s="130"/>
      <c r="F1186" s="130"/>
      <c r="G1186" s="130"/>
      <c r="H1186" s="130"/>
      <c r="I1186" s="130"/>
      <c r="J1186" s="130"/>
      <c r="K1186" s="130"/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0"/>
      <c r="AB1186" s="130"/>
      <c r="AC1186" s="130"/>
      <c r="AD1186" s="130"/>
      <c r="AE1186" s="86"/>
    </row>
    <row r="1187" spans="1:31">
      <c r="A1187" s="50" t="s">
        <v>33</v>
      </c>
      <c r="B1187" s="51"/>
      <c r="C1187" s="48"/>
      <c r="D1187" s="48"/>
      <c r="E1187" s="48"/>
      <c r="F1187" s="48"/>
      <c r="G1187" s="48"/>
      <c r="H1187" s="48"/>
      <c r="I1187" s="48"/>
      <c r="J1187" s="48"/>
      <c r="K1187" s="48"/>
      <c r="L1187" s="52" t="s">
        <v>34</v>
      </c>
      <c r="M1187" s="48"/>
      <c r="N1187" s="48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9"/>
      <c r="AB1187" s="792" t="s">
        <v>57</v>
      </c>
      <c r="AC1187" s="792" t="s">
        <v>59</v>
      </c>
      <c r="AD1187" s="707" t="s">
        <v>35</v>
      </c>
      <c r="AE1187" s="798" t="s">
        <v>60</v>
      </c>
    </row>
    <row r="1188" spans="1:31">
      <c r="A1188" s="718"/>
      <c r="B1188" s="762" t="s">
        <v>36</v>
      </c>
      <c r="C1188" s="763"/>
      <c r="D1188" s="763"/>
      <c r="E1188" s="763"/>
      <c r="F1188" s="763"/>
      <c r="G1188" s="763"/>
      <c r="H1188" s="763"/>
      <c r="I1188" s="764"/>
      <c r="J1188" s="922" t="s">
        <v>37</v>
      </c>
      <c r="K1188" s="923"/>
      <c r="L1188" s="923"/>
      <c r="M1188" s="923"/>
      <c r="N1188" s="923"/>
      <c r="O1188" s="923"/>
      <c r="P1188" s="923"/>
      <c r="Q1188" s="923"/>
      <c r="R1188" s="923"/>
      <c r="S1188" s="924"/>
      <c r="T1188" s="762" t="s">
        <v>39</v>
      </c>
      <c r="U1188" s="763"/>
      <c r="V1188" s="763"/>
      <c r="W1188" s="763"/>
      <c r="X1188" s="705" t="s">
        <v>40</v>
      </c>
      <c r="Y1188" s="54"/>
      <c r="Z1188" s="54"/>
      <c r="AA1188" s="55"/>
      <c r="AB1188" s="793"/>
      <c r="AC1188" s="796"/>
      <c r="AD1188" s="720" t="s">
        <v>41</v>
      </c>
      <c r="AE1188" s="799"/>
    </row>
    <row r="1189" spans="1:31">
      <c r="A1189" s="719"/>
      <c r="B1189" s="765"/>
      <c r="C1189" s="766"/>
      <c r="D1189" s="766"/>
      <c r="E1189" s="766"/>
      <c r="F1189" s="766"/>
      <c r="G1189" s="766"/>
      <c r="H1189" s="766"/>
      <c r="I1189" s="767"/>
      <c r="J1189" s="925"/>
      <c r="K1189" s="926"/>
      <c r="L1189" s="926"/>
      <c r="M1189" s="926"/>
      <c r="N1189" s="926"/>
      <c r="O1189" s="926"/>
      <c r="P1189" s="926"/>
      <c r="Q1189" s="926"/>
      <c r="R1189" s="926"/>
      <c r="S1189" s="927"/>
      <c r="T1189" s="765"/>
      <c r="U1189" s="766"/>
      <c r="V1189" s="766"/>
      <c r="W1189" s="766"/>
      <c r="X1189" s="58" t="s">
        <v>42</v>
      </c>
      <c r="Y1189" s="59"/>
      <c r="Z1189" s="59"/>
      <c r="AA1189" s="721"/>
      <c r="AB1189" s="793"/>
      <c r="AC1189" s="796"/>
      <c r="AD1189" s="707" t="s">
        <v>43</v>
      </c>
      <c r="AE1189" s="799"/>
    </row>
    <row r="1190" spans="1:31">
      <c r="A1190" s="719" t="s">
        <v>44</v>
      </c>
      <c r="B1190" s="768" t="s">
        <v>295</v>
      </c>
      <c r="C1190" s="769"/>
      <c r="D1190" s="768" t="s">
        <v>226</v>
      </c>
      <c r="E1190" s="769"/>
      <c r="F1190" s="768" t="s">
        <v>212</v>
      </c>
      <c r="G1190" s="769"/>
      <c r="H1190" s="780"/>
      <c r="I1190" s="781"/>
      <c r="J1190" s="768" t="s">
        <v>225</v>
      </c>
      <c r="K1190" s="769"/>
      <c r="L1190" s="768" t="s">
        <v>217</v>
      </c>
      <c r="M1190" s="769"/>
      <c r="N1190" s="768" t="s">
        <v>202</v>
      </c>
      <c r="O1190" s="769"/>
      <c r="P1190" s="768" t="s">
        <v>212</v>
      </c>
      <c r="Q1190" s="769"/>
      <c r="R1190" s="786"/>
      <c r="S1190" s="787"/>
      <c r="T1190" s="774"/>
      <c r="U1190" s="775"/>
      <c r="V1190" s="774"/>
      <c r="W1190" s="775"/>
      <c r="X1190" s="774"/>
      <c r="Y1190" s="775"/>
      <c r="Z1190" s="774"/>
      <c r="AA1190" s="775"/>
      <c r="AB1190" s="794"/>
      <c r="AC1190" s="796"/>
      <c r="AD1190" s="61"/>
      <c r="AE1190" s="799"/>
    </row>
    <row r="1191" spans="1:31">
      <c r="A1191" s="719"/>
      <c r="B1191" s="770"/>
      <c r="C1191" s="771"/>
      <c r="D1191" s="770"/>
      <c r="E1191" s="771"/>
      <c r="F1191" s="770"/>
      <c r="G1191" s="771"/>
      <c r="H1191" s="782"/>
      <c r="I1191" s="783"/>
      <c r="J1191" s="770"/>
      <c r="K1191" s="771"/>
      <c r="L1191" s="770"/>
      <c r="M1191" s="771"/>
      <c r="N1191" s="770"/>
      <c r="O1191" s="771"/>
      <c r="P1191" s="770"/>
      <c r="Q1191" s="771"/>
      <c r="R1191" s="788"/>
      <c r="S1191" s="789"/>
      <c r="T1191" s="776"/>
      <c r="U1191" s="777"/>
      <c r="V1191" s="776"/>
      <c r="W1191" s="777"/>
      <c r="X1191" s="776"/>
      <c r="Y1191" s="777"/>
      <c r="Z1191" s="776"/>
      <c r="AA1191" s="777"/>
      <c r="AB1191" s="794"/>
      <c r="AC1191" s="796"/>
      <c r="AD1191" s="62" t="s">
        <v>45</v>
      </c>
      <c r="AE1191" s="799"/>
    </row>
    <row r="1192" spans="1:31">
      <c r="A1192" s="721"/>
      <c r="B1192" s="772"/>
      <c r="C1192" s="773"/>
      <c r="D1192" s="772"/>
      <c r="E1192" s="773"/>
      <c r="F1192" s="772"/>
      <c r="G1192" s="773"/>
      <c r="H1192" s="784"/>
      <c r="I1192" s="785"/>
      <c r="J1192" s="772"/>
      <c r="K1192" s="773"/>
      <c r="L1192" s="772"/>
      <c r="M1192" s="773"/>
      <c r="N1192" s="772"/>
      <c r="O1192" s="773"/>
      <c r="P1192" s="772"/>
      <c r="Q1192" s="773"/>
      <c r="R1192" s="790"/>
      <c r="S1192" s="791"/>
      <c r="T1192" s="778"/>
      <c r="U1192" s="779"/>
      <c r="V1192" s="778"/>
      <c r="W1192" s="779"/>
      <c r="X1192" s="778"/>
      <c r="Y1192" s="779"/>
      <c r="Z1192" s="778"/>
      <c r="AA1192" s="779"/>
      <c r="AB1192" s="795"/>
      <c r="AC1192" s="797"/>
      <c r="AD1192" s="63" t="s">
        <v>46</v>
      </c>
      <c r="AE1192" s="800"/>
    </row>
    <row r="1193" spans="1:31">
      <c r="A1193" s="64">
        <v>1</v>
      </c>
      <c r="B1193" s="65">
        <v>4</v>
      </c>
      <c r="C1193" s="65">
        <v>5</v>
      </c>
      <c r="D1193" s="65">
        <v>6</v>
      </c>
      <c r="E1193" s="65">
        <v>7</v>
      </c>
      <c r="F1193" s="65">
        <v>8</v>
      </c>
      <c r="G1193" s="65">
        <v>9</v>
      </c>
      <c r="H1193" s="65">
        <v>10</v>
      </c>
      <c r="I1193" s="65">
        <v>11</v>
      </c>
      <c r="J1193" s="65">
        <v>12</v>
      </c>
      <c r="K1193" s="65">
        <v>13</v>
      </c>
      <c r="L1193" s="65">
        <v>14</v>
      </c>
      <c r="M1193" s="65">
        <v>15</v>
      </c>
      <c r="N1193" s="65">
        <v>16</v>
      </c>
      <c r="O1193" s="65">
        <v>17</v>
      </c>
      <c r="P1193" s="65">
        <v>20</v>
      </c>
      <c r="Q1193" s="65">
        <v>21</v>
      </c>
      <c r="R1193" s="65">
        <v>22</v>
      </c>
      <c r="S1193" s="65">
        <v>23</v>
      </c>
      <c r="T1193" s="65">
        <v>24</v>
      </c>
      <c r="U1193" s="65">
        <v>25</v>
      </c>
      <c r="V1193" s="65">
        <v>26</v>
      </c>
      <c r="W1193" s="65">
        <v>27</v>
      </c>
      <c r="X1193" s="65">
        <v>28</v>
      </c>
      <c r="Y1193" s="65">
        <v>29</v>
      </c>
      <c r="Z1193" s="65">
        <v>30</v>
      </c>
      <c r="AA1193" s="66">
        <v>31</v>
      </c>
      <c r="AB1193" s="66">
        <v>32</v>
      </c>
      <c r="AC1193" s="66">
        <v>33</v>
      </c>
      <c r="AD1193" s="66">
        <v>34</v>
      </c>
      <c r="AE1193" s="67"/>
    </row>
    <row r="1194" spans="1:31">
      <c r="A1194" s="68" t="s">
        <v>47</v>
      </c>
      <c r="B1194" s="69">
        <f>SUM(F1181)</f>
        <v>14</v>
      </c>
      <c r="C1194" s="69"/>
      <c r="D1194" s="69">
        <f>SUM(F1181)</f>
        <v>14</v>
      </c>
      <c r="E1194" s="69"/>
      <c r="F1194" s="69">
        <f>SUM(F1181)</f>
        <v>14</v>
      </c>
      <c r="G1194" s="69"/>
      <c r="H1194" s="69">
        <f>SUM(F1181)</f>
        <v>14</v>
      </c>
      <c r="I1194" s="69"/>
      <c r="J1194" s="69">
        <f>SUM(F1181)</f>
        <v>14</v>
      </c>
      <c r="K1194" s="69"/>
      <c r="L1194" s="69">
        <f>SUM(F1181)</f>
        <v>14</v>
      </c>
      <c r="M1194" s="69"/>
      <c r="N1194" s="69">
        <f>SUM(F1181)</f>
        <v>14</v>
      </c>
      <c r="O1194" s="69"/>
      <c r="P1194" s="69">
        <f>SUM(F1181)</f>
        <v>14</v>
      </c>
      <c r="Q1194" s="69"/>
      <c r="R1194" s="69">
        <f>SUM(F1181)</f>
        <v>14</v>
      </c>
      <c r="S1194" s="69"/>
      <c r="T1194" s="69"/>
      <c r="U1194" s="69"/>
      <c r="V1194" s="69"/>
      <c r="W1194" s="69"/>
      <c r="X1194" s="69"/>
      <c r="Y1194" s="69"/>
      <c r="Z1194" s="69"/>
      <c r="AA1194" s="69"/>
      <c r="AB1194" s="70"/>
      <c r="AC1194" s="69"/>
      <c r="AD1194" s="71"/>
      <c r="AE1194" s="72"/>
    </row>
    <row r="1195" spans="1:31" ht="15.75" thickBot="1">
      <c r="A1195" s="81" t="s">
        <v>48</v>
      </c>
      <c r="B1195" s="571">
        <v>0.3</v>
      </c>
      <c r="C1195" s="571"/>
      <c r="D1195" s="571">
        <v>0.2</v>
      </c>
      <c r="E1195" s="571"/>
      <c r="F1195" s="571">
        <v>0.03</v>
      </c>
      <c r="G1195" s="571"/>
      <c r="H1195" s="571"/>
      <c r="I1195" s="571"/>
      <c r="J1195" s="571">
        <v>0.23</v>
      </c>
      <c r="K1195" s="571"/>
      <c r="L1195" s="571">
        <v>0.03</v>
      </c>
      <c r="M1195" s="571"/>
      <c r="N1195" s="571">
        <v>0.2</v>
      </c>
      <c r="O1195" s="571"/>
      <c r="P1195" s="571">
        <v>0.08</v>
      </c>
      <c r="Q1195" s="571"/>
      <c r="R1195" s="571"/>
      <c r="S1195" s="73"/>
      <c r="T1195" s="73"/>
      <c r="U1195" s="73"/>
      <c r="V1195" s="73"/>
      <c r="W1195" s="73"/>
      <c r="X1195" s="73"/>
      <c r="Y1195" s="73"/>
      <c r="Z1195" s="73"/>
      <c r="AA1195" s="73"/>
      <c r="AB1195" s="74"/>
      <c r="AC1195" s="73"/>
      <c r="AD1195" s="73"/>
      <c r="AE1195" s="75"/>
    </row>
    <row r="1196" spans="1:31" ht="15.75" thickTop="1">
      <c r="A1196" s="609" t="s">
        <v>103</v>
      </c>
      <c r="B1196" s="353"/>
      <c r="C1196" s="353"/>
      <c r="D1196" s="353"/>
      <c r="E1196" s="353"/>
      <c r="F1196" s="353"/>
      <c r="G1196" s="353"/>
      <c r="H1196" s="353"/>
      <c r="I1196" s="353"/>
      <c r="J1196" s="353"/>
      <c r="K1196" s="353"/>
      <c r="L1196" s="353"/>
      <c r="M1196" s="353"/>
      <c r="N1196" s="353"/>
      <c r="O1196" s="353"/>
      <c r="P1196" s="353"/>
      <c r="Q1196" s="353"/>
      <c r="R1196" s="353"/>
      <c r="S1196" s="353"/>
      <c r="T1196" s="353"/>
      <c r="U1196" s="353"/>
      <c r="V1196" s="353"/>
      <c r="W1196" s="353"/>
      <c r="X1196" s="353"/>
      <c r="Y1196" s="353"/>
      <c r="Z1196" s="353"/>
      <c r="AA1196" s="353"/>
      <c r="AB1196" s="346"/>
      <c r="AC1196" s="622">
        <v>150</v>
      </c>
      <c r="AD1196" s="626"/>
      <c r="AE1196" s="588">
        <f t="shared" ref="AE1196:AE1243" si="18">AC1196*AD1196</f>
        <v>0</v>
      </c>
    </row>
    <row r="1197" spans="1:31">
      <c r="A1197" s="610" t="s">
        <v>108</v>
      </c>
      <c r="B1197" s="354"/>
      <c r="C1197" s="354"/>
      <c r="D1197" s="354"/>
      <c r="E1197" s="354"/>
      <c r="F1197" s="354"/>
      <c r="G1197" s="354"/>
      <c r="H1197" s="354"/>
      <c r="I1197" s="354"/>
      <c r="J1197" s="354"/>
      <c r="K1197" s="354"/>
      <c r="L1197" s="354"/>
      <c r="M1197" s="354"/>
      <c r="N1197" s="354"/>
      <c r="O1197" s="354"/>
      <c r="P1197" s="354"/>
      <c r="Q1197" s="354"/>
      <c r="R1197" s="354"/>
      <c r="S1197" s="354"/>
      <c r="T1197" s="354"/>
      <c r="U1197" s="354"/>
      <c r="V1197" s="354"/>
      <c r="W1197" s="354"/>
      <c r="X1197" s="354"/>
      <c r="Y1197" s="354"/>
      <c r="Z1197" s="354"/>
      <c r="AA1197" s="354"/>
      <c r="AB1197" s="346"/>
      <c r="AC1197" s="619">
        <v>160</v>
      </c>
      <c r="AD1197" s="83"/>
      <c r="AE1197" s="588">
        <f t="shared" si="18"/>
        <v>0</v>
      </c>
    </row>
    <row r="1198" spans="1:31">
      <c r="A1198" s="350" t="s">
        <v>78</v>
      </c>
      <c r="B1198" s="354"/>
      <c r="C1198" s="354"/>
      <c r="D1198" s="354"/>
      <c r="E1198" s="354"/>
      <c r="F1198" s="354"/>
      <c r="G1198" s="354"/>
      <c r="H1198" s="354"/>
      <c r="I1198" s="354"/>
      <c r="J1198" s="354"/>
      <c r="K1198" s="354"/>
      <c r="L1198" s="354"/>
      <c r="M1198" s="354"/>
      <c r="N1198" s="354"/>
      <c r="O1198" s="354"/>
      <c r="P1198" s="354"/>
      <c r="Q1198" s="354"/>
      <c r="R1198" s="354"/>
      <c r="S1198" s="354"/>
      <c r="T1198" s="354"/>
      <c r="U1198" s="354"/>
      <c r="V1198" s="354"/>
      <c r="W1198" s="354"/>
      <c r="X1198" s="354"/>
      <c r="Y1198" s="354"/>
      <c r="Z1198" s="354"/>
      <c r="AA1198" s="354"/>
      <c r="AB1198" s="346"/>
      <c r="AC1198" s="619">
        <v>125</v>
      </c>
      <c r="AD1198" s="83"/>
      <c r="AE1198" s="588">
        <f t="shared" si="18"/>
        <v>0</v>
      </c>
    </row>
    <row r="1199" spans="1:31">
      <c r="A1199" s="350" t="s">
        <v>111</v>
      </c>
      <c r="B1199" s="354"/>
      <c r="C1199" s="354"/>
      <c r="D1199" s="354"/>
      <c r="E1199" s="354"/>
      <c r="F1199" s="354"/>
      <c r="G1199" s="354"/>
      <c r="H1199" s="354"/>
      <c r="I1199" s="354"/>
      <c r="J1199" s="354">
        <f>AD1199</f>
        <v>1.4</v>
      </c>
      <c r="K1199" s="354"/>
      <c r="L1199" s="354"/>
      <c r="M1199" s="354"/>
      <c r="N1199" s="354"/>
      <c r="O1199" s="354"/>
      <c r="P1199" s="354"/>
      <c r="Q1199" s="354"/>
      <c r="R1199" s="354"/>
      <c r="S1199" s="354"/>
      <c r="T1199" s="354"/>
      <c r="U1199" s="354"/>
      <c r="V1199" s="354"/>
      <c r="W1199" s="354"/>
      <c r="X1199" s="354"/>
      <c r="Y1199" s="354"/>
      <c r="Z1199" s="354"/>
      <c r="AA1199" s="354"/>
      <c r="AB1199" s="346">
        <v>0.05</v>
      </c>
      <c r="AC1199" s="619">
        <v>480</v>
      </c>
      <c r="AD1199" s="83">
        <v>1.4</v>
      </c>
      <c r="AE1199" s="588">
        <f t="shared" si="18"/>
        <v>672</v>
      </c>
    </row>
    <row r="1200" spans="1:31">
      <c r="A1200" s="350" t="s">
        <v>303</v>
      </c>
      <c r="B1200" s="354"/>
      <c r="C1200" s="354"/>
      <c r="D1200" s="354"/>
      <c r="E1200" s="354"/>
      <c r="F1200" s="354"/>
      <c r="G1200" s="354"/>
      <c r="H1200" s="354"/>
      <c r="I1200" s="354"/>
      <c r="J1200" s="354"/>
      <c r="K1200" s="354"/>
      <c r="L1200" s="354"/>
      <c r="M1200" s="354"/>
      <c r="N1200" s="354"/>
      <c r="O1200" s="354"/>
      <c r="P1200" s="354"/>
      <c r="Q1200" s="354"/>
      <c r="R1200" s="354"/>
      <c r="S1200" s="354"/>
      <c r="T1200" s="354"/>
      <c r="U1200" s="354"/>
      <c r="V1200" s="354"/>
      <c r="W1200" s="354"/>
      <c r="X1200" s="354"/>
      <c r="Y1200" s="354"/>
      <c r="Z1200" s="354"/>
      <c r="AA1200" s="354"/>
      <c r="AB1200" s="346"/>
      <c r="AC1200" s="619">
        <v>285</v>
      </c>
      <c r="AD1200" s="90"/>
      <c r="AE1200" s="588">
        <f t="shared" si="18"/>
        <v>0</v>
      </c>
    </row>
    <row r="1201" spans="1:31">
      <c r="A1201" s="350" t="s">
        <v>306</v>
      </c>
      <c r="B1201" s="354"/>
      <c r="C1201" s="354"/>
      <c r="D1201" s="354"/>
      <c r="E1201" s="354"/>
      <c r="F1201" s="354"/>
      <c r="G1201" s="354"/>
      <c r="H1201" s="354"/>
      <c r="I1201" s="354"/>
      <c r="J1201" s="354"/>
      <c r="K1201" s="354"/>
      <c r="L1201" s="354"/>
      <c r="M1201" s="354"/>
      <c r="N1201" s="354"/>
      <c r="O1201" s="354"/>
      <c r="P1201" s="354"/>
      <c r="Q1201" s="354"/>
      <c r="R1201" s="354"/>
      <c r="S1201" s="354"/>
      <c r="T1201" s="354"/>
      <c r="U1201" s="354"/>
      <c r="V1201" s="354"/>
      <c r="W1201" s="354"/>
      <c r="X1201" s="354"/>
      <c r="Y1201" s="354"/>
      <c r="Z1201" s="354"/>
      <c r="AA1201" s="354"/>
      <c r="AB1201" s="346"/>
      <c r="AC1201" s="619">
        <v>180</v>
      </c>
      <c r="AD1201" s="90"/>
      <c r="AE1201" s="588">
        <f t="shared" si="18"/>
        <v>0</v>
      </c>
    </row>
    <row r="1202" spans="1:31">
      <c r="A1202" s="350" t="s">
        <v>85</v>
      </c>
      <c r="B1202" s="354"/>
      <c r="C1202" s="354"/>
      <c r="D1202" s="354"/>
      <c r="E1202" s="354"/>
      <c r="F1202" s="354"/>
      <c r="G1202" s="354"/>
      <c r="H1202" s="354"/>
      <c r="I1202" s="354"/>
      <c r="J1202" s="354"/>
      <c r="K1202" s="354"/>
      <c r="L1202" s="354"/>
      <c r="M1202" s="354"/>
      <c r="N1202" s="354"/>
      <c r="O1202" s="354"/>
      <c r="P1202" s="354"/>
      <c r="Q1202" s="354"/>
      <c r="R1202" s="354"/>
      <c r="S1202" s="354"/>
      <c r="T1202" s="354"/>
      <c r="U1202" s="354"/>
      <c r="V1202" s="354"/>
      <c r="W1202" s="354"/>
      <c r="X1202" s="354"/>
      <c r="Y1202" s="354"/>
      <c r="Z1202" s="354"/>
      <c r="AA1202" s="354"/>
      <c r="AB1202" s="346"/>
      <c r="AC1202" s="619">
        <v>1500</v>
      </c>
      <c r="AD1202" s="90"/>
      <c r="AE1202" s="588">
        <f t="shared" si="18"/>
        <v>0</v>
      </c>
    </row>
    <row r="1203" spans="1:31">
      <c r="A1203" s="350" t="s">
        <v>143</v>
      </c>
      <c r="B1203" s="354"/>
      <c r="C1203" s="354"/>
      <c r="D1203" s="354"/>
      <c r="E1203" s="354"/>
      <c r="F1203" s="354"/>
      <c r="G1203" s="354"/>
      <c r="H1203" s="354"/>
      <c r="I1203" s="354"/>
      <c r="J1203" s="354"/>
      <c r="K1203" s="354"/>
      <c r="L1203" s="354"/>
      <c r="M1203" s="354"/>
      <c r="N1203" s="354"/>
      <c r="O1203" s="354"/>
      <c r="P1203" s="354"/>
      <c r="Q1203" s="354"/>
      <c r="R1203" s="354"/>
      <c r="S1203" s="354"/>
      <c r="T1203" s="354"/>
      <c r="U1203" s="354"/>
      <c r="V1203" s="354"/>
      <c r="W1203" s="354"/>
      <c r="X1203" s="354"/>
      <c r="Y1203" s="354"/>
      <c r="Z1203" s="354"/>
      <c r="AA1203" s="354"/>
      <c r="AB1203" s="346"/>
      <c r="AC1203" s="619">
        <v>350</v>
      </c>
      <c r="AD1203" s="90"/>
      <c r="AE1203" s="588">
        <f t="shared" si="18"/>
        <v>0</v>
      </c>
    </row>
    <row r="1204" spans="1:31">
      <c r="A1204" s="350" t="s">
        <v>89</v>
      </c>
      <c r="B1204" s="354"/>
      <c r="C1204" s="354"/>
      <c r="D1204" s="354"/>
      <c r="E1204" s="354"/>
      <c r="F1204" s="354"/>
      <c r="G1204" s="354"/>
      <c r="H1204" s="354"/>
      <c r="I1204" s="354"/>
      <c r="J1204" s="354"/>
      <c r="K1204" s="354"/>
      <c r="L1204" s="354"/>
      <c r="M1204" s="354"/>
      <c r="N1204" s="354"/>
      <c r="O1204" s="354"/>
      <c r="P1204" s="354"/>
      <c r="Q1204" s="354"/>
      <c r="R1204" s="354"/>
      <c r="S1204" s="354"/>
      <c r="T1204" s="354"/>
      <c r="U1204" s="354"/>
      <c r="V1204" s="354"/>
      <c r="W1204" s="354"/>
      <c r="X1204" s="354"/>
      <c r="Y1204" s="354"/>
      <c r="Z1204" s="354"/>
      <c r="AA1204" s="354"/>
      <c r="AB1204" s="346"/>
      <c r="AC1204" s="619">
        <v>850</v>
      </c>
      <c r="AD1204" s="90"/>
      <c r="AE1204" s="588">
        <f t="shared" si="18"/>
        <v>0</v>
      </c>
    </row>
    <row r="1205" spans="1:31">
      <c r="A1205" s="350" t="s">
        <v>304</v>
      </c>
      <c r="B1205" s="354"/>
      <c r="C1205" s="354"/>
      <c r="D1205" s="354"/>
      <c r="E1205" s="354"/>
      <c r="F1205" s="354"/>
      <c r="G1205" s="354"/>
      <c r="H1205" s="354"/>
      <c r="I1205" s="354"/>
      <c r="J1205" s="354"/>
      <c r="K1205" s="354"/>
      <c r="L1205" s="354"/>
      <c r="M1205" s="354"/>
      <c r="N1205" s="354"/>
      <c r="O1205" s="354"/>
      <c r="P1205" s="354"/>
      <c r="Q1205" s="354"/>
      <c r="R1205" s="354"/>
      <c r="S1205" s="354"/>
      <c r="T1205" s="354"/>
      <c r="U1205" s="354"/>
      <c r="V1205" s="354"/>
      <c r="W1205" s="354"/>
      <c r="X1205" s="354"/>
      <c r="Y1205" s="354"/>
      <c r="Z1205" s="354"/>
      <c r="AA1205" s="354"/>
      <c r="AB1205" s="346"/>
      <c r="AC1205" s="619">
        <v>45</v>
      </c>
      <c r="AD1205" s="168"/>
      <c r="AE1205" s="588">
        <f t="shared" si="18"/>
        <v>0</v>
      </c>
    </row>
    <row r="1206" spans="1:31">
      <c r="A1206" s="350" t="s">
        <v>77</v>
      </c>
      <c r="B1206" s="354"/>
      <c r="C1206" s="354"/>
      <c r="D1206" s="354"/>
      <c r="E1206" s="354"/>
      <c r="F1206" s="354"/>
      <c r="G1206" s="354"/>
      <c r="H1206" s="354"/>
      <c r="I1206" s="354"/>
      <c r="J1206" s="354">
        <f>AD1206</f>
        <v>2.1080000000000001</v>
      </c>
      <c r="K1206" s="354"/>
      <c r="L1206" s="354"/>
      <c r="M1206" s="354"/>
      <c r="N1206" s="354"/>
      <c r="O1206" s="354"/>
      <c r="P1206" s="354"/>
      <c r="Q1206" s="354"/>
      <c r="R1206" s="354"/>
      <c r="S1206" s="354"/>
      <c r="T1206" s="354"/>
      <c r="U1206" s="354"/>
      <c r="V1206" s="354"/>
      <c r="W1206" s="354"/>
      <c r="X1206" s="354"/>
      <c r="Y1206" s="354"/>
      <c r="Z1206" s="354"/>
      <c r="AA1206" s="354"/>
      <c r="AB1206" s="346">
        <v>0.2</v>
      </c>
      <c r="AC1206" s="619">
        <v>45</v>
      </c>
      <c r="AD1206" s="90">
        <v>2.1080000000000001</v>
      </c>
      <c r="AE1206" s="588">
        <f t="shared" si="18"/>
        <v>94.86</v>
      </c>
    </row>
    <row r="1207" spans="1:31">
      <c r="A1207" s="350" t="s">
        <v>123</v>
      </c>
      <c r="B1207" s="354"/>
      <c r="C1207" s="354"/>
      <c r="D1207" s="354"/>
      <c r="E1207" s="354"/>
      <c r="F1207" s="354"/>
      <c r="G1207" s="354"/>
      <c r="H1207" s="354"/>
      <c r="I1207" s="354"/>
      <c r="J1207" s="354"/>
      <c r="K1207" s="354"/>
      <c r="L1207" s="354"/>
      <c r="M1207" s="354"/>
      <c r="N1207" s="354"/>
      <c r="O1207" s="354"/>
      <c r="P1207" s="354"/>
      <c r="Q1207" s="354"/>
      <c r="R1207" s="354"/>
      <c r="S1207" s="354"/>
      <c r="T1207" s="354"/>
      <c r="U1207" s="354"/>
      <c r="V1207" s="354"/>
      <c r="W1207" s="354"/>
      <c r="X1207" s="354"/>
      <c r="Y1207" s="354"/>
      <c r="Z1207" s="354"/>
      <c r="AA1207" s="354"/>
      <c r="AB1207" s="346"/>
      <c r="AC1207" s="619">
        <v>230</v>
      </c>
      <c r="AD1207" s="90"/>
      <c r="AE1207" s="588">
        <f t="shared" si="18"/>
        <v>0</v>
      </c>
    </row>
    <row r="1208" spans="1:31">
      <c r="A1208" s="350" t="s">
        <v>114</v>
      </c>
      <c r="B1208" s="354"/>
      <c r="C1208" s="354"/>
      <c r="D1208" s="354"/>
      <c r="E1208" s="354"/>
      <c r="F1208" s="354"/>
      <c r="G1208" s="354"/>
      <c r="H1208" s="354"/>
      <c r="I1208" s="354"/>
      <c r="J1208" s="354"/>
      <c r="K1208" s="354"/>
      <c r="L1208" s="354"/>
      <c r="M1208" s="354"/>
      <c r="N1208" s="354"/>
      <c r="O1208" s="354"/>
      <c r="P1208" s="354"/>
      <c r="Q1208" s="354"/>
      <c r="R1208" s="354"/>
      <c r="S1208" s="354"/>
      <c r="T1208" s="354"/>
      <c r="U1208" s="354"/>
      <c r="V1208" s="354"/>
      <c r="W1208" s="354"/>
      <c r="X1208" s="354"/>
      <c r="Y1208" s="354"/>
      <c r="Z1208" s="354"/>
      <c r="AA1208" s="354"/>
      <c r="AB1208" s="346"/>
      <c r="AC1208" s="619">
        <v>330</v>
      </c>
      <c r="AD1208" s="90"/>
      <c r="AE1208" s="588">
        <f t="shared" si="18"/>
        <v>0</v>
      </c>
    </row>
    <row r="1209" spans="1:31">
      <c r="A1209" s="350" t="s">
        <v>113</v>
      </c>
      <c r="B1209" s="354"/>
      <c r="C1209" s="354"/>
      <c r="D1209" s="354"/>
      <c r="E1209" s="354"/>
      <c r="F1209" s="354"/>
      <c r="G1209" s="354"/>
      <c r="H1209" s="354"/>
      <c r="I1209" s="354"/>
      <c r="J1209" s="354"/>
      <c r="K1209" s="354"/>
      <c r="L1209" s="354"/>
      <c r="M1209" s="354"/>
      <c r="N1209" s="354"/>
      <c r="O1209" s="354"/>
      <c r="P1209" s="354"/>
      <c r="Q1209" s="354"/>
      <c r="R1209" s="354"/>
      <c r="S1209" s="354"/>
      <c r="T1209" s="354"/>
      <c r="U1209" s="354"/>
      <c r="V1209" s="354"/>
      <c r="W1209" s="354"/>
      <c r="X1209" s="354"/>
      <c r="Y1209" s="354"/>
      <c r="Z1209" s="354"/>
      <c r="AA1209" s="354"/>
      <c r="AB1209" s="346"/>
      <c r="AC1209" s="619">
        <v>285</v>
      </c>
      <c r="AD1209" s="90"/>
      <c r="AE1209" s="588">
        <f t="shared" si="18"/>
        <v>0</v>
      </c>
    </row>
    <row r="1210" spans="1:31">
      <c r="A1210" s="350" t="s">
        <v>93</v>
      </c>
      <c r="B1210" s="354"/>
      <c r="C1210" s="354"/>
      <c r="D1210" s="354"/>
      <c r="E1210" s="354"/>
      <c r="F1210" s="354"/>
      <c r="G1210" s="354"/>
      <c r="H1210" s="354"/>
      <c r="I1210" s="354"/>
      <c r="J1210" s="354"/>
      <c r="K1210" s="354"/>
      <c r="L1210" s="354"/>
      <c r="M1210" s="354"/>
      <c r="N1210" s="354"/>
      <c r="O1210" s="354"/>
      <c r="P1210" s="354"/>
      <c r="Q1210" s="354"/>
      <c r="R1210" s="354"/>
      <c r="S1210" s="354"/>
      <c r="T1210" s="354"/>
      <c r="U1210" s="354"/>
      <c r="V1210" s="354"/>
      <c r="W1210" s="354"/>
      <c r="X1210" s="354"/>
      <c r="Y1210" s="354"/>
      <c r="Z1210" s="354"/>
      <c r="AA1210" s="354"/>
      <c r="AB1210" s="346"/>
      <c r="AC1210" s="619">
        <v>385</v>
      </c>
      <c r="AD1210" s="90"/>
      <c r="AE1210" s="588">
        <f t="shared" si="18"/>
        <v>0</v>
      </c>
    </row>
    <row r="1211" spans="1:31">
      <c r="A1211" s="358" t="s">
        <v>68</v>
      </c>
      <c r="B1211" s="354"/>
      <c r="C1211" s="354"/>
      <c r="D1211" s="354"/>
      <c r="E1211" s="354"/>
      <c r="F1211" s="354"/>
      <c r="G1211" s="354"/>
      <c r="H1211" s="354"/>
      <c r="I1211" s="354"/>
      <c r="J1211" s="354"/>
      <c r="K1211" s="354"/>
      <c r="L1211" s="354"/>
      <c r="M1211" s="354"/>
      <c r="N1211" s="354"/>
      <c r="O1211" s="354"/>
      <c r="P1211" s="354"/>
      <c r="Q1211" s="354"/>
      <c r="R1211" s="354"/>
      <c r="S1211" s="354"/>
      <c r="T1211" s="354"/>
      <c r="U1211" s="354"/>
      <c r="V1211" s="354"/>
      <c r="W1211" s="354"/>
      <c r="X1211" s="354"/>
      <c r="Y1211" s="354"/>
      <c r="Z1211" s="354"/>
      <c r="AA1211" s="354"/>
      <c r="AB1211" s="346"/>
      <c r="AC1211" s="619">
        <v>320</v>
      </c>
      <c r="AD1211" s="90"/>
      <c r="AE1211" s="588">
        <f t="shared" si="18"/>
        <v>0</v>
      </c>
    </row>
    <row r="1212" spans="1:31">
      <c r="A1212" s="350" t="s">
        <v>112</v>
      </c>
      <c r="B1212" s="354"/>
      <c r="C1212" s="354"/>
      <c r="D1212" s="354"/>
      <c r="E1212" s="354"/>
      <c r="F1212" s="354"/>
      <c r="G1212" s="354"/>
      <c r="H1212" s="354"/>
      <c r="I1212" s="354"/>
      <c r="J1212" s="354"/>
      <c r="K1212" s="354"/>
      <c r="L1212" s="354"/>
      <c r="M1212" s="354"/>
      <c r="N1212" s="354"/>
      <c r="O1212" s="354"/>
      <c r="P1212" s="354"/>
      <c r="Q1212" s="354"/>
      <c r="R1212" s="354"/>
      <c r="S1212" s="354"/>
      <c r="T1212" s="354"/>
      <c r="U1212" s="354"/>
      <c r="V1212" s="354"/>
      <c r="W1212" s="354"/>
      <c r="X1212" s="354"/>
      <c r="Y1212" s="354"/>
      <c r="Z1212" s="354"/>
      <c r="AA1212" s="354"/>
      <c r="AB1212" s="346"/>
      <c r="AC1212" s="619">
        <v>475</v>
      </c>
      <c r="AD1212" s="90"/>
      <c r="AE1212" s="588">
        <f t="shared" si="18"/>
        <v>0</v>
      </c>
    </row>
    <row r="1213" spans="1:31">
      <c r="A1213" s="350" t="s">
        <v>66</v>
      </c>
      <c r="B1213" s="354"/>
      <c r="C1213" s="354"/>
      <c r="D1213" s="354">
        <f>AD1213</f>
        <v>0.14000000000000001</v>
      </c>
      <c r="E1213" s="354"/>
      <c r="F1213" s="354"/>
      <c r="G1213" s="354"/>
      <c r="H1213" s="354"/>
      <c r="I1213" s="354"/>
      <c r="J1213" s="354"/>
      <c r="K1213" s="354"/>
      <c r="L1213" s="354"/>
      <c r="M1213" s="354"/>
      <c r="N1213" s="354"/>
      <c r="O1213" s="354"/>
      <c r="P1213" s="354"/>
      <c r="Q1213" s="354"/>
      <c r="R1213" s="354"/>
      <c r="S1213" s="354"/>
      <c r="T1213" s="354"/>
      <c r="U1213" s="354"/>
      <c r="V1213" s="354"/>
      <c r="W1213" s="354"/>
      <c r="X1213" s="354"/>
      <c r="Y1213" s="354"/>
      <c r="Z1213" s="354"/>
      <c r="AA1213" s="354"/>
      <c r="AB1213" s="346">
        <v>8.0000000000000002E-3</v>
      </c>
      <c r="AC1213" s="619">
        <v>650</v>
      </c>
      <c r="AD1213" s="90">
        <v>0.14000000000000001</v>
      </c>
      <c r="AE1213" s="588">
        <f t="shared" si="18"/>
        <v>91.000000000000014</v>
      </c>
    </row>
    <row r="1214" spans="1:31">
      <c r="A1214" s="350" t="s">
        <v>86</v>
      </c>
      <c r="B1214" s="354"/>
      <c r="C1214" s="354"/>
      <c r="D1214" s="354"/>
      <c r="E1214" s="354"/>
      <c r="F1214" s="354"/>
      <c r="G1214" s="354"/>
      <c r="H1214" s="354"/>
      <c r="I1214" s="354"/>
      <c r="J1214" s="354"/>
      <c r="K1214" s="354"/>
      <c r="L1214" s="354"/>
      <c r="M1214" s="354"/>
      <c r="N1214" s="354"/>
      <c r="O1214" s="354"/>
      <c r="P1214" s="354"/>
      <c r="Q1214" s="354"/>
      <c r="R1214" s="354"/>
      <c r="S1214" s="354"/>
      <c r="T1214" s="354"/>
      <c r="U1214" s="354"/>
      <c r="V1214" s="354"/>
      <c r="W1214" s="354"/>
      <c r="X1214" s="354"/>
      <c r="Y1214" s="354"/>
      <c r="Z1214" s="354"/>
      <c r="AA1214" s="354"/>
      <c r="AB1214" s="346"/>
      <c r="AC1214" s="619">
        <v>65</v>
      </c>
      <c r="AD1214" s="90"/>
      <c r="AE1214" s="588">
        <f t="shared" si="18"/>
        <v>0</v>
      </c>
    </row>
    <row r="1215" spans="1:31">
      <c r="A1215" s="350" t="s">
        <v>96</v>
      </c>
      <c r="B1215" s="354"/>
      <c r="C1215" s="354"/>
      <c r="D1215" s="354"/>
      <c r="E1215" s="354"/>
      <c r="F1215" s="354"/>
      <c r="G1215" s="354"/>
      <c r="H1215" s="354"/>
      <c r="I1215" s="354"/>
      <c r="J1215" s="354"/>
      <c r="K1215" s="354"/>
      <c r="L1215" s="354"/>
      <c r="M1215" s="354"/>
      <c r="N1215" s="354"/>
      <c r="O1215" s="354"/>
      <c r="P1215" s="354"/>
      <c r="Q1215" s="354"/>
      <c r="R1215" s="354"/>
      <c r="S1215" s="354"/>
      <c r="T1215" s="354"/>
      <c r="U1215" s="354"/>
      <c r="V1215" s="354"/>
      <c r="W1215" s="354"/>
      <c r="X1215" s="354"/>
      <c r="Y1215" s="354"/>
      <c r="Z1215" s="354"/>
      <c r="AA1215" s="354"/>
      <c r="AB1215" s="346"/>
      <c r="AC1215" s="619">
        <v>45</v>
      </c>
      <c r="AD1215" s="90"/>
      <c r="AE1215" s="588">
        <f t="shared" si="18"/>
        <v>0</v>
      </c>
    </row>
    <row r="1216" spans="1:31">
      <c r="A1216" s="350" t="s">
        <v>99</v>
      </c>
      <c r="B1216" s="354">
        <f>AD1216</f>
        <v>0.27</v>
      </c>
      <c r="C1216" s="354"/>
      <c r="D1216" s="354"/>
      <c r="E1216" s="354"/>
      <c r="F1216" s="354"/>
      <c r="G1216" s="354"/>
      <c r="H1216" s="354"/>
      <c r="I1216" s="354"/>
      <c r="J1216" s="354"/>
      <c r="K1216" s="354"/>
      <c r="L1216" s="354"/>
      <c r="M1216" s="354"/>
      <c r="N1216" s="354"/>
      <c r="O1216" s="354"/>
      <c r="P1216" s="354"/>
      <c r="Q1216" s="354"/>
      <c r="R1216" s="354"/>
      <c r="S1216" s="354"/>
      <c r="T1216" s="354"/>
      <c r="U1216" s="354"/>
      <c r="V1216" s="354"/>
      <c r="W1216" s="354"/>
      <c r="X1216" s="354"/>
      <c r="Y1216" s="354"/>
      <c r="Z1216" s="354"/>
      <c r="AA1216" s="354"/>
      <c r="AB1216" s="346">
        <v>1.7999999999999999E-2</v>
      </c>
      <c r="AC1216" s="619">
        <v>95</v>
      </c>
      <c r="AD1216" s="90">
        <v>0.27</v>
      </c>
      <c r="AE1216" s="588">
        <f t="shared" si="18"/>
        <v>25.650000000000002</v>
      </c>
    </row>
    <row r="1217" spans="1:31">
      <c r="A1217" s="350" t="s">
        <v>65</v>
      </c>
      <c r="B1217" s="354"/>
      <c r="C1217" s="354"/>
      <c r="D1217" s="354"/>
      <c r="E1217" s="354"/>
      <c r="F1217" s="354"/>
      <c r="G1217" s="354"/>
      <c r="H1217" s="354"/>
      <c r="I1217" s="354"/>
      <c r="J1217" s="354"/>
      <c r="K1217" s="354"/>
      <c r="L1217" s="354"/>
      <c r="M1217" s="354"/>
      <c r="N1217" s="354"/>
      <c r="O1217" s="354"/>
      <c r="P1217" s="354"/>
      <c r="Q1217" s="354"/>
      <c r="R1217" s="354"/>
      <c r="S1217" s="354"/>
      <c r="T1217" s="354"/>
      <c r="U1217" s="354"/>
      <c r="V1217" s="354"/>
      <c r="W1217" s="354"/>
      <c r="X1217" s="354"/>
      <c r="Y1217" s="354"/>
      <c r="Z1217" s="354"/>
      <c r="AA1217" s="354"/>
      <c r="AB1217" s="346"/>
      <c r="AC1217" s="619">
        <v>550</v>
      </c>
      <c r="AD1217" s="90"/>
      <c r="AE1217" s="588">
        <f t="shared" si="18"/>
        <v>0</v>
      </c>
    </row>
    <row r="1218" spans="1:31">
      <c r="A1218" s="350" t="s">
        <v>95</v>
      </c>
      <c r="B1218" s="354"/>
      <c r="C1218" s="354"/>
      <c r="D1218" s="354"/>
      <c r="E1218" s="354"/>
      <c r="F1218" s="354"/>
      <c r="G1218" s="354"/>
      <c r="H1218" s="354"/>
      <c r="I1218" s="354"/>
      <c r="J1218" s="354"/>
      <c r="K1218" s="354"/>
      <c r="L1218" s="354"/>
      <c r="M1218" s="354"/>
      <c r="N1218" s="354"/>
      <c r="O1218" s="354"/>
      <c r="P1218" s="354"/>
      <c r="Q1218" s="354"/>
      <c r="R1218" s="354"/>
      <c r="S1218" s="354"/>
      <c r="T1218" s="354"/>
      <c r="U1218" s="354"/>
      <c r="V1218" s="354"/>
      <c r="W1218" s="354"/>
      <c r="X1218" s="354"/>
      <c r="Y1218" s="354"/>
      <c r="Z1218" s="354"/>
      <c r="AA1218" s="354"/>
      <c r="AB1218" s="346"/>
      <c r="AC1218" s="619">
        <v>250</v>
      </c>
      <c r="AD1218" s="90"/>
      <c r="AE1218" s="588">
        <f t="shared" si="18"/>
        <v>0</v>
      </c>
    </row>
    <row r="1219" spans="1:31">
      <c r="A1219" s="350" t="s">
        <v>62</v>
      </c>
      <c r="B1219" s="354"/>
      <c r="C1219" s="354"/>
      <c r="D1219" s="354"/>
      <c r="E1219" s="354"/>
      <c r="F1219" s="354"/>
      <c r="G1219" s="354"/>
      <c r="H1219" s="354"/>
      <c r="I1219" s="354"/>
      <c r="J1219" s="354"/>
      <c r="K1219" s="354"/>
      <c r="L1219" s="354"/>
      <c r="M1219" s="354"/>
      <c r="N1219" s="354"/>
      <c r="O1219" s="354"/>
      <c r="P1219" s="354"/>
      <c r="Q1219" s="354"/>
      <c r="R1219" s="354"/>
      <c r="S1219" s="354"/>
      <c r="T1219" s="354"/>
      <c r="U1219" s="354"/>
      <c r="V1219" s="354"/>
      <c r="W1219" s="354"/>
      <c r="X1219" s="354"/>
      <c r="Y1219" s="354"/>
      <c r="Z1219" s="354"/>
      <c r="AA1219" s="354"/>
      <c r="AB1219" s="346"/>
      <c r="AC1219" s="619">
        <v>250</v>
      </c>
      <c r="AD1219" s="90"/>
      <c r="AE1219" s="588">
        <f t="shared" si="18"/>
        <v>0</v>
      </c>
    </row>
    <row r="1220" spans="1:31">
      <c r="A1220" s="350" t="s">
        <v>120</v>
      </c>
      <c r="B1220" s="354"/>
      <c r="C1220" s="354"/>
      <c r="D1220" s="354"/>
      <c r="E1220" s="354"/>
      <c r="F1220" s="354"/>
      <c r="G1220" s="354"/>
      <c r="H1220" s="354"/>
      <c r="I1220" s="354"/>
      <c r="J1220" s="354">
        <f>AD1220</f>
        <v>0.08</v>
      </c>
      <c r="K1220" s="354"/>
      <c r="L1220" s="354"/>
      <c r="M1220" s="354"/>
      <c r="N1220" s="354"/>
      <c r="O1220" s="354"/>
      <c r="P1220" s="354"/>
      <c r="Q1220" s="354"/>
      <c r="R1220" s="354"/>
      <c r="S1220" s="354"/>
      <c r="T1220" s="354"/>
      <c r="U1220" s="354"/>
      <c r="V1220" s="354"/>
      <c r="W1220" s="354"/>
      <c r="X1220" s="354"/>
      <c r="Y1220" s="354"/>
      <c r="Z1220" s="354"/>
      <c r="AA1220" s="354"/>
      <c r="AB1220" s="346">
        <v>1.4999999999999999E-2</v>
      </c>
      <c r="AC1220" s="619">
        <v>45</v>
      </c>
      <c r="AD1220" s="90">
        <v>0.08</v>
      </c>
      <c r="AE1220" s="588">
        <f t="shared" si="18"/>
        <v>3.6</v>
      </c>
    </row>
    <row r="1221" spans="1:31">
      <c r="A1221" s="350" t="s">
        <v>72</v>
      </c>
      <c r="B1221" s="354"/>
      <c r="C1221" s="354"/>
      <c r="D1221" s="354"/>
      <c r="E1221" s="354"/>
      <c r="F1221" s="354"/>
      <c r="G1221" s="354"/>
      <c r="H1221" s="354"/>
      <c r="I1221" s="354"/>
      <c r="J1221" s="354"/>
      <c r="K1221" s="354"/>
      <c r="L1221" s="354"/>
      <c r="M1221" s="354"/>
      <c r="N1221" s="354"/>
      <c r="O1221" s="354"/>
      <c r="P1221" s="354"/>
      <c r="Q1221" s="354"/>
      <c r="R1221" s="354"/>
      <c r="S1221" s="354"/>
      <c r="T1221" s="354"/>
      <c r="U1221" s="354"/>
      <c r="V1221" s="354"/>
      <c r="W1221" s="354"/>
      <c r="X1221" s="354"/>
      <c r="Y1221" s="354"/>
      <c r="Z1221" s="354"/>
      <c r="AA1221" s="354"/>
      <c r="AB1221" s="346"/>
      <c r="AC1221" s="619">
        <v>55</v>
      </c>
      <c r="AD1221" s="90"/>
      <c r="AE1221" s="588">
        <f t="shared" si="18"/>
        <v>0</v>
      </c>
    </row>
    <row r="1222" spans="1:31">
      <c r="A1222" s="350" t="s">
        <v>107</v>
      </c>
      <c r="B1222" s="354"/>
      <c r="C1222" s="354"/>
      <c r="D1222" s="354"/>
      <c r="E1222" s="354"/>
      <c r="F1222" s="354"/>
      <c r="G1222" s="354"/>
      <c r="H1222" s="354"/>
      <c r="I1222" s="354"/>
      <c r="J1222" s="354">
        <f>AD1222</f>
        <v>0.12</v>
      </c>
      <c r="K1222" s="354"/>
      <c r="L1222" s="354"/>
      <c r="M1222" s="354"/>
      <c r="N1222" s="354"/>
      <c r="O1222" s="354"/>
      <c r="P1222" s="354"/>
      <c r="Q1222" s="354"/>
      <c r="R1222" s="354"/>
      <c r="S1222" s="354"/>
      <c r="T1222" s="354"/>
      <c r="U1222" s="354"/>
      <c r="V1222" s="354"/>
      <c r="W1222" s="354"/>
      <c r="X1222" s="354"/>
      <c r="Y1222" s="354"/>
      <c r="Z1222" s="354"/>
      <c r="AA1222" s="354"/>
      <c r="AB1222" s="346">
        <v>6.0000000000000001E-3</v>
      </c>
      <c r="AC1222" s="619">
        <v>180</v>
      </c>
      <c r="AD1222" s="90">
        <v>0.12</v>
      </c>
      <c r="AE1222" s="588">
        <f t="shared" si="18"/>
        <v>21.599999999999998</v>
      </c>
    </row>
    <row r="1223" spans="1:31">
      <c r="A1223" s="350" t="s">
        <v>69</v>
      </c>
      <c r="B1223" s="354">
        <f>AD1223</f>
        <v>0.04</v>
      </c>
      <c r="C1223" s="354"/>
      <c r="D1223" s="354"/>
      <c r="E1223" s="354"/>
      <c r="F1223" s="354"/>
      <c r="G1223" s="354"/>
      <c r="H1223" s="354"/>
      <c r="I1223" s="354"/>
      <c r="K1223" s="354"/>
      <c r="L1223" s="354"/>
      <c r="M1223" s="354"/>
      <c r="N1223" s="354"/>
      <c r="O1223" s="354"/>
      <c r="P1223" s="354"/>
      <c r="Q1223" s="354"/>
      <c r="R1223" s="354"/>
      <c r="S1223" s="354"/>
      <c r="T1223" s="354"/>
      <c r="U1223" s="354"/>
      <c r="V1223" s="354"/>
      <c r="W1223" s="354"/>
      <c r="X1223" s="354"/>
      <c r="Y1223" s="354"/>
      <c r="Z1223" s="354"/>
      <c r="AA1223" s="354"/>
      <c r="AB1223" s="346">
        <v>4.0000000000000001E-3</v>
      </c>
      <c r="AC1223" s="619">
        <v>750</v>
      </c>
      <c r="AD1223" s="90">
        <v>0.04</v>
      </c>
      <c r="AE1223" s="588">
        <f t="shared" si="18"/>
        <v>30</v>
      </c>
    </row>
    <row r="1224" spans="1:31">
      <c r="A1224" s="358" t="s">
        <v>70</v>
      </c>
      <c r="B1224" s="354">
        <f>AD1224</f>
        <v>1.5</v>
      </c>
      <c r="C1224" s="354"/>
      <c r="D1224" s="354"/>
      <c r="E1224" s="354"/>
      <c r="F1224" s="354"/>
      <c r="G1224" s="354"/>
      <c r="H1224" s="354"/>
      <c r="I1224" s="354"/>
      <c r="J1224" s="354"/>
      <c r="K1224" s="354"/>
      <c r="L1224" s="354"/>
      <c r="M1224" s="354"/>
      <c r="N1224" s="354"/>
      <c r="O1224" s="354"/>
      <c r="P1224" s="354"/>
      <c r="Q1224" s="354"/>
      <c r="R1224" s="354"/>
      <c r="S1224" s="354"/>
      <c r="T1224" s="354"/>
      <c r="U1224" s="354"/>
      <c r="V1224" s="354"/>
      <c r="W1224" s="354"/>
      <c r="X1224" s="354"/>
      <c r="Y1224" s="354"/>
      <c r="Z1224" s="354"/>
      <c r="AA1224" s="354"/>
      <c r="AB1224" s="346">
        <v>0.15</v>
      </c>
      <c r="AC1224" s="619">
        <v>66.900000000000006</v>
      </c>
      <c r="AD1224" s="90">
        <v>1.5</v>
      </c>
      <c r="AE1224" s="588">
        <f t="shared" si="18"/>
        <v>100.35000000000001</v>
      </c>
    </row>
    <row r="1225" spans="1:31">
      <c r="A1225" s="350" t="s">
        <v>109</v>
      </c>
      <c r="B1225" s="354"/>
      <c r="C1225" s="354"/>
      <c r="D1225" s="354">
        <f>AD1225</f>
        <v>0.2</v>
      </c>
      <c r="E1225" s="354"/>
      <c r="F1225" s="354"/>
      <c r="G1225" s="354"/>
      <c r="H1225" s="354"/>
      <c r="I1225" s="354"/>
      <c r="J1225" s="354"/>
      <c r="K1225" s="354"/>
      <c r="L1225" s="354"/>
      <c r="M1225" s="354"/>
      <c r="N1225" s="354"/>
      <c r="O1225" s="354"/>
      <c r="P1225" s="354"/>
      <c r="Q1225" s="354"/>
      <c r="R1225" s="354"/>
      <c r="S1225" s="354"/>
      <c r="T1225" s="354"/>
      <c r="U1225" s="354"/>
      <c r="V1225" s="354"/>
      <c r="W1225" s="354"/>
      <c r="X1225" s="354"/>
      <c r="Y1225" s="354"/>
      <c r="Z1225" s="354"/>
      <c r="AA1225" s="354"/>
      <c r="AB1225" s="346">
        <v>0.02</v>
      </c>
      <c r="AC1225" s="619">
        <v>285</v>
      </c>
      <c r="AD1225" s="90">
        <v>0.2</v>
      </c>
      <c r="AE1225" s="588">
        <f t="shared" si="18"/>
        <v>57</v>
      </c>
    </row>
    <row r="1226" spans="1:31">
      <c r="A1226" s="350" t="s">
        <v>117</v>
      </c>
      <c r="B1226" s="354"/>
      <c r="C1226" s="354"/>
      <c r="D1226" s="354"/>
      <c r="E1226" s="354"/>
      <c r="F1226" s="354"/>
      <c r="G1226" s="354"/>
      <c r="H1226" s="354"/>
      <c r="I1226" s="354"/>
      <c r="J1226" s="354">
        <f>AD1225</f>
        <v>0.2</v>
      </c>
      <c r="K1226" s="354"/>
      <c r="L1226" s="354"/>
      <c r="M1226" s="354"/>
      <c r="N1226" s="354"/>
      <c r="O1226" s="354"/>
      <c r="P1226" s="354"/>
      <c r="Q1226" s="354"/>
      <c r="R1226" s="354"/>
      <c r="S1226" s="354"/>
      <c r="T1226" s="354"/>
      <c r="U1226" s="354"/>
      <c r="V1226" s="354"/>
      <c r="W1226" s="354"/>
      <c r="X1226" s="354"/>
      <c r="Y1226" s="354"/>
      <c r="Z1226" s="354"/>
      <c r="AA1226" s="354"/>
      <c r="AB1226" s="346">
        <v>0.02</v>
      </c>
      <c r="AC1226" s="619">
        <v>45</v>
      </c>
      <c r="AD1226" s="90">
        <v>0.20799999999999999</v>
      </c>
      <c r="AE1226" s="588">
        <f t="shared" si="18"/>
        <v>9.36</v>
      </c>
    </row>
    <row r="1227" spans="1:31">
      <c r="A1227" s="350" t="s">
        <v>83</v>
      </c>
      <c r="B1227" s="354"/>
      <c r="C1227" s="354"/>
      <c r="D1227" s="354"/>
      <c r="E1227" s="354"/>
      <c r="F1227" s="354"/>
      <c r="G1227" s="354"/>
      <c r="H1227" s="354"/>
      <c r="I1227" s="354"/>
      <c r="J1227" s="354"/>
      <c r="K1227" s="354"/>
      <c r="L1227" s="354"/>
      <c r="M1227" s="354"/>
      <c r="N1227" s="354"/>
      <c r="O1227" s="354"/>
      <c r="P1227" s="354"/>
      <c r="Q1227" s="354"/>
      <c r="R1227" s="354"/>
      <c r="S1227" s="354"/>
      <c r="T1227" s="354"/>
      <c r="U1227" s="354"/>
      <c r="V1227" s="354"/>
      <c r="W1227" s="354"/>
      <c r="X1227" s="354"/>
      <c r="Y1227" s="354"/>
      <c r="Z1227" s="354"/>
      <c r="AA1227" s="354"/>
      <c r="AB1227" s="346"/>
      <c r="AC1227" s="619">
        <v>45</v>
      </c>
      <c r="AD1227" s="90"/>
      <c r="AE1227" s="588">
        <f t="shared" si="18"/>
        <v>0</v>
      </c>
    </row>
    <row r="1228" spans="1:31">
      <c r="A1228" s="350" t="s">
        <v>100</v>
      </c>
      <c r="B1228" s="354"/>
      <c r="C1228" s="354"/>
      <c r="D1228" s="354"/>
      <c r="E1228" s="354"/>
      <c r="F1228" s="354"/>
      <c r="G1228" s="354"/>
      <c r="H1228" s="354"/>
      <c r="I1228" s="354"/>
      <c r="J1228" s="354"/>
      <c r="K1228" s="354"/>
      <c r="L1228" s="354"/>
      <c r="M1228" s="354"/>
      <c r="N1228" s="354"/>
      <c r="O1228" s="354"/>
      <c r="P1228" s="354"/>
      <c r="Q1228" s="354"/>
      <c r="R1228" s="354"/>
      <c r="S1228" s="354"/>
      <c r="T1228" s="354"/>
      <c r="U1228" s="354"/>
      <c r="V1228" s="354"/>
      <c r="W1228" s="354"/>
      <c r="X1228" s="354"/>
      <c r="Y1228" s="354"/>
      <c r="Z1228" s="354"/>
      <c r="AA1228" s="354"/>
      <c r="AB1228" s="346"/>
      <c r="AC1228" s="619">
        <v>550</v>
      </c>
      <c r="AD1228" s="90"/>
      <c r="AE1228" s="588">
        <f t="shared" si="18"/>
        <v>0</v>
      </c>
    </row>
    <row r="1229" spans="1:31">
      <c r="A1229" s="350" t="s">
        <v>110</v>
      </c>
      <c r="B1229" s="354"/>
      <c r="C1229" s="354"/>
      <c r="D1229" s="354"/>
      <c r="E1229" s="354"/>
      <c r="F1229" s="354"/>
      <c r="G1229" s="354"/>
      <c r="H1229" s="354"/>
      <c r="I1229" s="354"/>
      <c r="J1229" s="354"/>
      <c r="K1229" s="354"/>
      <c r="L1229" s="354">
        <f>AD1229</f>
        <v>0.626</v>
      </c>
      <c r="M1229" s="354"/>
      <c r="N1229" s="354"/>
      <c r="O1229" s="354"/>
      <c r="P1229" s="354"/>
      <c r="Q1229" s="354"/>
      <c r="R1229" s="354"/>
      <c r="S1229" s="354"/>
      <c r="T1229" s="354"/>
      <c r="U1229" s="354"/>
      <c r="V1229" s="354"/>
      <c r="W1229" s="354"/>
      <c r="X1229" s="354"/>
      <c r="Y1229" s="354"/>
      <c r="Z1229" s="354"/>
      <c r="AA1229" s="354"/>
      <c r="AB1229" s="346">
        <v>0.05</v>
      </c>
      <c r="AC1229" s="619">
        <v>285</v>
      </c>
      <c r="AD1229" s="90">
        <v>0.626</v>
      </c>
      <c r="AE1229" s="588">
        <f t="shared" si="18"/>
        <v>178.41</v>
      </c>
    </row>
    <row r="1230" spans="1:31">
      <c r="A1230" s="350" t="s">
        <v>81</v>
      </c>
      <c r="B1230" s="354"/>
      <c r="C1230" s="354"/>
      <c r="D1230" s="354"/>
      <c r="E1230" s="354"/>
      <c r="F1230" s="354"/>
      <c r="G1230" s="354"/>
      <c r="H1230" s="354"/>
      <c r="I1230" s="354"/>
      <c r="J1230" s="354">
        <f>AD1230</f>
        <v>0.09</v>
      </c>
      <c r="K1230" s="354"/>
      <c r="L1230" s="354"/>
      <c r="M1230" s="354"/>
      <c r="N1230" s="354"/>
      <c r="O1230" s="354"/>
      <c r="P1230" s="354"/>
      <c r="Q1230" s="354"/>
      <c r="R1230" s="354"/>
      <c r="S1230" s="354"/>
      <c r="T1230" s="354"/>
      <c r="U1230" s="354"/>
      <c r="V1230" s="354"/>
      <c r="W1230" s="354"/>
      <c r="X1230" s="354"/>
      <c r="Y1230" s="354"/>
      <c r="Z1230" s="354"/>
      <c r="AA1230" s="354"/>
      <c r="AB1230" s="346">
        <v>4.0000000000000001E-3</v>
      </c>
      <c r="AC1230" s="619">
        <v>250</v>
      </c>
      <c r="AD1230" s="90">
        <v>0.09</v>
      </c>
      <c r="AE1230" s="588">
        <f t="shared" si="18"/>
        <v>22.5</v>
      </c>
    </row>
    <row r="1231" spans="1:31">
      <c r="A1231" s="350" t="s">
        <v>122</v>
      </c>
      <c r="B1231" s="354"/>
      <c r="C1231" s="354"/>
      <c r="D1231" s="354"/>
      <c r="E1231" s="354"/>
      <c r="F1231" s="354"/>
      <c r="G1231" s="354"/>
      <c r="H1231" s="354"/>
      <c r="I1231" s="354"/>
      <c r="J1231" s="354"/>
      <c r="K1231" s="354"/>
      <c r="L1231" s="354"/>
      <c r="M1231" s="354"/>
      <c r="N1231" s="354"/>
      <c r="O1231" s="354"/>
      <c r="P1231" s="354"/>
      <c r="Q1231" s="354"/>
      <c r="R1231" s="354"/>
      <c r="S1231" s="354"/>
      <c r="T1231" s="354"/>
      <c r="U1231" s="354"/>
      <c r="V1231" s="354"/>
      <c r="W1231" s="354"/>
      <c r="X1231" s="354"/>
      <c r="Y1231" s="354"/>
      <c r="Z1231" s="354"/>
      <c r="AA1231" s="354"/>
      <c r="AB1231" s="346"/>
      <c r="AC1231" s="619">
        <v>180</v>
      </c>
      <c r="AD1231" s="90"/>
      <c r="AE1231" s="588">
        <f t="shared" si="18"/>
        <v>0</v>
      </c>
    </row>
    <row r="1232" spans="1:31">
      <c r="A1232" s="350" t="s">
        <v>121</v>
      </c>
      <c r="B1232" s="354"/>
      <c r="C1232" s="354"/>
      <c r="D1232" s="354"/>
      <c r="E1232" s="354"/>
      <c r="F1232" s="354"/>
      <c r="G1232" s="354"/>
      <c r="H1232" s="354"/>
      <c r="I1232" s="354"/>
      <c r="J1232" s="354"/>
      <c r="K1232" s="354"/>
      <c r="L1232" s="354"/>
      <c r="M1232" s="354"/>
      <c r="N1232" s="354"/>
      <c r="O1232" s="354"/>
      <c r="P1232" s="354"/>
      <c r="Q1232" s="354"/>
      <c r="R1232" s="354"/>
      <c r="S1232" s="354"/>
      <c r="T1232" s="354"/>
      <c r="U1232" s="354"/>
      <c r="V1232" s="354"/>
      <c r="W1232" s="354"/>
      <c r="X1232" s="354"/>
      <c r="Y1232" s="354"/>
      <c r="Z1232" s="354"/>
      <c r="AA1232" s="354"/>
      <c r="AB1232" s="346"/>
      <c r="AC1232" s="619">
        <v>230</v>
      </c>
      <c r="AD1232" s="90"/>
      <c r="AE1232" s="588">
        <f t="shared" si="18"/>
        <v>0</v>
      </c>
    </row>
    <row r="1233" spans="1:32">
      <c r="A1233" s="350" t="s">
        <v>73</v>
      </c>
      <c r="B1233" s="354"/>
      <c r="C1233" s="354"/>
      <c r="D1233" s="354">
        <v>5.6000000000000001E-2</v>
      </c>
      <c r="E1233" s="354"/>
      <c r="F1233" s="354"/>
      <c r="G1233" s="354"/>
      <c r="H1233" s="354"/>
      <c r="I1233" s="354"/>
      <c r="J1233" s="354"/>
      <c r="K1233" s="354"/>
      <c r="L1233" s="354"/>
      <c r="M1233" s="354"/>
      <c r="N1233" s="354">
        <v>0.1</v>
      </c>
      <c r="O1233" s="354"/>
      <c r="P1233" s="354"/>
      <c r="Q1233" s="354"/>
      <c r="R1233" s="354"/>
      <c r="S1233" s="354"/>
      <c r="T1233" s="354"/>
      <c r="U1233" s="354"/>
      <c r="V1233" s="354"/>
      <c r="W1233" s="354"/>
      <c r="X1233" s="354"/>
      <c r="Y1233" s="354"/>
      <c r="Z1233" s="354"/>
      <c r="AA1233" s="354"/>
      <c r="AB1233" s="346">
        <v>1.4999999999999999E-2</v>
      </c>
      <c r="AC1233" s="619">
        <v>85</v>
      </c>
      <c r="AD1233" s="90">
        <v>0.156</v>
      </c>
      <c r="AE1233" s="588">
        <f t="shared" si="18"/>
        <v>13.26</v>
      </c>
    </row>
    <row r="1234" spans="1:32">
      <c r="A1234" s="350" t="s">
        <v>118</v>
      </c>
      <c r="B1234" s="354"/>
      <c r="C1234" s="354"/>
      <c r="D1234" s="354"/>
      <c r="E1234" s="354"/>
      <c r="F1234" s="354"/>
      <c r="G1234" s="354"/>
      <c r="H1234" s="354"/>
      <c r="I1234" s="354"/>
      <c r="J1234" s="354"/>
      <c r="K1234" s="354"/>
      <c r="L1234" s="354"/>
      <c r="M1234" s="354"/>
      <c r="N1234" s="354"/>
      <c r="O1234" s="354"/>
      <c r="P1234" s="354"/>
      <c r="Q1234" s="354"/>
      <c r="R1234" s="354"/>
      <c r="S1234" s="354"/>
      <c r="T1234" s="354"/>
      <c r="U1234" s="354"/>
      <c r="V1234" s="354"/>
      <c r="W1234" s="354"/>
      <c r="X1234" s="354"/>
      <c r="Y1234" s="354"/>
      <c r="Z1234" s="354"/>
      <c r="AA1234" s="354"/>
      <c r="AB1234" s="346"/>
      <c r="AC1234" s="619">
        <v>45</v>
      </c>
      <c r="AD1234" s="90"/>
      <c r="AE1234" s="588">
        <f t="shared" si="18"/>
        <v>0</v>
      </c>
    </row>
    <row r="1235" spans="1:32">
      <c r="A1235" s="350" t="s">
        <v>74</v>
      </c>
      <c r="B1235" s="354">
        <v>1.0999999999999999E-2</v>
      </c>
      <c r="C1235" s="354"/>
      <c r="D1235" s="354"/>
      <c r="E1235" s="354"/>
      <c r="F1235" s="354"/>
      <c r="G1235" s="354"/>
      <c r="H1235" s="354"/>
      <c r="I1235" s="354"/>
      <c r="J1235" s="354">
        <v>1.6E-2</v>
      </c>
      <c r="K1235" s="354"/>
      <c r="L1235" s="354"/>
      <c r="M1235" s="354"/>
      <c r="N1235" s="354"/>
      <c r="O1235" s="354"/>
      <c r="P1235" s="354"/>
      <c r="Q1235" s="354"/>
      <c r="R1235" s="354"/>
      <c r="S1235" s="354"/>
      <c r="T1235" s="354"/>
      <c r="U1235" s="354"/>
      <c r="V1235" s="354"/>
      <c r="W1235" s="354"/>
      <c r="X1235" s="354"/>
      <c r="Y1235" s="354"/>
      <c r="Z1235" s="354"/>
      <c r="AA1235" s="354"/>
      <c r="AB1235" s="346">
        <v>2E-3</v>
      </c>
      <c r="AC1235" s="619">
        <v>30</v>
      </c>
      <c r="AD1235" s="90">
        <v>2.7E-2</v>
      </c>
      <c r="AE1235" s="588">
        <f t="shared" si="18"/>
        <v>0.80999999999999994</v>
      </c>
    </row>
    <row r="1236" spans="1:32">
      <c r="A1236" s="350" t="s">
        <v>88</v>
      </c>
      <c r="B1236" s="354"/>
      <c r="C1236" s="354"/>
      <c r="D1236" s="354"/>
      <c r="E1236" s="354"/>
      <c r="F1236" s="354"/>
      <c r="G1236" s="354"/>
      <c r="H1236" s="354"/>
      <c r="I1236" s="354"/>
      <c r="J1236" s="354"/>
      <c r="K1236" s="354"/>
      <c r="L1236" s="354"/>
      <c r="M1236" s="354"/>
      <c r="N1236" s="354"/>
      <c r="O1236" s="354"/>
      <c r="P1236" s="354"/>
      <c r="Q1236" s="354"/>
      <c r="R1236" s="354"/>
      <c r="S1236" s="354"/>
      <c r="T1236" s="354"/>
      <c r="U1236" s="354"/>
      <c r="V1236" s="354"/>
      <c r="W1236" s="354"/>
      <c r="X1236" s="354"/>
      <c r="Y1236" s="354"/>
      <c r="Z1236" s="354"/>
      <c r="AA1236" s="354"/>
      <c r="AB1236" s="346"/>
      <c r="AC1236" s="619">
        <v>200</v>
      </c>
      <c r="AD1236" s="90"/>
      <c r="AE1236" s="588">
        <f t="shared" si="18"/>
        <v>0</v>
      </c>
    </row>
    <row r="1237" spans="1:32">
      <c r="A1237" s="350" t="s">
        <v>91</v>
      </c>
      <c r="B1237" s="354"/>
      <c r="C1237" s="354"/>
      <c r="D1237" s="354"/>
      <c r="E1237" s="354"/>
      <c r="F1237" s="354"/>
      <c r="G1237" s="354"/>
      <c r="H1237" s="354"/>
      <c r="I1237" s="354"/>
      <c r="J1237" s="354"/>
      <c r="K1237" s="354"/>
      <c r="L1237" s="354"/>
      <c r="M1237" s="354"/>
      <c r="N1237" s="354"/>
      <c r="O1237" s="354"/>
      <c r="P1237" s="354"/>
      <c r="Q1237" s="354"/>
      <c r="R1237" s="354"/>
      <c r="S1237" s="354"/>
      <c r="T1237" s="354"/>
      <c r="U1237" s="354"/>
      <c r="V1237" s="354"/>
      <c r="W1237" s="354"/>
      <c r="X1237" s="354"/>
      <c r="Y1237" s="354"/>
      <c r="Z1237" s="354"/>
      <c r="AA1237" s="354"/>
      <c r="AB1237" s="346"/>
      <c r="AC1237" s="619">
        <v>750</v>
      </c>
      <c r="AD1237" s="90"/>
      <c r="AE1237" s="588">
        <f t="shared" si="18"/>
        <v>0</v>
      </c>
    </row>
    <row r="1238" spans="1:32">
      <c r="A1238" s="350" t="s">
        <v>97</v>
      </c>
      <c r="B1238" s="354"/>
      <c r="C1238" s="354"/>
      <c r="D1238" s="354"/>
      <c r="E1238" s="354"/>
      <c r="F1238" s="354"/>
      <c r="G1238" s="354"/>
      <c r="H1238" s="354"/>
      <c r="I1238" s="354"/>
      <c r="J1238" s="354"/>
      <c r="K1238" s="354"/>
      <c r="L1238" s="354"/>
      <c r="M1238" s="354"/>
      <c r="N1238" s="354"/>
      <c r="O1238" s="354"/>
      <c r="P1238" s="354"/>
      <c r="Q1238" s="354"/>
      <c r="R1238" s="354"/>
      <c r="S1238" s="354"/>
      <c r="T1238" s="354"/>
      <c r="U1238" s="354"/>
      <c r="V1238" s="354"/>
      <c r="W1238" s="354"/>
      <c r="X1238" s="354"/>
      <c r="Y1238" s="354"/>
      <c r="Z1238" s="354"/>
      <c r="AA1238" s="354"/>
      <c r="AB1238" s="346"/>
      <c r="AC1238" s="619">
        <v>280</v>
      </c>
      <c r="AD1238" s="90"/>
      <c r="AE1238" s="588">
        <f t="shared" si="18"/>
        <v>0</v>
      </c>
    </row>
    <row r="1239" spans="1:32">
      <c r="A1239" s="611" t="s">
        <v>102</v>
      </c>
      <c r="B1239" s="354"/>
      <c r="C1239" s="354"/>
      <c r="D1239" s="354"/>
      <c r="E1239" s="354"/>
      <c r="F1239" s="354">
        <v>0.42</v>
      </c>
      <c r="G1239" s="354"/>
      <c r="H1239" s="354"/>
      <c r="I1239" s="354"/>
      <c r="J1239" s="354"/>
      <c r="K1239" s="354"/>
      <c r="L1239" s="354"/>
      <c r="M1239" s="354"/>
      <c r="N1239" s="354"/>
      <c r="O1239" s="354"/>
      <c r="P1239" s="354">
        <v>1.1200000000000001</v>
      </c>
      <c r="Q1239" s="354"/>
      <c r="R1239" s="354"/>
      <c r="S1239" s="354"/>
      <c r="T1239" s="354"/>
      <c r="U1239" s="354"/>
      <c r="V1239" s="354"/>
      <c r="W1239" s="354"/>
      <c r="X1239" s="354"/>
      <c r="Y1239" s="354"/>
      <c r="Z1239" s="354"/>
      <c r="AA1239" s="354"/>
      <c r="AB1239" s="346">
        <v>0.08</v>
      </c>
      <c r="AC1239" s="619">
        <v>90</v>
      </c>
      <c r="AD1239" s="90">
        <v>1.54</v>
      </c>
      <c r="AE1239" s="588">
        <f t="shared" si="18"/>
        <v>138.6</v>
      </c>
    </row>
    <row r="1240" spans="1:32">
      <c r="A1240" s="612" t="s">
        <v>71</v>
      </c>
      <c r="B1240" s="354"/>
      <c r="C1240" s="354"/>
      <c r="D1240" s="354"/>
      <c r="E1240" s="354"/>
      <c r="F1240" s="354"/>
      <c r="G1240" s="354"/>
      <c r="H1240" s="354"/>
      <c r="I1240" s="354"/>
      <c r="J1240" s="354"/>
      <c r="K1240" s="354"/>
      <c r="L1240" s="354"/>
      <c r="M1240" s="354"/>
      <c r="N1240" s="354">
        <f>AD1240</f>
        <v>0.06</v>
      </c>
      <c r="O1240" s="354"/>
      <c r="P1240" s="354"/>
      <c r="Q1240" s="354"/>
      <c r="R1240" s="354"/>
      <c r="S1240" s="354"/>
      <c r="T1240" s="354"/>
      <c r="U1240" s="354"/>
      <c r="V1240" s="354"/>
      <c r="W1240" s="354"/>
      <c r="X1240" s="354"/>
      <c r="Y1240" s="354"/>
      <c r="Z1240" s="354"/>
      <c r="AA1240" s="354"/>
      <c r="AB1240" s="346">
        <v>4.0000000000000001E-3</v>
      </c>
      <c r="AC1240" s="619">
        <v>650</v>
      </c>
      <c r="AD1240" s="90">
        <v>0.06</v>
      </c>
      <c r="AE1240" s="588">
        <f t="shared" si="18"/>
        <v>39</v>
      </c>
    </row>
    <row r="1241" spans="1:32">
      <c r="A1241" s="612" t="s">
        <v>94</v>
      </c>
      <c r="B1241" s="354"/>
      <c r="C1241" s="354"/>
      <c r="D1241" s="354"/>
      <c r="E1241" s="354"/>
      <c r="F1241" s="354"/>
      <c r="G1241" s="354"/>
      <c r="H1241" s="354"/>
      <c r="I1241" s="354"/>
      <c r="J1241" s="354"/>
      <c r="K1241" s="354"/>
      <c r="L1241" s="354"/>
      <c r="M1241" s="354"/>
      <c r="N1241" s="354"/>
      <c r="O1241" s="354"/>
      <c r="P1241" s="354"/>
      <c r="Q1241" s="354"/>
      <c r="R1241" s="354"/>
      <c r="S1241" s="354"/>
      <c r="T1241" s="354"/>
      <c r="U1241" s="354"/>
      <c r="V1241" s="354"/>
      <c r="W1241" s="354"/>
      <c r="X1241" s="354"/>
      <c r="Y1241" s="354"/>
      <c r="Z1241" s="354"/>
      <c r="AA1241" s="354"/>
      <c r="AB1241" s="346"/>
      <c r="AC1241" s="620">
        <v>285</v>
      </c>
      <c r="AD1241" s="90"/>
      <c r="AE1241" s="588">
        <f t="shared" si="18"/>
        <v>0</v>
      </c>
    </row>
    <row r="1242" spans="1:32">
      <c r="A1242" s="612" t="s">
        <v>84</v>
      </c>
      <c r="B1242" s="354"/>
      <c r="C1242" s="354"/>
      <c r="D1242" s="354"/>
      <c r="E1242" s="354"/>
      <c r="F1242" s="354"/>
      <c r="G1242" s="354"/>
      <c r="H1242" s="354"/>
      <c r="I1242" s="354"/>
      <c r="J1242" s="354"/>
      <c r="K1242" s="354"/>
      <c r="L1242" s="354"/>
      <c r="M1242" s="354"/>
      <c r="N1242" s="354"/>
      <c r="O1242" s="354"/>
      <c r="P1242" s="354"/>
      <c r="Q1242" s="354"/>
      <c r="R1242" s="354"/>
      <c r="S1242" s="354"/>
      <c r="T1242" s="354"/>
      <c r="U1242" s="354"/>
      <c r="V1242" s="354"/>
      <c r="W1242" s="354"/>
      <c r="X1242" s="354"/>
      <c r="Y1242" s="354"/>
      <c r="Z1242" s="354"/>
      <c r="AA1242" s="354"/>
      <c r="AB1242" s="346"/>
      <c r="AC1242" s="619">
        <v>150</v>
      </c>
      <c r="AD1242" s="90"/>
      <c r="AE1242" s="588">
        <f t="shared" si="18"/>
        <v>0</v>
      </c>
    </row>
    <row r="1243" spans="1:32" ht="15.75" thickBot="1">
      <c r="A1243" s="613" t="s">
        <v>82</v>
      </c>
      <c r="B1243" s="376"/>
      <c r="C1243" s="376"/>
      <c r="D1243" s="376"/>
      <c r="E1243" s="376"/>
      <c r="F1243" s="376"/>
      <c r="G1243" s="376"/>
      <c r="H1243" s="376"/>
      <c r="I1243" s="376"/>
      <c r="J1243" s="376"/>
      <c r="K1243" s="376"/>
      <c r="L1243" s="376"/>
      <c r="M1243" s="376"/>
      <c r="N1243" s="376"/>
      <c r="O1243" s="376"/>
      <c r="P1243" s="376"/>
      <c r="Q1243" s="376"/>
      <c r="R1243" s="376"/>
      <c r="S1243" s="376"/>
      <c r="T1243" s="376"/>
      <c r="U1243" s="376"/>
      <c r="V1243" s="376"/>
      <c r="W1243" s="376"/>
      <c r="X1243" s="376"/>
      <c r="Y1243" s="376"/>
      <c r="Z1243" s="376"/>
      <c r="AA1243" s="376"/>
      <c r="AB1243" s="404"/>
      <c r="AC1243" s="621">
        <v>9</v>
      </c>
      <c r="AD1243" s="627"/>
      <c r="AE1243" s="591">
        <f t="shared" si="18"/>
        <v>0</v>
      </c>
    </row>
    <row r="1244" spans="1:32" ht="15.75" thickBot="1">
      <c r="A1244" s="608" t="s">
        <v>305</v>
      </c>
      <c r="B1244" s="618"/>
      <c r="C1244" s="614"/>
      <c r="D1244" s="614"/>
      <c r="E1244" s="614"/>
      <c r="F1244" s="614"/>
      <c r="G1244" s="614"/>
      <c r="H1244" s="614"/>
      <c r="I1244" s="614"/>
      <c r="J1244" s="614"/>
      <c r="K1244" s="614"/>
      <c r="L1244" s="614"/>
      <c r="M1244" s="614"/>
      <c r="N1244" s="614"/>
      <c r="O1244" s="614"/>
      <c r="P1244" s="614"/>
      <c r="Q1244" s="614"/>
      <c r="R1244" s="614"/>
      <c r="S1244" s="614"/>
      <c r="T1244" s="614"/>
      <c r="U1244" s="614"/>
      <c r="V1244" s="614"/>
      <c r="W1244" s="614"/>
      <c r="X1244" s="614"/>
      <c r="Y1244" s="614"/>
      <c r="Z1244" s="614"/>
      <c r="AA1244" s="614"/>
      <c r="AB1244" s="615"/>
      <c r="AC1244" s="576"/>
      <c r="AD1244" s="614"/>
      <c r="AE1244" s="371">
        <f>SUM(AE1196:AE1243)</f>
        <v>1497.9999999999998</v>
      </c>
      <c r="AF1244" s="86">
        <f>I1181-AE1244</f>
        <v>0</v>
      </c>
    </row>
    <row r="1245" spans="1:32" ht="29.25" customHeight="1">
      <c r="A1245" s="187" t="s">
        <v>49</v>
      </c>
      <c r="B1245" s="189"/>
      <c r="C1245" s="189"/>
      <c r="D1245" s="189"/>
      <c r="E1245" s="189"/>
      <c r="F1245" s="189" t="s">
        <v>131</v>
      </c>
      <c r="G1245" s="478"/>
      <c r="H1245" s="193" t="s">
        <v>130</v>
      </c>
      <c r="I1245" s="189"/>
      <c r="J1245" s="189" t="s">
        <v>75</v>
      </c>
      <c r="K1245" s="189"/>
      <c r="L1245" s="189"/>
      <c r="M1245" s="189"/>
      <c r="N1245" s="835" t="s">
        <v>132</v>
      </c>
      <c r="O1245" s="835"/>
      <c r="P1245" s="835"/>
      <c r="Q1245" s="835"/>
      <c r="R1245" s="192"/>
      <c r="S1245" s="189"/>
      <c r="T1245" s="189"/>
      <c r="U1245" s="189" t="s">
        <v>76</v>
      </c>
      <c r="V1245" s="189"/>
      <c r="W1245" s="189"/>
      <c r="X1245" s="3"/>
      <c r="Y1245" s="188"/>
      <c r="AE1245" s="86"/>
    </row>
    <row r="1246" spans="1:32">
      <c r="A1246" s="25" t="s">
        <v>52</v>
      </c>
      <c r="B1246" s="708"/>
      <c r="C1246" s="708"/>
      <c r="D1246" s="708"/>
      <c r="E1246" s="708"/>
      <c r="F1246" s="708"/>
      <c r="G1246" s="25" t="s">
        <v>53</v>
      </c>
      <c r="H1246" s="708"/>
      <c r="I1246" s="708"/>
      <c r="J1246" s="708"/>
      <c r="K1246" s="708"/>
      <c r="L1246" s="708"/>
      <c r="M1246" s="708"/>
      <c r="P1246" s="26" t="s">
        <v>128</v>
      </c>
      <c r="Q1246" s="87"/>
      <c r="R1246" s="709" t="s">
        <v>129</v>
      </c>
      <c r="S1246" s="25" t="s">
        <v>56</v>
      </c>
    </row>
    <row r="1250" spans="1:31">
      <c r="A1250" s="130" t="s">
        <v>0</v>
      </c>
      <c r="B1250" s="130"/>
      <c r="C1250" s="130"/>
      <c r="D1250" s="130"/>
      <c r="E1250" s="130"/>
      <c r="F1250" s="130"/>
      <c r="G1250" s="130"/>
      <c r="H1250" s="130"/>
      <c r="I1250" s="130"/>
      <c r="J1250" s="130"/>
      <c r="K1250" s="130"/>
      <c r="L1250" s="130"/>
      <c r="M1250" s="130"/>
      <c r="N1250" s="130"/>
      <c r="O1250" s="130"/>
      <c r="P1250" s="130"/>
      <c r="Q1250" s="130"/>
      <c r="R1250" s="715"/>
      <c r="S1250" s="130"/>
      <c r="T1250" s="130"/>
      <c r="U1250" s="130"/>
      <c r="V1250" s="589"/>
      <c r="W1250" s="589"/>
      <c r="X1250" s="589"/>
      <c r="Y1250" s="589"/>
      <c r="Z1250" s="715"/>
      <c r="AA1250" s="715"/>
      <c r="AB1250" s="130"/>
      <c r="AC1250" s="716"/>
      <c r="AD1250" s="716"/>
      <c r="AE1250" s="84"/>
    </row>
    <row r="1251" spans="1:31">
      <c r="A1251" s="130" t="s">
        <v>1</v>
      </c>
      <c r="B1251" s="130"/>
      <c r="C1251" s="130" t="s">
        <v>273</v>
      </c>
      <c r="D1251" s="130"/>
      <c r="E1251" s="130"/>
      <c r="F1251" s="130"/>
      <c r="G1251" s="130"/>
      <c r="H1251" s="130"/>
      <c r="I1251" s="130"/>
      <c r="J1251" s="130"/>
      <c r="K1251" s="130"/>
      <c r="L1251" s="130"/>
      <c r="M1251" s="130"/>
      <c r="N1251" s="130"/>
      <c r="O1251" s="130"/>
      <c r="P1251" s="130"/>
      <c r="Q1251" s="130"/>
      <c r="R1251" s="715"/>
      <c r="S1251" s="130"/>
      <c r="T1251" s="130"/>
      <c r="U1251" s="589"/>
      <c r="V1251" s="589"/>
      <c r="W1251" s="589"/>
      <c r="X1251" s="589"/>
      <c r="Y1251" s="589"/>
      <c r="Z1251" s="589"/>
      <c r="AA1251" s="589"/>
      <c r="AB1251" s="130"/>
      <c r="AC1251" s="716"/>
      <c r="AD1251" s="716"/>
      <c r="AE1251" s="84"/>
    </row>
    <row r="1252" spans="1:31">
      <c r="A1252" s="589" t="s">
        <v>2</v>
      </c>
      <c r="B1252" s="130"/>
      <c r="C1252" s="130"/>
      <c r="D1252" s="130"/>
      <c r="E1252" s="130"/>
      <c r="F1252" s="716"/>
      <c r="G1252" s="130"/>
      <c r="H1252" s="130"/>
      <c r="I1252" s="130"/>
      <c r="J1252" s="130"/>
      <c r="K1252" s="130"/>
      <c r="L1252" s="130"/>
      <c r="M1252" s="130"/>
      <c r="N1252" s="130"/>
      <c r="O1252" s="130"/>
      <c r="P1252" s="130"/>
      <c r="Q1252" s="130"/>
      <c r="R1252" s="129" t="s">
        <v>58</v>
      </c>
      <c r="S1252" s="715"/>
      <c r="T1252" s="130"/>
      <c r="U1252" s="589"/>
      <c r="V1252" s="589"/>
      <c r="W1252" s="589"/>
      <c r="X1252" s="589"/>
      <c r="Y1252" s="589"/>
      <c r="Z1252" s="589"/>
      <c r="AA1252" s="589"/>
      <c r="AB1252" s="130"/>
      <c r="AC1252" s="716"/>
      <c r="AD1252" s="716"/>
      <c r="AE1252" s="84"/>
    </row>
    <row r="1253" spans="1:31">
      <c r="A1253" s="174" t="s">
        <v>361</v>
      </c>
      <c r="B1253" s="130"/>
      <c r="C1253" s="130"/>
      <c r="D1253" s="130"/>
      <c r="E1253" s="130"/>
      <c r="F1253" s="130"/>
      <c r="G1253" s="130"/>
      <c r="H1253" s="130"/>
      <c r="I1253" s="130"/>
      <c r="J1253" s="130"/>
      <c r="K1253" s="130"/>
      <c r="L1253" s="130"/>
      <c r="M1253" s="130"/>
      <c r="N1253" s="130"/>
      <c r="O1253" s="130"/>
      <c r="P1253" s="130"/>
      <c r="Q1253" s="130"/>
      <c r="R1253" s="828"/>
      <c r="S1253" s="828"/>
      <c r="T1253" s="828"/>
      <c r="U1253" s="828"/>
      <c r="V1253" s="828"/>
      <c r="W1253" s="828"/>
      <c r="X1253" s="828"/>
      <c r="Y1253" s="828"/>
      <c r="Z1253" s="130"/>
      <c r="AA1253" s="130"/>
      <c r="AB1253" s="130"/>
      <c r="AC1253" s="130"/>
      <c r="AD1253" s="130"/>
      <c r="AE1253" s="85"/>
    </row>
    <row r="1254" spans="1:31" ht="15.75" thickBot="1">
      <c r="A1254" s="829" t="s">
        <v>3</v>
      </c>
      <c r="B1254" s="830"/>
      <c r="C1254" s="831" t="s">
        <v>4</v>
      </c>
      <c r="D1254" s="829"/>
      <c r="E1254" s="830"/>
      <c r="F1254" s="831" t="s">
        <v>5</v>
      </c>
      <c r="G1254" s="832"/>
      <c r="H1254" s="775"/>
      <c r="I1254" s="943" t="s">
        <v>6</v>
      </c>
      <c r="J1254" s="944"/>
      <c r="K1254" s="945"/>
      <c r="L1254" s="131"/>
      <c r="M1254" s="132"/>
      <c r="N1254" s="133"/>
      <c r="O1254" s="131"/>
      <c r="P1254" s="130"/>
      <c r="Q1254" s="130"/>
      <c r="R1254" s="828"/>
      <c r="S1254" s="828"/>
      <c r="T1254" s="828"/>
      <c r="U1254" s="828"/>
      <c r="V1254" s="828"/>
      <c r="W1254" s="828"/>
      <c r="X1254" s="828"/>
      <c r="Y1254" s="828"/>
      <c r="Z1254" s="715"/>
      <c r="AA1254" s="715"/>
      <c r="AB1254" s="715"/>
      <c r="AC1254" s="715"/>
      <c r="AD1254" s="134" t="s">
        <v>7</v>
      </c>
      <c r="AE1254" s="86"/>
    </row>
    <row r="1255" spans="1:31">
      <c r="A1255" s="806" t="s">
        <v>8</v>
      </c>
      <c r="B1255" s="807"/>
      <c r="C1255" s="824" t="s">
        <v>9</v>
      </c>
      <c r="D1255" s="833"/>
      <c r="E1255" s="826"/>
      <c r="F1255" s="824" t="s">
        <v>10</v>
      </c>
      <c r="G1255" s="827"/>
      <c r="H1255" s="777"/>
      <c r="I1255" s="946"/>
      <c r="J1255" s="947"/>
      <c r="K1255" s="948"/>
      <c r="L1255" s="824" t="s">
        <v>12</v>
      </c>
      <c r="M1255" s="833"/>
      <c r="N1255" s="826"/>
      <c r="O1255" s="713" t="s">
        <v>13</v>
      </c>
      <c r="P1255" s="715"/>
      <c r="Q1255" s="715"/>
      <c r="R1255" s="715"/>
      <c r="S1255" s="715"/>
      <c r="T1255" s="715"/>
      <c r="U1255" s="715"/>
      <c r="V1255" s="715"/>
      <c r="W1255" s="715"/>
      <c r="X1255" s="716" t="s">
        <v>14</v>
      </c>
      <c r="Y1255" s="715"/>
      <c r="Z1255" s="715"/>
      <c r="AA1255" s="715"/>
      <c r="AB1255" s="715"/>
      <c r="AC1255" s="715"/>
      <c r="AD1255" s="135" t="s">
        <v>15</v>
      </c>
      <c r="AE1255" s="86"/>
    </row>
    <row r="1256" spans="1:31">
      <c r="A1256" s="710" t="s">
        <v>16</v>
      </c>
      <c r="B1256" s="710"/>
      <c r="C1256" s="824" t="s">
        <v>17</v>
      </c>
      <c r="D1256" s="833"/>
      <c r="E1256" s="826"/>
      <c r="F1256" s="824" t="s">
        <v>18</v>
      </c>
      <c r="G1256" s="827"/>
      <c r="H1256" s="777"/>
      <c r="I1256" s="946"/>
      <c r="J1256" s="947"/>
      <c r="K1256" s="948"/>
      <c r="L1256" s="824" t="s">
        <v>20</v>
      </c>
      <c r="M1256" s="833"/>
      <c r="N1256" s="826"/>
      <c r="O1256" s="713" t="s">
        <v>21</v>
      </c>
      <c r="P1256" s="715"/>
      <c r="Q1256" s="715"/>
      <c r="R1256" s="715"/>
      <c r="S1256" s="715"/>
      <c r="T1256" s="715"/>
      <c r="U1256" s="715"/>
      <c r="V1256" s="715"/>
      <c r="W1256" s="715"/>
      <c r="X1256" s="715"/>
      <c r="Y1256" s="715"/>
      <c r="Z1256" s="715"/>
      <c r="AA1256" s="715"/>
      <c r="AB1256" s="715"/>
      <c r="AC1256" s="715"/>
      <c r="AD1256" s="136"/>
      <c r="AE1256" s="86"/>
    </row>
    <row r="1257" spans="1:31">
      <c r="A1257" s="714" t="s">
        <v>22</v>
      </c>
      <c r="B1257" s="714"/>
      <c r="C1257" s="824" t="s">
        <v>23</v>
      </c>
      <c r="D1257" s="833"/>
      <c r="E1257" s="826"/>
      <c r="F1257" s="824" t="s">
        <v>24</v>
      </c>
      <c r="G1257" s="827"/>
      <c r="H1257" s="777"/>
      <c r="I1257" s="946"/>
      <c r="J1257" s="947"/>
      <c r="K1257" s="948"/>
      <c r="L1257" s="137"/>
      <c r="M1257" s="130" t="s">
        <v>23</v>
      </c>
      <c r="N1257" s="130"/>
      <c r="O1257" s="713" t="s">
        <v>25</v>
      </c>
      <c r="P1257" s="715"/>
      <c r="Q1257" s="715"/>
      <c r="R1257" s="174"/>
      <c r="S1257" s="174"/>
      <c r="T1257" s="257"/>
      <c r="U1257" s="174"/>
      <c r="V1257" s="174"/>
      <c r="W1257" s="174"/>
      <c r="X1257" s="174"/>
      <c r="Y1257" s="211"/>
      <c r="Z1257" s="130"/>
      <c r="AA1257" s="130"/>
      <c r="AB1257" s="717"/>
      <c r="AC1257" s="130"/>
      <c r="AD1257" s="138"/>
      <c r="AE1257" s="86"/>
    </row>
    <row r="1258" spans="1:31">
      <c r="A1258" s="139"/>
      <c r="B1258" s="712"/>
      <c r="C1258" s="130"/>
      <c r="D1258" s="130"/>
      <c r="E1258" s="706"/>
      <c r="F1258" s="130"/>
      <c r="G1258" s="130"/>
      <c r="H1258" s="706"/>
      <c r="I1258" s="949"/>
      <c r="J1258" s="950"/>
      <c r="K1258" s="951"/>
      <c r="L1258" s="137"/>
      <c r="M1258" s="130"/>
      <c r="N1258" s="130"/>
      <c r="O1258" s="137"/>
      <c r="P1258" s="715"/>
      <c r="Q1258" s="174"/>
      <c r="R1258" s="174"/>
      <c r="S1258" s="715"/>
      <c r="T1258" s="174" t="s">
        <v>361</v>
      </c>
      <c r="U1258" s="715"/>
      <c r="V1258" s="715"/>
      <c r="W1258" s="715"/>
      <c r="X1258" s="715"/>
      <c r="Y1258" s="715"/>
      <c r="Z1258" s="715"/>
      <c r="AA1258" s="715"/>
      <c r="AB1258" s="715"/>
      <c r="AC1258" s="715"/>
      <c r="AD1258" s="141"/>
      <c r="AE1258" s="86"/>
    </row>
    <row r="1259" spans="1:31" ht="15.75" thickBot="1">
      <c r="A1259" s="142">
        <v>1</v>
      </c>
      <c r="B1259" s="143"/>
      <c r="C1259" s="144"/>
      <c r="D1259" s="144">
        <v>3</v>
      </c>
      <c r="E1259" s="145"/>
      <c r="F1259" s="144"/>
      <c r="G1259" s="144">
        <v>4</v>
      </c>
      <c r="H1259" s="145"/>
      <c r="I1259" s="144"/>
      <c r="J1259" s="144">
        <v>5</v>
      </c>
      <c r="K1259" s="145"/>
      <c r="L1259" s="146"/>
      <c r="M1259" s="144">
        <v>6</v>
      </c>
      <c r="N1259" s="144"/>
      <c r="O1259" s="147">
        <v>7</v>
      </c>
      <c r="P1259" s="130" t="s">
        <v>28</v>
      </c>
      <c r="Q1259" s="942" t="s">
        <v>61</v>
      </c>
      <c r="R1259" s="942"/>
      <c r="S1259" s="942"/>
      <c r="T1259" s="942"/>
      <c r="U1259" s="942"/>
      <c r="V1259" s="942"/>
      <c r="W1259" s="942"/>
      <c r="X1259" s="942"/>
      <c r="Y1259" s="942"/>
      <c r="Z1259" s="130" t="s">
        <v>29</v>
      </c>
      <c r="AA1259" s="715"/>
      <c r="AB1259" s="715"/>
      <c r="AC1259" s="715"/>
      <c r="AD1259" s="138"/>
      <c r="AE1259" s="86"/>
    </row>
    <row r="1260" spans="1:31" ht="15.75" thickBot="1">
      <c r="A1260" s="590" t="s">
        <v>308</v>
      </c>
      <c r="B1260" s="148"/>
      <c r="C1260" s="919">
        <v>107</v>
      </c>
      <c r="D1260" s="920"/>
      <c r="E1260" s="921"/>
      <c r="F1260" s="880">
        <v>14</v>
      </c>
      <c r="G1260" s="881"/>
      <c r="H1260" s="882"/>
      <c r="I1260" s="919">
        <f>C1260*F1260</f>
        <v>1498</v>
      </c>
      <c r="J1260" s="920"/>
      <c r="K1260" s="921"/>
      <c r="L1260" s="919">
        <f>F1260*C1260</f>
        <v>1498</v>
      </c>
      <c r="M1260" s="920"/>
      <c r="N1260" s="921"/>
      <c r="O1260" s="149"/>
      <c r="P1260" s="715"/>
      <c r="Q1260" s="715"/>
      <c r="R1260" s="715"/>
      <c r="S1260" s="715"/>
      <c r="T1260" s="715"/>
      <c r="U1260" s="715"/>
      <c r="V1260" s="715"/>
      <c r="W1260" s="715"/>
      <c r="X1260" s="715"/>
      <c r="Y1260" s="715"/>
      <c r="Z1260" s="715"/>
      <c r="AA1260" s="715"/>
      <c r="AB1260" s="715"/>
      <c r="AC1260" s="715"/>
      <c r="AD1260" s="136"/>
      <c r="AE1260" s="86"/>
    </row>
    <row r="1261" spans="1:31">
      <c r="A1261" s="169"/>
      <c r="B1261" s="151"/>
      <c r="C1261" s="152"/>
      <c r="D1261" s="152"/>
      <c r="E1261" s="151"/>
      <c r="F1261" s="152"/>
      <c r="G1261" s="152"/>
      <c r="H1261" s="151"/>
      <c r="I1261" s="152"/>
      <c r="J1261" s="152"/>
      <c r="K1261" s="152"/>
      <c r="L1261" s="153"/>
      <c r="M1261" s="152"/>
      <c r="N1261" s="151"/>
      <c r="O1261" s="48"/>
      <c r="P1261" s="130" t="s">
        <v>30</v>
      </c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54"/>
      <c r="AA1261" s="715"/>
      <c r="AB1261" s="715"/>
      <c r="AC1261" s="715"/>
      <c r="AD1261" s="138"/>
      <c r="AE1261" s="86"/>
    </row>
    <row r="1262" spans="1:31">
      <c r="A1262" s="150"/>
      <c r="B1262" s="151"/>
      <c r="C1262" s="152"/>
      <c r="D1262" s="152"/>
      <c r="E1262" s="151"/>
      <c r="F1262" s="152"/>
      <c r="G1262" s="152"/>
      <c r="H1262" s="151"/>
      <c r="I1262" s="152"/>
      <c r="J1262" s="152"/>
      <c r="K1262" s="152"/>
      <c r="L1262" s="153"/>
      <c r="M1262" s="152"/>
      <c r="N1262" s="49"/>
      <c r="O1262" s="48"/>
      <c r="P1262" s="715"/>
      <c r="Q1262" s="715"/>
      <c r="R1262" s="715"/>
      <c r="S1262" s="715"/>
      <c r="T1262" s="715"/>
      <c r="U1262" s="715"/>
      <c r="V1262" s="715"/>
      <c r="W1262" s="715"/>
      <c r="X1262" s="715"/>
      <c r="Y1262" s="715"/>
      <c r="Z1262" s="715"/>
      <c r="AA1262" s="715"/>
      <c r="AB1262" s="715"/>
      <c r="AC1262" s="715"/>
      <c r="AD1262" s="136"/>
      <c r="AE1262" s="86"/>
    </row>
    <row r="1263" spans="1:31" ht="15.75" thickBot="1">
      <c r="A1263" s="155"/>
      <c r="B1263" s="156"/>
      <c r="C1263" s="157"/>
      <c r="D1263" s="157"/>
      <c r="E1263" s="156"/>
      <c r="F1263" s="157"/>
      <c r="G1263" s="157"/>
      <c r="H1263" s="156"/>
      <c r="I1263" s="130"/>
      <c r="J1263" s="130"/>
      <c r="K1263" s="130"/>
      <c r="L1263" s="137"/>
      <c r="M1263" s="130"/>
      <c r="N1263" s="139"/>
      <c r="O1263" s="715"/>
      <c r="P1263" s="130" t="s">
        <v>31</v>
      </c>
      <c r="Q1263" s="715"/>
      <c r="R1263" s="715"/>
      <c r="S1263" s="715" t="s">
        <v>76</v>
      </c>
      <c r="T1263" s="715"/>
      <c r="U1263" s="715"/>
      <c r="V1263" s="715"/>
      <c r="W1263" s="715"/>
      <c r="X1263" s="715"/>
      <c r="Y1263" s="715"/>
      <c r="Z1263" s="154"/>
      <c r="AA1263" s="715"/>
      <c r="AB1263" s="715"/>
      <c r="AC1263" s="715"/>
      <c r="AD1263" s="159"/>
      <c r="AE1263" s="86"/>
    </row>
    <row r="1264" spans="1:31" ht="15.75" thickBot="1">
      <c r="A1264" s="130"/>
      <c r="B1264" s="130"/>
      <c r="C1264" s="130"/>
      <c r="D1264" s="130"/>
      <c r="E1264" s="130"/>
      <c r="F1264" s="130" t="s">
        <v>32</v>
      </c>
      <c r="G1264" s="717"/>
      <c r="H1264" s="130">
        <f>F1260</f>
        <v>14</v>
      </c>
      <c r="I1264" s="161"/>
      <c r="J1264" s="162"/>
      <c r="K1264" s="162"/>
      <c r="L1264" s="163"/>
      <c r="M1264" s="162"/>
      <c r="N1264" s="164"/>
      <c r="O1264" s="165"/>
      <c r="P1264" s="715"/>
      <c r="Q1264" s="715"/>
      <c r="R1264" s="715"/>
      <c r="S1264" s="715"/>
      <c r="T1264" s="715"/>
      <c r="U1264" s="715"/>
      <c r="V1264" s="715"/>
      <c r="W1264" s="715"/>
      <c r="X1264" s="715"/>
      <c r="Y1264" s="715"/>
      <c r="Z1264" s="715"/>
      <c r="AA1264" s="715"/>
      <c r="AB1264" s="715"/>
      <c r="AC1264" s="715"/>
      <c r="AD1264" s="715"/>
      <c r="AE1264" s="86"/>
    </row>
    <row r="1265" spans="1:31">
      <c r="A1265" s="50" t="s">
        <v>33</v>
      </c>
      <c r="B1265" s="51"/>
      <c r="C1265" s="48"/>
      <c r="D1265" s="48"/>
      <c r="E1265" s="48"/>
      <c r="F1265" s="48"/>
      <c r="G1265" s="48"/>
      <c r="H1265" s="48"/>
      <c r="I1265" s="48"/>
      <c r="J1265" s="48"/>
      <c r="K1265" s="48"/>
      <c r="L1265" s="52" t="s">
        <v>34</v>
      </c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9"/>
      <c r="AB1265" s="792" t="s">
        <v>57</v>
      </c>
      <c r="AC1265" s="792" t="s">
        <v>59</v>
      </c>
      <c r="AD1265" s="707" t="s">
        <v>35</v>
      </c>
      <c r="AE1265" s="798" t="s">
        <v>60</v>
      </c>
    </row>
    <row r="1266" spans="1:31">
      <c r="A1266" s="718"/>
      <c r="B1266" s="762" t="s">
        <v>36</v>
      </c>
      <c r="C1266" s="763"/>
      <c r="D1266" s="763"/>
      <c r="E1266" s="763"/>
      <c r="F1266" s="763"/>
      <c r="G1266" s="763"/>
      <c r="H1266" s="763"/>
      <c r="I1266" s="764"/>
      <c r="J1266" s="922" t="s">
        <v>37</v>
      </c>
      <c r="K1266" s="923"/>
      <c r="L1266" s="923"/>
      <c r="M1266" s="923"/>
      <c r="N1266" s="923"/>
      <c r="O1266" s="923"/>
      <c r="P1266" s="923"/>
      <c r="Q1266" s="923"/>
      <c r="R1266" s="923"/>
      <c r="S1266" s="924"/>
      <c r="T1266" s="762" t="s">
        <v>39</v>
      </c>
      <c r="U1266" s="763"/>
      <c r="V1266" s="763"/>
      <c r="W1266" s="763"/>
      <c r="X1266" s="705" t="s">
        <v>40</v>
      </c>
      <c r="Y1266" s="54"/>
      <c r="Z1266" s="54"/>
      <c r="AA1266" s="55"/>
      <c r="AB1266" s="793"/>
      <c r="AC1266" s="796"/>
      <c r="AD1266" s="720" t="s">
        <v>41</v>
      </c>
      <c r="AE1266" s="799"/>
    </row>
    <row r="1267" spans="1:31">
      <c r="A1267" s="719"/>
      <c r="B1267" s="765"/>
      <c r="C1267" s="766"/>
      <c r="D1267" s="766"/>
      <c r="E1267" s="766"/>
      <c r="F1267" s="766"/>
      <c r="G1267" s="766"/>
      <c r="H1267" s="766"/>
      <c r="I1267" s="767"/>
      <c r="J1267" s="925"/>
      <c r="K1267" s="926"/>
      <c r="L1267" s="926"/>
      <c r="M1267" s="926"/>
      <c r="N1267" s="926"/>
      <c r="O1267" s="926"/>
      <c r="P1267" s="926"/>
      <c r="Q1267" s="926"/>
      <c r="R1267" s="926"/>
      <c r="S1267" s="927"/>
      <c r="T1267" s="765"/>
      <c r="U1267" s="766"/>
      <c r="V1267" s="766"/>
      <c r="W1267" s="766"/>
      <c r="X1267" s="58" t="s">
        <v>42</v>
      </c>
      <c r="Y1267" s="59"/>
      <c r="Z1267" s="59"/>
      <c r="AA1267" s="721"/>
      <c r="AB1267" s="793"/>
      <c r="AC1267" s="796"/>
      <c r="AD1267" s="707" t="s">
        <v>43</v>
      </c>
      <c r="AE1267" s="799"/>
    </row>
    <row r="1268" spans="1:31">
      <c r="A1268" s="719" t="s">
        <v>44</v>
      </c>
      <c r="B1268" s="768" t="s">
        <v>162</v>
      </c>
      <c r="C1268" s="769"/>
      <c r="D1268" s="768" t="s">
        <v>228</v>
      </c>
      <c r="E1268" s="769"/>
      <c r="F1268" s="768" t="s">
        <v>212</v>
      </c>
      <c r="G1268" s="769"/>
      <c r="H1268" s="768"/>
      <c r="I1268" s="769"/>
      <c r="J1268" s="768" t="s">
        <v>289</v>
      </c>
      <c r="K1268" s="769"/>
      <c r="L1268" s="768" t="s">
        <v>296</v>
      </c>
      <c r="M1268" s="769"/>
      <c r="N1268" s="768" t="s">
        <v>297</v>
      </c>
      <c r="O1268" s="769"/>
      <c r="P1268" s="768" t="s">
        <v>212</v>
      </c>
      <c r="Q1268" s="769"/>
      <c r="R1268" s="786" t="s">
        <v>298</v>
      </c>
      <c r="S1268" s="787"/>
      <c r="T1268" s="774"/>
      <c r="U1268" s="775"/>
      <c r="V1268" s="774"/>
      <c r="W1268" s="775"/>
      <c r="X1268" s="774"/>
      <c r="Y1268" s="775"/>
      <c r="Z1268" s="774"/>
      <c r="AA1268" s="775"/>
      <c r="AB1268" s="794"/>
      <c r="AC1268" s="796"/>
      <c r="AD1268" s="61"/>
      <c r="AE1268" s="799"/>
    </row>
    <row r="1269" spans="1:31">
      <c r="A1269" s="719"/>
      <c r="B1269" s="770"/>
      <c r="C1269" s="771"/>
      <c r="D1269" s="770"/>
      <c r="E1269" s="771"/>
      <c r="F1269" s="770"/>
      <c r="G1269" s="771"/>
      <c r="H1269" s="770"/>
      <c r="I1269" s="771"/>
      <c r="J1269" s="770"/>
      <c r="K1269" s="771"/>
      <c r="L1269" s="770"/>
      <c r="M1269" s="771"/>
      <c r="N1269" s="770"/>
      <c r="O1269" s="771"/>
      <c r="P1269" s="770"/>
      <c r="Q1269" s="771"/>
      <c r="R1269" s="788"/>
      <c r="S1269" s="789"/>
      <c r="T1269" s="776"/>
      <c r="U1269" s="777"/>
      <c r="V1269" s="776"/>
      <c r="W1269" s="777"/>
      <c r="X1269" s="776"/>
      <c r="Y1269" s="777"/>
      <c r="Z1269" s="776"/>
      <c r="AA1269" s="777"/>
      <c r="AB1269" s="794"/>
      <c r="AC1269" s="796"/>
      <c r="AD1269" s="62" t="s">
        <v>45</v>
      </c>
      <c r="AE1269" s="799"/>
    </row>
    <row r="1270" spans="1:31">
      <c r="A1270" s="721"/>
      <c r="B1270" s="772"/>
      <c r="C1270" s="773"/>
      <c r="D1270" s="772"/>
      <c r="E1270" s="773"/>
      <c r="F1270" s="772"/>
      <c r="G1270" s="773"/>
      <c r="H1270" s="772"/>
      <c r="I1270" s="773"/>
      <c r="J1270" s="772"/>
      <c r="K1270" s="773"/>
      <c r="L1270" s="772"/>
      <c r="M1270" s="773"/>
      <c r="N1270" s="772"/>
      <c r="O1270" s="773"/>
      <c r="P1270" s="772"/>
      <c r="Q1270" s="773"/>
      <c r="R1270" s="790"/>
      <c r="S1270" s="791"/>
      <c r="T1270" s="778"/>
      <c r="U1270" s="779"/>
      <c r="V1270" s="778"/>
      <c r="W1270" s="779"/>
      <c r="X1270" s="778"/>
      <c r="Y1270" s="779"/>
      <c r="Z1270" s="778"/>
      <c r="AA1270" s="779"/>
      <c r="AB1270" s="795"/>
      <c r="AC1270" s="797"/>
      <c r="AD1270" s="63" t="s">
        <v>46</v>
      </c>
      <c r="AE1270" s="800"/>
    </row>
    <row r="1271" spans="1:31">
      <c r="A1271" s="64">
        <v>1</v>
      </c>
      <c r="B1271" s="65"/>
      <c r="C1271" s="65"/>
      <c r="D1271" s="65"/>
      <c r="E1271" s="65"/>
      <c r="F1271" s="65"/>
      <c r="G1271" s="65"/>
      <c r="H1271" s="65"/>
      <c r="I1271" s="65"/>
      <c r="J1271" s="65"/>
      <c r="K1271" s="65"/>
      <c r="L1271" s="65"/>
      <c r="M1271" s="65"/>
      <c r="N1271" s="65"/>
      <c r="O1271" s="65"/>
      <c r="P1271" s="65"/>
      <c r="Q1271" s="65"/>
      <c r="R1271" s="65"/>
      <c r="S1271" s="65"/>
      <c r="T1271" s="65"/>
      <c r="U1271" s="65"/>
      <c r="V1271" s="65"/>
      <c r="W1271" s="65"/>
      <c r="X1271" s="65"/>
      <c r="Y1271" s="65"/>
      <c r="Z1271" s="65">
        <v>30</v>
      </c>
      <c r="AA1271" s="66">
        <v>31</v>
      </c>
      <c r="AB1271" s="66">
        <v>32</v>
      </c>
      <c r="AC1271" s="66">
        <v>33</v>
      </c>
      <c r="AD1271" s="66">
        <v>34</v>
      </c>
      <c r="AE1271" s="67"/>
    </row>
    <row r="1272" spans="1:31">
      <c r="A1272" s="68" t="s">
        <v>47</v>
      </c>
      <c r="B1272" s="69">
        <f>H1264</f>
        <v>14</v>
      </c>
      <c r="C1272" s="69"/>
      <c r="D1272" s="69">
        <f>H1264</f>
        <v>14</v>
      </c>
      <c r="E1272" s="69"/>
      <c r="F1272" s="69">
        <f>H1264</f>
        <v>14</v>
      </c>
      <c r="G1272" s="69"/>
      <c r="H1272" s="69">
        <f>F1272</f>
        <v>14</v>
      </c>
      <c r="I1272" s="69"/>
      <c r="J1272" s="69">
        <f>H1272</f>
        <v>14</v>
      </c>
      <c r="K1272" s="69"/>
      <c r="L1272" s="69">
        <f>J1272</f>
        <v>14</v>
      </c>
      <c r="M1272" s="69"/>
      <c r="N1272" s="69">
        <f>L1272</f>
        <v>14</v>
      </c>
      <c r="O1272" s="69"/>
      <c r="P1272" s="69">
        <f>N1272</f>
        <v>14</v>
      </c>
      <c r="Q1272" s="69"/>
      <c r="R1272" s="69">
        <f>P1272</f>
        <v>14</v>
      </c>
      <c r="S1272" s="69"/>
      <c r="T1272" s="69"/>
      <c r="U1272" s="69"/>
      <c r="V1272" s="69"/>
      <c r="W1272" s="69"/>
      <c r="X1272" s="69"/>
      <c r="Y1272" s="69"/>
      <c r="Z1272" s="69"/>
      <c r="AA1272" s="69"/>
      <c r="AB1272" s="70"/>
      <c r="AC1272" s="69"/>
      <c r="AD1272" s="71"/>
      <c r="AE1272" s="72"/>
    </row>
    <row r="1273" spans="1:31" ht="15.75" thickBot="1">
      <c r="A1273" s="81" t="s">
        <v>48</v>
      </c>
      <c r="B1273" s="571">
        <v>0.25</v>
      </c>
      <c r="C1273" s="571"/>
      <c r="D1273" s="571">
        <v>0.2</v>
      </c>
      <c r="E1273" s="571"/>
      <c r="F1273" s="571">
        <v>0.03</v>
      </c>
      <c r="G1273" s="571"/>
      <c r="H1273" s="571"/>
      <c r="I1273" s="571"/>
      <c r="J1273" s="571">
        <v>0.23</v>
      </c>
      <c r="K1273" s="571"/>
      <c r="L1273" s="571">
        <v>0.15</v>
      </c>
      <c r="M1273" s="571"/>
      <c r="N1273" s="571">
        <v>0.2</v>
      </c>
      <c r="O1273" s="571"/>
      <c r="P1273" s="571">
        <v>0.08</v>
      </c>
      <c r="Q1273" s="571"/>
      <c r="R1273" s="571">
        <v>3.5000000000000003E-2</v>
      </c>
      <c r="S1273" s="73"/>
      <c r="T1273" s="73"/>
      <c r="U1273" s="73"/>
      <c r="V1273" s="73"/>
      <c r="W1273" s="73"/>
      <c r="X1273" s="73"/>
      <c r="Y1273" s="73"/>
      <c r="Z1273" s="73"/>
      <c r="AA1273" s="73"/>
      <c r="AB1273" s="74"/>
      <c r="AC1273" s="73"/>
      <c r="AD1273" s="73"/>
      <c r="AE1273" s="75"/>
    </row>
    <row r="1274" spans="1:31" ht="15.75" thickTop="1">
      <c r="A1274" s="609" t="s">
        <v>103</v>
      </c>
      <c r="B1274" s="353"/>
      <c r="C1274" s="353"/>
      <c r="D1274" s="353"/>
      <c r="E1274" s="353"/>
      <c r="F1274" s="353"/>
      <c r="G1274" s="353"/>
      <c r="H1274" s="353"/>
      <c r="I1274" s="353"/>
      <c r="J1274" s="353"/>
      <c r="K1274" s="353"/>
      <c r="L1274" s="353"/>
      <c r="M1274" s="353"/>
      <c r="N1274" s="353"/>
      <c r="O1274" s="353"/>
      <c r="P1274" s="353"/>
      <c r="Q1274" s="353"/>
      <c r="R1274" s="353"/>
      <c r="S1274" s="353"/>
      <c r="T1274" s="353"/>
      <c r="U1274" s="353"/>
      <c r="V1274" s="353"/>
      <c r="W1274" s="353"/>
      <c r="X1274" s="353"/>
      <c r="Y1274" s="353"/>
      <c r="Z1274" s="353"/>
      <c r="AA1274" s="353"/>
      <c r="AB1274" s="346"/>
      <c r="AC1274" s="622">
        <v>150</v>
      </c>
      <c r="AD1274" s="626"/>
      <c r="AE1274" s="588">
        <f t="shared" ref="AE1274:AE1321" si="19">AC1274*AD1274</f>
        <v>0</v>
      </c>
    </row>
    <row r="1275" spans="1:31">
      <c r="A1275" s="610" t="s">
        <v>108</v>
      </c>
      <c r="B1275" s="354"/>
      <c r="C1275" s="354"/>
      <c r="D1275" s="354"/>
      <c r="E1275" s="354"/>
      <c r="F1275" s="354"/>
      <c r="G1275" s="354"/>
      <c r="H1275" s="354"/>
      <c r="I1275" s="354"/>
      <c r="J1275" s="354"/>
      <c r="K1275" s="354"/>
      <c r="L1275" s="354"/>
      <c r="M1275" s="354"/>
      <c r="N1275" s="354"/>
      <c r="O1275" s="354"/>
      <c r="P1275" s="354"/>
      <c r="Q1275" s="354"/>
      <c r="R1275" s="354"/>
      <c r="S1275" s="354"/>
      <c r="T1275" s="354"/>
      <c r="U1275" s="354"/>
      <c r="V1275" s="354"/>
      <c r="W1275" s="354"/>
      <c r="X1275" s="354"/>
      <c r="Y1275" s="354"/>
      <c r="Z1275" s="354"/>
      <c r="AA1275" s="354"/>
      <c r="AB1275" s="346"/>
      <c r="AC1275" s="619">
        <v>160</v>
      </c>
      <c r="AD1275" s="83"/>
      <c r="AE1275" s="588">
        <f t="shared" si="19"/>
        <v>0</v>
      </c>
    </row>
    <row r="1276" spans="1:31">
      <c r="A1276" s="350" t="s">
        <v>78</v>
      </c>
      <c r="B1276" s="354"/>
      <c r="C1276" s="354"/>
      <c r="D1276" s="354"/>
      <c r="E1276" s="354"/>
      <c r="F1276" s="354"/>
      <c r="G1276" s="354"/>
      <c r="H1276" s="354"/>
      <c r="I1276" s="354"/>
      <c r="J1276" s="354"/>
      <c r="K1276" s="354"/>
      <c r="L1276" s="354"/>
      <c r="M1276" s="354"/>
      <c r="N1276" s="354"/>
      <c r="O1276" s="354"/>
      <c r="P1276" s="354"/>
      <c r="Q1276" s="354"/>
      <c r="R1276" s="354"/>
      <c r="S1276" s="354"/>
      <c r="T1276" s="354"/>
      <c r="U1276" s="354"/>
      <c r="V1276" s="354"/>
      <c r="W1276" s="354"/>
      <c r="X1276" s="354"/>
      <c r="Y1276" s="354"/>
      <c r="Z1276" s="354"/>
      <c r="AA1276" s="354"/>
      <c r="AB1276" s="346"/>
      <c r="AC1276" s="619">
        <v>125</v>
      </c>
      <c r="AD1276" s="83"/>
      <c r="AE1276" s="588">
        <f t="shared" si="19"/>
        <v>0</v>
      </c>
    </row>
    <row r="1277" spans="1:31">
      <c r="A1277" s="350" t="s">
        <v>111</v>
      </c>
      <c r="B1277" s="354"/>
      <c r="C1277" s="354"/>
      <c r="D1277" s="354"/>
      <c r="E1277" s="354"/>
      <c r="F1277" s="354"/>
      <c r="G1277" s="354"/>
      <c r="H1277" s="354"/>
      <c r="I1277" s="354"/>
      <c r="J1277" s="354"/>
      <c r="K1277" s="354"/>
      <c r="L1277" s="354"/>
      <c r="M1277" s="354"/>
      <c r="N1277" s="354"/>
      <c r="O1277" s="354"/>
      <c r="P1277" s="354"/>
      <c r="Q1277" s="354"/>
      <c r="R1277" s="354"/>
      <c r="S1277" s="354"/>
      <c r="T1277" s="354"/>
      <c r="U1277" s="354"/>
      <c r="V1277" s="354"/>
      <c r="W1277" s="354"/>
      <c r="X1277" s="354"/>
      <c r="Y1277" s="354"/>
      <c r="Z1277" s="354"/>
      <c r="AA1277" s="354"/>
      <c r="AB1277" s="346"/>
      <c r="AC1277" s="619">
        <v>480</v>
      </c>
      <c r="AD1277" s="83"/>
      <c r="AE1277" s="588">
        <f t="shared" si="19"/>
        <v>0</v>
      </c>
    </row>
    <row r="1278" spans="1:31">
      <c r="A1278" s="350" t="s">
        <v>303</v>
      </c>
      <c r="B1278" s="354"/>
      <c r="C1278" s="354"/>
      <c r="D1278" s="354"/>
      <c r="E1278" s="354"/>
      <c r="F1278" s="354"/>
      <c r="G1278" s="354"/>
      <c r="H1278" s="354"/>
      <c r="I1278" s="354"/>
      <c r="J1278" s="354"/>
      <c r="K1278" s="354"/>
      <c r="L1278" s="354"/>
      <c r="M1278" s="354"/>
      <c r="N1278" s="354"/>
      <c r="O1278" s="354"/>
      <c r="P1278" s="354"/>
      <c r="Q1278" s="354"/>
      <c r="R1278" s="354"/>
      <c r="S1278" s="354"/>
      <c r="T1278" s="354"/>
      <c r="U1278" s="354"/>
      <c r="V1278" s="354"/>
      <c r="W1278" s="354"/>
      <c r="X1278" s="354"/>
      <c r="Y1278" s="354"/>
      <c r="Z1278" s="354"/>
      <c r="AA1278" s="354"/>
      <c r="AB1278" s="346"/>
      <c r="AC1278" s="619">
        <v>285</v>
      </c>
      <c r="AD1278" s="90"/>
      <c r="AE1278" s="588">
        <f t="shared" si="19"/>
        <v>0</v>
      </c>
    </row>
    <row r="1279" spans="1:31">
      <c r="A1279" s="350" t="s">
        <v>306</v>
      </c>
      <c r="B1279" s="354"/>
      <c r="C1279" s="354"/>
      <c r="D1279" s="354"/>
      <c r="E1279" s="354"/>
      <c r="F1279" s="354"/>
      <c r="G1279" s="354"/>
      <c r="H1279" s="354"/>
      <c r="I1279" s="354"/>
      <c r="J1279" s="354"/>
      <c r="K1279" s="354"/>
      <c r="L1279" s="354"/>
      <c r="M1279" s="354"/>
      <c r="N1279" s="354"/>
      <c r="O1279" s="354"/>
      <c r="P1279" s="354"/>
      <c r="Q1279" s="354"/>
      <c r="R1279" s="354"/>
      <c r="S1279" s="354"/>
      <c r="T1279" s="354"/>
      <c r="U1279" s="354"/>
      <c r="V1279" s="354"/>
      <c r="W1279" s="354"/>
      <c r="X1279" s="354"/>
      <c r="Y1279" s="354"/>
      <c r="Z1279" s="354"/>
      <c r="AA1279" s="354"/>
      <c r="AB1279" s="346"/>
      <c r="AC1279" s="619">
        <v>180</v>
      </c>
      <c r="AD1279" s="90"/>
      <c r="AE1279" s="588">
        <f t="shared" si="19"/>
        <v>0</v>
      </c>
    </row>
    <row r="1280" spans="1:31">
      <c r="A1280" s="350" t="s">
        <v>85</v>
      </c>
      <c r="B1280" s="354"/>
      <c r="C1280" s="354"/>
      <c r="D1280" s="354"/>
      <c r="E1280" s="354"/>
      <c r="F1280" s="354"/>
      <c r="G1280" s="354"/>
      <c r="H1280" s="354"/>
      <c r="I1280" s="354"/>
      <c r="J1280" s="354"/>
      <c r="K1280" s="354"/>
      <c r="L1280" s="354"/>
      <c r="M1280" s="354"/>
      <c r="N1280" s="354"/>
      <c r="O1280" s="354"/>
      <c r="P1280" s="354"/>
      <c r="Q1280" s="354"/>
      <c r="R1280" s="354"/>
      <c r="S1280" s="354"/>
      <c r="T1280" s="354"/>
      <c r="U1280" s="354"/>
      <c r="V1280" s="354"/>
      <c r="W1280" s="354"/>
      <c r="X1280" s="354"/>
      <c r="Y1280" s="354"/>
      <c r="Z1280" s="354"/>
      <c r="AA1280" s="354"/>
      <c r="AB1280" s="346"/>
      <c r="AC1280" s="619">
        <v>1500</v>
      </c>
      <c r="AD1280" s="90"/>
      <c r="AE1280" s="588">
        <f t="shared" si="19"/>
        <v>0</v>
      </c>
    </row>
    <row r="1281" spans="1:31">
      <c r="A1281" s="350" t="s">
        <v>143</v>
      </c>
      <c r="B1281" s="354"/>
      <c r="C1281" s="354"/>
      <c r="D1281" s="354"/>
      <c r="E1281" s="354"/>
      <c r="F1281" s="354"/>
      <c r="G1281" s="354"/>
      <c r="H1281" s="354"/>
      <c r="I1281" s="354"/>
      <c r="J1281" s="354"/>
      <c r="K1281" s="354"/>
      <c r="L1281" s="354"/>
      <c r="M1281" s="354"/>
      <c r="N1281" s="354"/>
      <c r="O1281" s="354"/>
      <c r="P1281" s="354"/>
      <c r="Q1281" s="354"/>
      <c r="R1281" s="354"/>
      <c r="S1281" s="354"/>
      <c r="T1281" s="354"/>
      <c r="U1281" s="354"/>
      <c r="V1281" s="354"/>
      <c r="W1281" s="354"/>
      <c r="X1281" s="354"/>
      <c r="Y1281" s="354"/>
      <c r="Z1281" s="354"/>
      <c r="AA1281" s="354"/>
      <c r="AB1281" s="346"/>
      <c r="AC1281" s="619">
        <v>350</v>
      </c>
      <c r="AD1281" s="90"/>
      <c r="AE1281" s="588">
        <f t="shared" si="19"/>
        <v>0</v>
      </c>
    </row>
    <row r="1282" spans="1:31">
      <c r="A1282" s="350" t="s">
        <v>89</v>
      </c>
      <c r="B1282" s="354"/>
      <c r="C1282" s="354"/>
      <c r="D1282" s="354"/>
      <c r="E1282" s="354"/>
      <c r="F1282" s="354"/>
      <c r="G1282" s="354"/>
      <c r="H1282" s="354"/>
      <c r="I1282" s="354"/>
      <c r="J1282" s="354"/>
      <c r="K1282" s="354"/>
      <c r="L1282" s="354"/>
      <c r="M1282" s="354"/>
      <c r="N1282" s="354"/>
      <c r="O1282" s="354"/>
      <c r="P1282" s="354"/>
      <c r="Q1282" s="354"/>
      <c r="R1282" s="354"/>
      <c r="S1282" s="354"/>
      <c r="T1282" s="354"/>
      <c r="U1282" s="354"/>
      <c r="V1282" s="354"/>
      <c r="W1282" s="354"/>
      <c r="X1282" s="354"/>
      <c r="Y1282" s="354"/>
      <c r="Z1282" s="354"/>
      <c r="AA1282" s="354"/>
      <c r="AB1282" s="346"/>
      <c r="AC1282" s="619">
        <v>850</v>
      </c>
      <c r="AD1282" s="90"/>
      <c r="AE1282" s="588">
        <f t="shared" si="19"/>
        <v>0</v>
      </c>
    </row>
    <row r="1283" spans="1:31">
      <c r="A1283" s="350" t="s">
        <v>304</v>
      </c>
      <c r="B1283" s="354"/>
      <c r="C1283" s="354"/>
      <c r="D1283" s="354"/>
      <c r="E1283" s="354"/>
      <c r="F1283" s="354"/>
      <c r="G1283" s="354"/>
      <c r="H1283" s="354"/>
      <c r="I1283" s="354"/>
      <c r="J1283" s="354"/>
      <c r="K1283" s="354"/>
      <c r="L1283" s="354">
        <f>AD1283</f>
        <v>1.5</v>
      </c>
      <c r="M1283" s="354"/>
      <c r="N1283" s="354"/>
      <c r="O1283" s="354"/>
      <c r="P1283" s="354"/>
      <c r="Q1283" s="354"/>
      <c r="R1283" s="354"/>
      <c r="S1283" s="354"/>
      <c r="T1283" s="354"/>
      <c r="U1283" s="354"/>
      <c r="V1283" s="354"/>
      <c r="W1283" s="354"/>
      <c r="X1283" s="354"/>
      <c r="Y1283" s="354"/>
      <c r="Z1283" s="354"/>
      <c r="AA1283" s="354"/>
      <c r="AB1283" s="346">
        <v>0.15</v>
      </c>
      <c r="AC1283" s="619">
        <v>45</v>
      </c>
      <c r="AD1283" s="168">
        <v>1.5</v>
      </c>
      <c r="AE1283" s="588">
        <f t="shared" si="19"/>
        <v>67.5</v>
      </c>
    </row>
    <row r="1284" spans="1:31">
      <c r="A1284" s="350" t="s">
        <v>77</v>
      </c>
      <c r="B1284" s="354"/>
      <c r="C1284" s="354"/>
      <c r="D1284" s="354"/>
      <c r="E1284" s="354"/>
      <c r="F1284" s="354"/>
      <c r="G1284" s="354"/>
      <c r="H1284" s="354"/>
      <c r="I1284" s="354"/>
      <c r="J1284" s="354"/>
      <c r="K1284" s="354"/>
      <c r="L1284" s="354">
        <f>AD1284</f>
        <v>1.5</v>
      </c>
      <c r="M1284" s="354"/>
      <c r="N1284" s="354"/>
      <c r="O1284" s="354"/>
      <c r="P1284" s="354"/>
      <c r="Q1284" s="354"/>
      <c r="R1284" s="354"/>
      <c r="S1284" s="354"/>
      <c r="T1284" s="354"/>
      <c r="U1284" s="354"/>
      <c r="V1284" s="354"/>
      <c r="W1284" s="354"/>
      <c r="X1284" s="354"/>
      <c r="Y1284" s="354"/>
      <c r="Z1284" s="354"/>
      <c r="AA1284" s="354"/>
      <c r="AB1284" s="346">
        <v>0.15</v>
      </c>
      <c r="AC1284" s="619">
        <v>45</v>
      </c>
      <c r="AD1284" s="90">
        <v>1.5</v>
      </c>
      <c r="AE1284" s="588">
        <f t="shared" si="19"/>
        <v>67.5</v>
      </c>
    </row>
    <row r="1285" spans="1:31">
      <c r="A1285" s="350" t="s">
        <v>123</v>
      </c>
      <c r="B1285" s="354"/>
      <c r="C1285" s="354"/>
      <c r="D1285" s="354"/>
      <c r="E1285" s="354"/>
      <c r="F1285" s="354"/>
      <c r="G1285" s="354"/>
      <c r="H1285" s="354"/>
      <c r="I1285" s="354"/>
      <c r="J1285" s="354"/>
      <c r="K1285" s="354"/>
      <c r="L1285" s="354"/>
      <c r="M1285" s="354"/>
      <c r="N1285" s="354"/>
      <c r="O1285" s="354"/>
      <c r="P1285" s="354"/>
      <c r="Q1285" s="354"/>
      <c r="R1285" s="354"/>
      <c r="S1285" s="354"/>
      <c r="T1285" s="354"/>
      <c r="U1285" s="354"/>
      <c r="V1285" s="354"/>
      <c r="W1285" s="354"/>
      <c r="X1285" s="354"/>
      <c r="Y1285" s="354"/>
      <c r="Z1285" s="354"/>
      <c r="AA1285" s="354"/>
      <c r="AB1285" s="346"/>
      <c r="AC1285" s="619">
        <v>230</v>
      </c>
      <c r="AD1285" s="90"/>
      <c r="AE1285" s="588">
        <f t="shared" si="19"/>
        <v>0</v>
      </c>
    </row>
    <row r="1286" spans="1:31">
      <c r="A1286" s="350" t="s">
        <v>114</v>
      </c>
      <c r="B1286" s="354"/>
      <c r="C1286" s="354"/>
      <c r="D1286" s="354"/>
      <c r="E1286" s="354"/>
      <c r="F1286" s="354"/>
      <c r="G1286" s="354"/>
      <c r="H1286" s="354"/>
      <c r="I1286" s="354"/>
      <c r="J1286" s="354"/>
      <c r="K1286" s="354"/>
      <c r="L1286" s="354"/>
      <c r="M1286" s="354"/>
      <c r="N1286" s="354"/>
      <c r="O1286" s="354"/>
      <c r="P1286" s="354"/>
      <c r="Q1286" s="354"/>
      <c r="R1286" s="354"/>
      <c r="S1286" s="354"/>
      <c r="T1286" s="354"/>
      <c r="U1286" s="354"/>
      <c r="V1286" s="354"/>
      <c r="W1286" s="354"/>
      <c r="X1286" s="354"/>
      <c r="Y1286" s="354"/>
      <c r="Z1286" s="354"/>
      <c r="AA1286" s="354"/>
      <c r="AB1286" s="346"/>
      <c r="AC1286" s="619">
        <v>330</v>
      </c>
      <c r="AD1286" s="90"/>
      <c r="AE1286" s="588">
        <f t="shared" si="19"/>
        <v>0</v>
      </c>
    </row>
    <row r="1287" spans="1:31">
      <c r="A1287" s="350" t="s">
        <v>113</v>
      </c>
      <c r="B1287" s="354"/>
      <c r="C1287" s="354"/>
      <c r="D1287" s="354"/>
      <c r="E1287" s="354"/>
      <c r="F1287" s="354"/>
      <c r="G1287" s="354"/>
      <c r="H1287" s="354"/>
      <c r="I1287" s="354"/>
      <c r="J1287" s="354"/>
      <c r="K1287" s="354"/>
      <c r="L1287" s="354"/>
      <c r="M1287" s="354"/>
      <c r="N1287" s="354"/>
      <c r="O1287" s="354"/>
      <c r="P1287" s="354"/>
      <c r="Q1287" s="354"/>
      <c r="R1287" s="354">
        <f>AD1287</f>
        <v>0.45</v>
      </c>
      <c r="S1287" s="354"/>
      <c r="T1287" s="354"/>
      <c r="U1287" s="354"/>
      <c r="V1287" s="354"/>
      <c r="W1287" s="354"/>
      <c r="X1287" s="354"/>
      <c r="Y1287" s="354"/>
      <c r="Z1287" s="354"/>
      <c r="AA1287" s="354"/>
      <c r="AB1287" s="346">
        <v>3.5000000000000003E-2</v>
      </c>
      <c r="AC1287" s="619">
        <v>285</v>
      </c>
      <c r="AD1287" s="90">
        <v>0.45</v>
      </c>
      <c r="AE1287" s="588">
        <f t="shared" si="19"/>
        <v>128.25</v>
      </c>
    </row>
    <row r="1288" spans="1:31">
      <c r="A1288" s="350" t="s">
        <v>93</v>
      </c>
      <c r="B1288" s="354"/>
      <c r="C1288" s="354"/>
      <c r="D1288" s="354"/>
      <c r="E1288" s="354"/>
      <c r="F1288" s="354"/>
      <c r="G1288" s="354"/>
      <c r="H1288" s="354"/>
      <c r="I1288" s="354"/>
      <c r="J1288" s="354"/>
      <c r="K1288" s="354"/>
      <c r="L1288" s="354"/>
      <c r="M1288" s="354"/>
      <c r="N1288" s="354"/>
      <c r="O1288" s="354"/>
      <c r="P1288" s="354"/>
      <c r="Q1288" s="354"/>
      <c r="R1288" s="354"/>
      <c r="S1288" s="354"/>
      <c r="T1288" s="354"/>
      <c r="U1288" s="354"/>
      <c r="V1288" s="354"/>
      <c r="W1288" s="354"/>
      <c r="X1288" s="354"/>
      <c r="Y1288" s="354"/>
      <c r="Z1288" s="354"/>
      <c r="AA1288" s="354"/>
      <c r="AB1288" s="346"/>
      <c r="AC1288" s="619">
        <v>385</v>
      </c>
      <c r="AD1288" s="90"/>
      <c r="AE1288" s="588">
        <f t="shared" si="19"/>
        <v>0</v>
      </c>
    </row>
    <row r="1289" spans="1:31">
      <c r="A1289" s="358" t="s">
        <v>68</v>
      </c>
      <c r="B1289" s="354"/>
      <c r="C1289" s="354"/>
      <c r="D1289" s="354"/>
      <c r="E1289" s="354"/>
      <c r="F1289" s="354"/>
      <c r="G1289" s="354"/>
      <c r="H1289" s="354"/>
      <c r="I1289" s="354"/>
      <c r="J1289" s="354"/>
      <c r="K1289" s="354"/>
      <c r="L1289" s="354"/>
      <c r="M1289" s="354"/>
      <c r="N1289" s="354"/>
      <c r="O1289" s="354"/>
      <c r="P1289" s="354"/>
      <c r="Q1289" s="354"/>
      <c r="R1289" s="354"/>
      <c r="S1289" s="354"/>
      <c r="T1289" s="354"/>
      <c r="U1289" s="354"/>
      <c r="V1289" s="354"/>
      <c r="W1289" s="354"/>
      <c r="X1289" s="354"/>
      <c r="Y1289" s="354"/>
      <c r="Z1289" s="354"/>
      <c r="AA1289" s="354"/>
      <c r="AB1289" s="346"/>
      <c r="AC1289" s="619">
        <v>320</v>
      </c>
      <c r="AD1289" s="90"/>
      <c r="AE1289" s="588">
        <f t="shared" si="19"/>
        <v>0</v>
      </c>
    </row>
    <row r="1290" spans="1:31">
      <c r="A1290" s="350" t="s">
        <v>112</v>
      </c>
      <c r="B1290" s="354"/>
      <c r="C1290" s="354"/>
      <c r="D1290" s="354"/>
      <c r="E1290" s="354"/>
      <c r="F1290" s="354"/>
      <c r="G1290" s="354"/>
      <c r="H1290" s="354"/>
      <c r="I1290" s="354"/>
      <c r="J1290" s="354"/>
      <c r="K1290" s="354"/>
      <c r="L1290" s="354"/>
      <c r="M1290" s="354"/>
      <c r="N1290" s="354"/>
      <c r="O1290" s="354"/>
      <c r="P1290" s="354"/>
      <c r="Q1290" s="354"/>
      <c r="R1290" s="354"/>
      <c r="S1290" s="354"/>
      <c r="T1290" s="354"/>
      <c r="U1290" s="354"/>
      <c r="V1290" s="354"/>
      <c r="W1290" s="354"/>
      <c r="X1290" s="354"/>
      <c r="Y1290" s="354"/>
      <c r="Z1290" s="354"/>
      <c r="AA1290" s="354"/>
      <c r="AB1290" s="346"/>
      <c r="AC1290" s="619">
        <v>475</v>
      </c>
      <c r="AD1290" s="90"/>
      <c r="AE1290" s="588">
        <f t="shared" si="19"/>
        <v>0</v>
      </c>
    </row>
    <row r="1291" spans="1:31">
      <c r="A1291" s="350" t="s">
        <v>66</v>
      </c>
      <c r="B1291" s="354"/>
      <c r="C1291" s="354"/>
      <c r="D1291" s="354"/>
      <c r="E1291" s="354"/>
      <c r="F1291" s="354"/>
      <c r="G1291" s="354"/>
      <c r="H1291" s="354"/>
      <c r="I1291" s="354"/>
      <c r="J1291" s="354"/>
      <c r="K1291" s="354"/>
      <c r="L1291" s="354"/>
      <c r="M1291" s="354"/>
      <c r="N1291" s="354"/>
      <c r="O1291" s="354"/>
      <c r="P1291" s="354"/>
      <c r="Q1291" s="354"/>
      <c r="R1291" s="354"/>
      <c r="S1291" s="354"/>
      <c r="T1291" s="354"/>
      <c r="U1291" s="354"/>
      <c r="V1291" s="354"/>
      <c r="W1291" s="354"/>
      <c r="X1291" s="354"/>
      <c r="Y1291" s="354"/>
      <c r="Z1291" s="354"/>
      <c r="AA1291" s="354"/>
      <c r="AB1291" s="346"/>
      <c r="AC1291" s="619">
        <v>650</v>
      </c>
      <c r="AD1291" s="90"/>
      <c r="AE1291" s="588">
        <f t="shared" si="19"/>
        <v>0</v>
      </c>
    </row>
    <row r="1292" spans="1:31">
      <c r="A1292" s="350" t="s">
        <v>86</v>
      </c>
      <c r="B1292" s="354"/>
      <c r="C1292" s="354"/>
      <c r="D1292" s="354"/>
      <c r="E1292" s="354"/>
      <c r="F1292" s="354"/>
      <c r="G1292" s="354"/>
      <c r="H1292" s="354"/>
      <c r="I1292" s="354"/>
      <c r="J1292" s="354"/>
      <c r="K1292" s="354"/>
      <c r="L1292" s="354"/>
      <c r="M1292" s="354"/>
      <c r="N1292" s="354"/>
      <c r="O1292" s="354"/>
      <c r="P1292" s="354"/>
      <c r="Q1292" s="354"/>
      <c r="R1292" s="354"/>
      <c r="S1292" s="354"/>
      <c r="T1292" s="354"/>
      <c r="U1292" s="354"/>
      <c r="V1292" s="354"/>
      <c r="W1292" s="354"/>
      <c r="X1292" s="354"/>
      <c r="Y1292" s="354"/>
      <c r="Z1292" s="354"/>
      <c r="AA1292" s="354"/>
      <c r="AB1292" s="346"/>
      <c r="AC1292" s="619">
        <v>65</v>
      </c>
      <c r="AD1292" s="90"/>
      <c r="AE1292" s="588">
        <f t="shared" si="19"/>
        <v>0</v>
      </c>
    </row>
    <row r="1293" spans="1:31">
      <c r="A1293" s="350" t="s">
        <v>96</v>
      </c>
      <c r="B1293" s="354"/>
      <c r="C1293" s="354"/>
      <c r="D1293" s="354"/>
      <c r="E1293" s="354"/>
      <c r="F1293" s="354"/>
      <c r="G1293" s="354"/>
      <c r="H1293" s="354"/>
      <c r="I1293" s="354"/>
      <c r="J1293" s="354"/>
      <c r="K1293" s="354"/>
      <c r="L1293" s="354"/>
      <c r="M1293" s="354"/>
      <c r="N1293" s="354"/>
      <c r="O1293" s="354"/>
      <c r="P1293" s="354"/>
      <c r="Q1293" s="354"/>
      <c r="R1293" s="354"/>
      <c r="S1293" s="354"/>
      <c r="T1293" s="354"/>
      <c r="U1293" s="354"/>
      <c r="V1293" s="354"/>
      <c r="W1293" s="354"/>
      <c r="X1293" s="354"/>
      <c r="Y1293" s="354"/>
      <c r="Z1293" s="354"/>
      <c r="AA1293" s="354"/>
      <c r="AB1293" s="346"/>
      <c r="AC1293" s="619">
        <v>45</v>
      </c>
      <c r="AD1293" s="90"/>
      <c r="AE1293" s="588">
        <f t="shared" si="19"/>
        <v>0</v>
      </c>
    </row>
    <row r="1294" spans="1:31">
      <c r="A1294" s="350" t="s">
        <v>99</v>
      </c>
      <c r="B1294" s="354"/>
      <c r="C1294" s="354"/>
      <c r="D1294" s="354"/>
      <c r="E1294" s="354"/>
      <c r="F1294" s="354"/>
      <c r="G1294" s="354"/>
      <c r="H1294" s="354"/>
      <c r="I1294" s="354"/>
      <c r="J1294" s="354"/>
      <c r="K1294" s="354"/>
      <c r="L1294" s="354"/>
      <c r="M1294" s="354"/>
      <c r="N1294" s="354"/>
      <c r="O1294" s="354"/>
      <c r="P1294" s="354"/>
      <c r="Q1294" s="354"/>
      <c r="R1294" s="354"/>
      <c r="S1294" s="354"/>
      <c r="T1294" s="354"/>
      <c r="U1294" s="354"/>
      <c r="V1294" s="354"/>
      <c r="W1294" s="354"/>
      <c r="X1294" s="354"/>
      <c r="Y1294" s="354"/>
      <c r="Z1294" s="354"/>
      <c r="AA1294" s="354"/>
      <c r="AB1294" s="346"/>
      <c r="AC1294" s="619">
        <v>95</v>
      </c>
      <c r="AD1294" s="90"/>
      <c r="AE1294" s="588">
        <f t="shared" si="19"/>
        <v>0</v>
      </c>
    </row>
    <row r="1295" spans="1:31">
      <c r="A1295" s="350" t="s">
        <v>65</v>
      </c>
      <c r="B1295" s="354"/>
      <c r="C1295" s="354"/>
      <c r="D1295" s="354"/>
      <c r="E1295" s="354"/>
      <c r="F1295" s="354"/>
      <c r="G1295" s="354"/>
      <c r="H1295" s="354"/>
      <c r="I1295" s="354"/>
      <c r="J1295" s="354"/>
      <c r="K1295" s="354"/>
      <c r="L1295" s="354"/>
      <c r="M1295" s="354"/>
      <c r="N1295" s="354"/>
      <c r="O1295" s="354"/>
      <c r="P1295" s="354"/>
      <c r="Q1295" s="354"/>
      <c r="R1295" s="354"/>
      <c r="S1295" s="354"/>
      <c r="T1295" s="354"/>
      <c r="U1295" s="354"/>
      <c r="V1295" s="354"/>
      <c r="W1295" s="354"/>
      <c r="X1295" s="354"/>
      <c r="Y1295" s="354"/>
      <c r="Z1295" s="354"/>
      <c r="AA1295" s="354"/>
      <c r="AB1295" s="346"/>
      <c r="AC1295" s="619">
        <v>550</v>
      </c>
      <c r="AD1295" s="90"/>
      <c r="AE1295" s="588">
        <f t="shared" si="19"/>
        <v>0</v>
      </c>
    </row>
    <row r="1296" spans="1:31">
      <c r="A1296" s="350" t="s">
        <v>95</v>
      </c>
      <c r="B1296" s="354"/>
      <c r="C1296" s="354"/>
      <c r="D1296" s="354"/>
      <c r="E1296" s="354"/>
      <c r="F1296" s="354"/>
      <c r="G1296" s="354"/>
      <c r="H1296" s="354"/>
      <c r="I1296" s="354"/>
      <c r="J1296" s="354"/>
      <c r="K1296" s="354"/>
      <c r="L1296" s="354"/>
      <c r="M1296" s="354"/>
      <c r="N1296" s="354"/>
      <c r="O1296" s="354"/>
      <c r="P1296" s="354"/>
      <c r="Q1296" s="354"/>
      <c r="R1296" s="354"/>
      <c r="S1296" s="354"/>
      <c r="T1296" s="354"/>
      <c r="U1296" s="354"/>
      <c r="V1296" s="354"/>
      <c r="W1296" s="354"/>
      <c r="X1296" s="354"/>
      <c r="Y1296" s="354"/>
      <c r="Z1296" s="354"/>
      <c r="AA1296" s="354"/>
      <c r="AB1296" s="346"/>
      <c r="AC1296" s="619">
        <v>250</v>
      </c>
      <c r="AD1296" s="90"/>
      <c r="AE1296" s="588">
        <f t="shared" si="19"/>
        <v>0</v>
      </c>
    </row>
    <row r="1297" spans="1:31">
      <c r="A1297" s="350" t="s">
        <v>62</v>
      </c>
      <c r="B1297" s="354"/>
      <c r="C1297" s="354"/>
      <c r="D1297" s="354"/>
      <c r="E1297" s="354"/>
      <c r="F1297" s="354"/>
      <c r="G1297" s="354"/>
      <c r="H1297" s="354"/>
      <c r="I1297" s="354"/>
      <c r="J1297" s="354"/>
      <c r="K1297" s="354"/>
      <c r="L1297" s="354"/>
      <c r="M1297" s="354"/>
      <c r="N1297" s="354"/>
      <c r="O1297" s="354"/>
      <c r="P1297" s="354"/>
      <c r="Q1297" s="354"/>
      <c r="R1297" s="354"/>
      <c r="S1297" s="354"/>
      <c r="T1297" s="354"/>
      <c r="U1297" s="354"/>
      <c r="V1297" s="354"/>
      <c r="W1297" s="354"/>
      <c r="X1297" s="354"/>
      <c r="Y1297" s="354"/>
      <c r="Z1297" s="354"/>
      <c r="AA1297" s="354"/>
      <c r="AB1297" s="346"/>
      <c r="AC1297" s="619">
        <v>250</v>
      </c>
      <c r="AD1297" s="90"/>
      <c r="AE1297" s="588">
        <f t="shared" si="19"/>
        <v>0</v>
      </c>
    </row>
    <row r="1298" spans="1:31">
      <c r="A1298" s="350" t="s">
        <v>120</v>
      </c>
      <c r="B1298" s="354"/>
      <c r="C1298" s="354"/>
      <c r="D1298" s="354"/>
      <c r="E1298" s="354"/>
      <c r="F1298" s="354"/>
      <c r="G1298" s="354"/>
      <c r="H1298" s="354"/>
      <c r="I1298" s="354"/>
      <c r="J1298" s="354"/>
      <c r="K1298" s="354"/>
      <c r="L1298" s="354">
        <f>AD1298</f>
        <v>0.08</v>
      </c>
      <c r="M1298" s="354"/>
      <c r="N1298" s="354"/>
      <c r="O1298" s="354"/>
      <c r="P1298" s="354"/>
      <c r="Q1298" s="354"/>
      <c r="R1298" s="354"/>
      <c r="S1298" s="354"/>
      <c r="T1298" s="354"/>
      <c r="U1298" s="354"/>
      <c r="V1298" s="354"/>
      <c r="W1298" s="354"/>
      <c r="X1298" s="354"/>
      <c r="Y1298" s="354"/>
      <c r="Z1298" s="354"/>
      <c r="AA1298" s="354"/>
      <c r="AB1298" s="346">
        <v>1.2E-2</v>
      </c>
      <c r="AC1298" s="619">
        <v>45</v>
      </c>
      <c r="AD1298" s="90">
        <v>0.08</v>
      </c>
      <c r="AE1298" s="588">
        <f t="shared" si="19"/>
        <v>3.6</v>
      </c>
    </row>
    <row r="1299" spans="1:31">
      <c r="A1299" s="350" t="s">
        <v>72</v>
      </c>
      <c r="B1299" s="354">
        <f>AD1299</f>
        <v>1.1200000000000001</v>
      </c>
      <c r="C1299" s="354"/>
      <c r="D1299" s="354"/>
      <c r="E1299" s="354"/>
      <c r="F1299" s="354"/>
      <c r="G1299" s="354"/>
      <c r="H1299" s="354"/>
      <c r="I1299" s="354"/>
      <c r="J1299" s="354"/>
      <c r="K1299" s="354"/>
      <c r="L1299" s="354"/>
      <c r="M1299" s="354"/>
      <c r="N1299" s="354"/>
      <c r="O1299" s="354"/>
      <c r="P1299" s="354"/>
      <c r="Q1299" s="354"/>
      <c r="R1299" s="354"/>
      <c r="S1299" s="354"/>
      <c r="T1299" s="354"/>
      <c r="U1299" s="354"/>
      <c r="V1299" s="354"/>
      <c r="W1299" s="354"/>
      <c r="X1299" s="354"/>
      <c r="Y1299" s="354"/>
      <c r="Z1299" s="354"/>
      <c r="AA1299" s="354"/>
      <c r="AB1299" s="346">
        <v>0.08</v>
      </c>
      <c r="AC1299" s="619">
        <v>55</v>
      </c>
      <c r="AD1299" s="90">
        <v>1.1200000000000001</v>
      </c>
      <c r="AE1299" s="588">
        <f t="shared" si="19"/>
        <v>61.600000000000009</v>
      </c>
    </row>
    <row r="1300" spans="1:31">
      <c r="A1300" s="350" t="s">
        <v>107</v>
      </c>
      <c r="B1300" s="354"/>
      <c r="C1300" s="354"/>
      <c r="D1300" s="354"/>
      <c r="E1300" s="354"/>
      <c r="F1300" s="354"/>
      <c r="G1300" s="354"/>
      <c r="H1300" s="354"/>
      <c r="I1300" s="354"/>
      <c r="J1300" s="354"/>
      <c r="K1300" s="354"/>
      <c r="L1300" s="354">
        <f>AD1300</f>
        <v>0.1</v>
      </c>
      <c r="M1300" s="354"/>
      <c r="N1300" s="354"/>
      <c r="O1300" s="354"/>
      <c r="P1300" s="354"/>
      <c r="Q1300" s="354"/>
      <c r="R1300" s="354"/>
      <c r="S1300" s="354"/>
      <c r="T1300" s="354"/>
      <c r="U1300" s="354"/>
      <c r="V1300" s="354"/>
      <c r="W1300" s="354"/>
      <c r="X1300" s="354"/>
      <c r="Y1300" s="354"/>
      <c r="Z1300" s="354"/>
      <c r="AA1300" s="354"/>
      <c r="AB1300" s="346">
        <v>8.9999999999999993E-3</v>
      </c>
      <c r="AC1300" s="619">
        <v>180</v>
      </c>
      <c r="AD1300" s="90">
        <v>0.1</v>
      </c>
      <c r="AE1300" s="588">
        <f t="shared" si="19"/>
        <v>18</v>
      </c>
    </row>
    <row r="1301" spans="1:31">
      <c r="A1301" s="350" t="s">
        <v>69</v>
      </c>
      <c r="B1301" s="354">
        <v>0.05</v>
      </c>
      <c r="C1301" s="354"/>
      <c r="D1301" s="354"/>
      <c r="E1301" s="354"/>
      <c r="F1301" s="354"/>
      <c r="G1301" s="354"/>
      <c r="H1301" s="354"/>
      <c r="I1301" s="354"/>
      <c r="J1301" s="354">
        <v>0.05</v>
      </c>
      <c r="K1301" s="354"/>
      <c r="L1301" s="354"/>
      <c r="M1301" s="354"/>
      <c r="N1301" s="354"/>
      <c r="O1301" s="354"/>
      <c r="P1301" s="354"/>
      <c r="Q1301" s="354"/>
      <c r="R1301" s="354"/>
      <c r="S1301" s="354"/>
      <c r="T1301" s="354"/>
      <c r="U1301" s="354"/>
      <c r="V1301" s="354"/>
      <c r="W1301" s="354"/>
      <c r="X1301" s="354"/>
      <c r="Y1301" s="354"/>
      <c r="Z1301" s="354"/>
      <c r="AA1301" s="354"/>
      <c r="AB1301" s="346">
        <v>5.0000000000000001E-3</v>
      </c>
      <c r="AC1301" s="619">
        <v>750</v>
      </c>
      <c r="AD1301" s="90">
        <v>0.1</v>
      </c>
      <c r="AE1301" s="588">
        <f t="shared" si="19"/>
        <v>75</v>
      </c>
    </row>
    <row r="1302" spans="1:31">
      <c r="A1302" s="358" t="s">
        <v>70</v>
      </c>
      <c r="B1302" s="354"/>
      <c r="C1302" s="354"/>
      <c r="D1302" s="354">
        <v>0.2</v>
      </c>
      <c r="E1302" s="354"/>
      <c r="F1302" s="354"/>
      <c r="G1302" s="354"/>
      <c r="H1302" s="354"/>
      <c r="I1302" s="354"/>
      <c r="J1302" s="354">
        <v>0.5</v>
      </c>
      <c r="K1302" s="354"/>
      <c r="L1302" s="354"/>
      <c r="M1302" s="354"/>
      <c r="N1302" s="354"/>
      <c r="O1302" s="354"/>
      <c r="P1302" s="354"/>
      <c r="Q1302" s="354"/>
      <c r="R1302" s="354"/>
      <c r="S1302" s="354"/>
      <c r="T1302" s="354"/>
      <c r="U1302" s="354"/>
      <c r="V1302" s="354"/>
      <c r="W1302" s="354"/>
      <c r="X1302" s="354"/>
      <c r="Y1302" s="354"/>
      <c r="Z1302" s="354"/>
      <c r="AA1302" s="354"/>
      <c r="AB1302" s="346">
        <v>7.0000000000000007E-2</v>
      </c>
      <c r="AC1302" s="619">
        <v>66.900000000000006</v>
      </c>
      <c r="AD1302" s="90">
        <v>0.7</v>
      </c>
      <c r="AE1302" s="588">
        <f t="shared" si="19"/>
        <v>46.83</v>
      </c>
    </row>
    <row r="1303" spans="1:31">
      <c r="A1303" s="350" t="s">
        <v>109</v>
      </c>
      <c r="B1303" s="354"/>
      <c r="C1303" s="354"/>
      <c r="D1303" s="354"/>
      <c r="E1303" s="354"/>
      <c r="F1303" s="354"/>
      <c r="G1303" s="354"/>
      <c r="H1303" s="354"/>
      <c r="I1303" s="354"/>
      <c r="J1303" s="354"/>
      <c r="K1303" s="354"/>
      <c r="L1303" s="354"/>
      <c r="M1303" s="354"/>
      <c r="N1303" s="354"/>
      <c r="O1303" s="354"/>
      <c r="P1303" s="354"/>
      <c r="Q1303" s="354"/>
      <c r="R1303" s="354"/>
      <c r="S1303" s="354"/>
      <c r="T1303" s="354"/>
      <c r="U1303" s="354"/>
      <c r="V1303" s="354"/>
      <c r="W1303" s="354"/>
      <c r="X1303" s="354"/>
      <c r="Y1303" s="354"/>
      <c r="Z1303" s="354"/>
      <c r="AA1303" s="354"/>
      <c r="AB1303" s="346"/>
      <c r="AC1303" s="619">
        <v>285</v>
      </c>
      <c r="AD1303" s="90"/>
      <c r="AE1303" s="588">
        <f t="shared" si="19"/>
        <v>0</v>
      </c>
    </row>
    <row r="1304" spans="1:31">
      <c r="A1304" s="350" t="s">
        <v>117</v>
      </c>
      <c r="B1304" s="354"/>
      <c r="C1304" s="354"/>
      <c r="D1304" s="354"/>
      <c r="E1304" s="354"/>
      <c r="F1304" s="354"/>
      <c r="G1304" s="354"/>
      <c r="H1304" s="354"/>
      <c r="I1304" s="354"/>
      <c r="J1304" s="354"/>
      <c r="K1304" s="354"/>
      <c r="L1304" s="354">
        <f>AD1304</f>
        <v>0.2</v>
      </c>
      <c r="M1304" s="354"/>
      <c r="N1304" s="354"/>
      <c r="O1304" s="354"/>
      <c r="P1304" s="354"/>
      <c r="Q1304" s="354"/>
      <c r="R1304" s="354"/>
      <c r="S1304" s="354"/>
      <c r="T1304" s="354"/>
      <c r="U1304" s="354"/>
      <c r="V1304" s="354"/>
      <c r="W1304" s="354"/>
      <c r="X1304" s="354"/>
      <c r="Y1304" s="354"/>
      <c r="Z1304" s="354"/>
      <c r="AA1304" s="354"/>
      <c r="AB1304" s="346">
        <v>8.0000000000000002E-3</v>
      </c>
      <c r="AC1304" s="619">
        <v>45</v>
      </c>
      <c r="AD1304" s="90">
        <v>0.2</v>
      </c>
      <c r="AE1304" s="588">
        <f t="shared" si="19"/>
        <v>9</v>
      </c>
    </row>
    <row r="1305" spans="1:31">
      <c r="A1305" s="350" t="s">
        <v>83</v>
      </c>
      <c r="B1305" s="354"/>
      <c r="C1305" s="354"/>
      <c r="D1305" s="354"/>
      <c r="E1305" s="354"/>
      <c r="F1305" s="354"/>
      <c r="G1305" s="354"/>
      <c r="H1305" s="354"/>
      <c r="I1305" s="354"/>
      <c r="J1305" s="354"/>
      <c r="K1305" s="354"/>
      <c r="L1305" s="354">
        <f>AD1305</f>
        <v>2.4E-2</v>
      </c>
      <c r="M1305" s="354"/>
      <c r="N1305" s="354"/>
      <c r="O1305" s="354"/>
      <c r="P1305" s="354"/>
      <c r="Q1305" s="354"/>
      <c r="R1305" s="354"/>
      <c r="S1305" s="354"/>
      <c r="T1305" s="354"/>
      <c r="U1305" s="354"/>
      <c r="V1305" s="354"/>
      <c r="W1305" s="354"/>
      <c r="X1305" s="354"/>
      <c r="Y1305" s="354"/>
      <c r="Z1305" s="354"/>
      <c r="AA1305" s="354"/>
      <c r="AB1305" s="346">
        <v>2E-3</v>
      </c>
      <c r="AC1305" s="619">
        <v>45</v>
      </c>
      <c r="AD1305" s="90">
        <v>2.4E-2</v>
      </c>
      <c r="AE1305" s="588">
        <f t="shared" si="19"/>
        <v>1.08</v>
      </c>
    </row>
    <row r="1306" spans="1:31">
      <c r="A1306" s="350" t="s">
        <v>100</v>
      </c>
      <c r="B1306" s="354"/>
      <c r="C1306" s="354"/>
      <c r="D1306" s="354"/>
      <c r="E1306" s="354"/>
      <c r="F1306" s="354"/>
      <c r="G1306" s="354"/>
      <c r="H1306" s="354"/>
      <c r="I1306" s="354"/>
      <c r="J1306" s="354"/>
      <c r="K1306" s="354"/>
      <c r="L1306" s="354">
        <f>AD1306</f>
        <v>1.0529999999999999</v>
      </c>
      <c r="M1306" s="354"/>
      <c r="N1306" s="354"/>
      <c r="O1306" s="354"/>
      <c r="P1306" s="354"/>
      <c r="Q1306" s="354"/>
      <c r="R1306" s="354"/>
      <c r="S1306" s="354"/>
      <c r="T1306" s="354"/>
      <c r="U1306" s="354"/>
      <c r="V1306" s="354"/>
      <c r="W1306" s="354"/>
      <c r="X1306" s="354"/>
      <c r="Y1306" s="354"/>
      <c r="Z1306" s="354"/>
      <c r="AA1306" s="354"/>
      <c r="AB1306" s="346">
        <v>6.5000000000000002E-2</v>
      </c>
      <c r="AC1306" s="619">
        <v>550</v>
      </c>
      <c r="AD1306" s="90">
        <v>1.0529999999999999</v>
      </c>
      <c r="AE1306" s="588">
        <f t="shared" si="19"/>
        <v>579.15</v>
      </c>
    </row>
    <row r="1307" spans="1:31">
      <c r="A1307" s="350" t="s">
        <v>110</v>
      </c>
      <c r="B1307" s="354"/>
      <c r="C1307" s="354"/>
      <c r="D1307" s="354"/>
      <c r="E1307" s="354"/>
      <c r="F1307" s="354"/>
      <c r="G1307" s="354"/>
      <c r="H1307" s="354"/>
      <c r="I1307" s="354"/>
      <c r="J1307" s="354"/>
      <c r="K1307" s="354"/>
      <c r="L1307" s="354"/>
      <c r="M1307" s="354"/>
      <c r="N1307" s="354"/>
      <c r="O1307" s="354"/>
      <c r="P1307" s="354"/>
      <c r="Q1307" s="354"/>
      <c r="R1307" s="354"/>
      <c r="S1307" s="354"/>
      <c r="T1307" s="354"/>
      <c r="U1307" s="354"/>
      <c r="V1307" s="354"/>
      <c r="W1307" s="354"/>
      <c r="X1307" s="354"/>
      <c r="Y1307" s="354"/>
      <c r="Z1307" s="354"/>
      <c r="AA1307" s="354"/>
      <c r="AB1307" s="346"/>
      <c r="AC1307" s="619">
        <v>285</v>
      </c>
      <c r="AD1307" s="90"/>
      <c r="AE1307" s="588">
        <f t="shared" si="19"/>
        <v>0</v>
      </c>
    </row>
    <row r="1308" spans="1:31">
      <c r="A1308" s="350" t="s">
        <v>81</v>
      </c>
      <c r="B1308" s="354"/>
      <c r="C1308" s="354"/>
      <c r="D1308" s="354"/>
      <c r="E1308" s="354"/>
      <c r="F1308" s="354"/>
      <c r="G1308" s="354"/>
      <c r="H1308" s="354"/>
      <c r="I1308" s="354"/>
      <c r="J1308" s="354"/>
      <c r="K1308" s="354"/>
      <c r="L1308" s="354">
        <f>AD1308</f>
        <v>0.09</v>
      </c>
      <c r="M1308" s="354"/>
      <c r="N1308" s="354"/>
      <c r="O1308" s="354"/>
      <c r="P1308" s="354"/>
      <c r="Q1308" s="354"/>
      <c r="R1308" s="354"/>
      <c r="S1308" s="354"/>
      <c r="T1308" s="354"/>
      <c r="U1308" s="354"/>
      <c r="V1308" s="354"/>
      <c r="W1308" s="354"/>
      <c r="X1308" s="354"/>
      <c r="Y1308" s="354"/>
      <c r="Z1308" s="354"/>
      <c r="AA1308" s="354"/>
      <c r="AB1308" s="346">
        <v>4.0000000000000001E-3</v>
      </c>
      <c r="AC1308" s="619">
        <v>250</v>
      </c>
      <c r="AD1308" s="90">
        <v>0.09</v>
      </c>
      <c r="AE1308" s="588">
        <f t="shared" si="19"/>
        <v>22.5</v>
      </c>
    </row>
    <row r="1309" spans="1:31">
      <c r="A1309" s="350" t="s">
        <v>122</v>
      </c>
      <c r="B1309" s="354"/>
      <c r="C1309" s="354"/>
      <c r="D1309" s="354"/>
      <c r="E1309" s="354"/>
      <c r="F1309" s="354"/>
      <c r="G1309" s="354"/>
      <c r="H1309" s="354"/>
      <c r="I1309" s="354"/>
      <c r="J1309" s="354"/>
      <c r="K1309" s="354"/>
      <c r="L1309" s="354"/>
      <c r="M1309" s="354"/>
      <c r="N1309" s="354"/>
      <c r="O1309" s="354"/>
      <c r="P1309" s="354"/>
      <c r="Q1309" s="354"/>
      <c r="R1309" s="354"/>
      <c r="S1309" s="354"/>
      <c r="T1309" s="354"/>
      <c r="U1309" s="354"/>
      <c r="V1309" s="354"/>
      <c r="W1309" s="354"/>
      <c r="X1309" s="354"/>
      <c r="Y1309" s="354"/>
      <c r="Z1309" s="354"/>
      <c r="AA1309" s="354"/>
      <c r="AB1309" s="346"/>
      <c r="AC1309" s="619">
        <v>180</v>
      </c>
      <c r="AD1309" s="90"/>
      <c r="AE1309" s="588">
        <f t="shared" si="19"/>
        <v>0</v>
      </c>
    </row>
    <row r="1310" spans="1:31">
      <c r="A1310" s="350" t="s">
        <v>121</v>
      </c>
      <c r="B1310" s="354"/>
      <c r="C1310" s="354"/>
      <c r="D1310" s="354"/>
      <c r="E1310" s="354"/>
      <c r="F1310" s="354"/>
      <c r="G1310" s="354"/>
      <c r="H1310" s="354"/>
      <c r="I1310" s="354"/>
      <c r="J1310" s="354"/>
      <c r="K1310" s="354"/>
      <c r="L1310" s="354"/>
      <c r="M1310" s="354"/>
      <c r="N1310" s="354"/>
      <c r="O1310" s="354"/>
      <c r="P1310" s="354"/>
      <c r="Q1310" s="354"/>
      <c r="R1310" s="354"/>
      <c r="S1310" s="354"/>
      <c r="T1310" s="354"/>
      <c r="U1310" s="354"/>
      <c r="V1310" s="354"/>
      <c r="W1310" s="354"/>
      <c r="X1310" s="354"/>
      <c r="Y1310" s="354"/>
      <c r="Z1310" s="354"/>
      <c r="AA1310" s="354"/>
      <c r="AB1310" s="346"/>
      <c r="AC1310" s="619">
        <v>230</v>
      </c>
      <c r="AD1310" s="90"/>
      <c r="AE1310" s="588">
        <f t="shared" si="19"/>
        <v>0</v>
      </c>
    </row>
    <row r="1311" spans="1:31">
      <c r="A1311" s="350" t="s">
        <v>73</v>
      </c>
      <c r="B1311" s="354"/>
      <c r="C1311" s="354"/>
      <c r="D1311" s="354">
        <v>0.1</v>
      </c>
      <c r="E1311" s="354"/>
      <c r="F1311" s="354"/>
      <c r="G1311" s="354"/>
      <c r="H1311" s="354"/>
      <c r="I1311" s="354"/>
      <c r="J1311" s="354"/>
      <c r="K1311" s="354"/>
      <c r="L1311" s="354"/>
      <c r="M1311" s="354"/>
      <c r="N1311" s="354">
        <v>0.1</v>
      </c>
      <c r="O1311" s="354"/>
      <c r="P1311" s="354"/>
      <c r="Q1311" s="354"/>
      <c r="R1311" s="354"/>
      <c r="S1311" s="354"/>
      <c r="T1311" s="354"/>
      <c r="U1311" s="354"/>
      <c r="V1311" s="354"/>
      <c r="W1311" s="354"/>
      <c r="X1311" s="354"/>
      <c r="Y1311" s="354"/>
      <c r="Z1311" s="354"/>
      <c r="AA1311" s="354"/>
      <c r="AB1311" s="346">
        <v>0.02</v>
      </c>
      <c r="AC1311" s="619">
        <v>85</v>
      </c>
      <c r="AD1311" s="90">
        <v>0.2</v>
      </c>
      <c r="AE1311" s="588">
        <f t="shared" si="19"/>
        <v>17</v>
      </c>
    </row>
    <row r="1312" spans="1:31">
      <c r="A1312" s="350" t="s">
        <v>118</v>
      </c>
      <c r="B1312" s="354"/>
      <c r="C1312" s="354"/>
      <c r="D1312" s="354"/>
      <c r="E1312" s="354"/>
      <c r="F1312" s="354"/>
      <c r="G1312" s="354"/>
      <c r="H1312" s="354"/>
      <c r="I1312" s="354"/>
      <c r="J1312" s="354"/>
      <c r="K1312" s="354"/>
      <c r="L1312" s="354"/>
      <c r="M1312" s="354"/>
      <c r="N1312" s="354"/>
      <c r="O1312" s="354"/>
      <c r="P1312" s="354"/>
      <c r="Q1312" s="354"/>
      <c r="R1312" s="354"/>
      <c r="S1312" s="354"/>
      <c r="T1312" s="354"/>
      <c r="U1312" s="354"/>
      <c r="V1312" s="354"/>
      <c r="W1312" s="354"/>
      <c r="X1312" s="354"/>
      <c r="Y1312" s="354"/>
      <c r="Z1312" s="354"/>
      <c r="AA1312" s="354"/>
      <c r="AB1312" s="346"/>
      <c r="AC1312" s="619">
        <v>45</v>
      </c>
      <c r="AD1312" s="90"/>
      <c r="AE1312" s="588">
        <f t="shared" si="19"/>
        <v>0</v>
      </c>
    </row>
    <row r="1313" spans="1:32">
      <c r="A1313" s="350" t="s">
        <v>74</v>
      </c>
      <c r="B1313" s="354">
        <v>0.01</v>
      </c>
      <c r="C1313" s="354"/>
      <c r="D1313" s="354"/>
      <c r="E1313" s="354"/>
      <c r="F1313" s="354"/>
      <c r="G1313" s="354"/>
      <c r="H1313" s="354"/>
      <c r="I1313" s="354"/>
      <c r="J1313" s="354">
        <v>0.01</v>
      </c>
      <c r="K1313" s="354"/>
      <c r="L1313" s="354">
        <v>1.2999999999999999E-2</v>
      </c>
      <c r="M1313" s="354"/>
      <c r="N1313" s="354"/>
      <c r="O1313" s="354"/>
      <c r="P1313" s="354"/>
      <c r="Q1313" s="354"/>
      <c r="R1313" s="354"/>
      <c r="S1313" s="354"/>
      <c r="T1313" s="354"/>
      <c r="U1313" s="354"/>
      <c r="V1313" s="354"/>
      <c r="W1313" s="354"/>
      <c r="X1313" s="354"/>
      <c r="Y1313" s="354"/>
      <c r="Z1313" s="354"/>
      <c r="AA1313" s="354"/>
      <c r="AB1313" s="346">
        <v>2E-3</v>
      </c>
      <c r="AC1313" s="619">
        <v>30</v>
      </c>
      <c r="AD1313" s="90">
        <v>3.3000000000000002E-2</v>
      </c>
      <c r="AE1313" s="588">
        <f t="shared" si="19"/>
        <v>0.99</v>
      </c>
    </row>
    <row r="1314" spans="1:32">
      <c r="A1314" s="350" t="s">
        <v>88</v>
      </c>
      <c r="B1314" s="354"/>
      <c r="C1314" s="354"/>
      <c r="D1314" s="354"/>
      <c r="E1314" s="354"/>
      <c r="F1314" s="354"/>
      <c r="G1314" s="354"/>
      <c r="H1314" s="354"/>
      <c r="I1314" s="354"/>
      <c r="J1314" s="354"/>
      <c r="K1314" s="354"/>
      <c r="L1314" s="354"/>
      <c r="M1314" s="354"/>
      <c r="N1314" s="354">
        <f>AD1314</f>
        <v>0.3</v>
      </c>
      <c r="O1314" s="354"/>
      <c r="P1314" s="354"/>
      <c r="Q1314" s="354"/>
      <c r="R1314" s="354"/>
      <c r="S1314" s="354"/>
      <c r="T1314" s="354"/>
      <c r="U1314" s="354"/>
      <c r="V1314" s="354"/>
      <c r="W1314" s="354"/>
      <c r="X1314" s="354"/>
      <c r="Y1314" s="354"/>
      <c r="Z1314" s="354"/>
      <c r="AA1314" s="354"/>
      <c r="AB1314" s="346">
        <v>0.02</v>
      </c>
      <c r="AC1314" s="619">
        <v>200</v>
      </c>
      <c r="AD1314" s="90">
        <v>0.3</v>
      </c>
      <c r="AE1314" s="588">
        <f t="shared" si="19"/>
        <v>60</v>
      </c>
    </row>
    <row r="1315" spans="1:32">
      <c r="A1315" s="350" t="s">
        <v>91</v>
      </c>
      <c r="B1315" s="354">
        <f>AD1315</f>
        <v>0.28000000000000003</v>
      </c>
      <c r="C1315" s="354"/>
      <c r="D1315" s="354"/>
      <c r="E1315" s="354"/>
      <c r="F1315" s="354"/>
      <c r="G1315" s="354"/>
      <c r="H1315" s="354"/>
      <c r="I1315" s="354"/>
      <c r="J1315" s="354"/>
      <c r="K1315" s="354"/>
      <c r="L1315" s="354"/>
      <c r="M1315" s="354"/>
      <c r="N1315" s="354"/>
      <c r="O1315" s="354"/>
      <c r="P1315" s="354"/>
      <c r="Q1315" s="354"/>
      <c r="R1315" s="354"/>
      <c r="S1315" s="354"/>
      <c r="T1315" s="354"/>
      <c r="U1315" s="354"/>
      <c r="V1315" s="354"/>
      <c r="W1315" s="354"/>
      <c r="X1315" s="354"/>
      <c r="Y1315" s="354"/>
      <c r="Z1315" s="354"/>
      <c r="AA1315" s="354"/>
      <c r="AB1315" s="346">
        <v>0.02</v>
      </c>
      <c r="AC1315" s="619">
        <v>750</v>
      </c>
      <c r="AD1315" s="90">
        <v>0.28000000000000003</v>
      </c>
      <c r="AE1315" s="588">
        <f t="shared" si="19"/>
        <v>210.00000000000003</v>
      </c>
    </row>
    <row r="1316" spans="1:32">
      <c r="A1316" s="350" t="s">
        <v>97</v>
      </c>
      <c r="B1316" s="354"/>
      <c r="C1316" s="354"/>
      <c r="D1316" s="354"/>
      <c r="E1316" s="354"/>
      <c r="F1316" s="354"/>
      <c r="G1316" s="354"/>
      <c r="H1316" s="354"/>
      <c r="I1316" s="354"/>
      <c r="J1316" s="354"/>
      <c r="K1316" s="354"/>
      <c r="L1316" s="354"/>
      <c r="M1316" s="354"/>
      <c r="N1316" s="354"/>
      <c r="O1316" s="354"/>
      <c r="P1316" s="354"/>
      <c r="Q1316" s="354"/>
      <c r="R1316" s="354"/>
      <c r="S1316" s="354"/>
      <c r="T1316" s="354"/>
      <c r="U1316" s="354"/>
      <c r="V1316" s="354"/>
      <c r="W1316" s="354"/>
      <c r="X1316" s="354"/>
      <c r="Y1316" s="354"/>
      <c r="Z1316" s="354"/>
      <c r="AA1316" s="354"/>
      <c r="AB1316" s="346"/>
      <c r="AC1316" s="619">
        <v>280</v>
      </c>
      <c r="AD1316" s="90"/>
      <c r="AE1316" s="588">
        <f t="shared" si="19"/>
        <v>0</v>
      </c>
    </row>
    <row r="1317" spans="1:32">
      <c r="A1317" s="611" t="s">
        <v>102</v>
      </c>
      <c r="B1317" s="354"/>
      <c r="C1317" s="354"/>
      <c r="D1317" s="354"/>
      <c r="E1317" s="354"/>
      <c r="F1317" s="354">
        <v>0.3</v>
      </c>
      <c r="G1317" s="354"/>
      <c r="H1317" s="354"/>
      <c r="I1317" s="354"/>
      <c r="J1317" s="354"/>
      <c r="K1317" s="354"/>
      <c r="L1317" s="354"/>
      <c r="M1317" s="354"/>
      <c r="N1317" s="354"/>
      <c r="O1317" s="354"/>
      <c r="P1317" s="354">
        <v>1</v>
      </c>
      <c r="Q1317" s="354"/>
      <c r="R1317" s="354"/>
      <c r="S1317" s="354"/>
      <c r="T1317" s="354"/>
      <c r="U1317" s="354"/>
      <c r="V1317" s="354"/>
      <c r="W1317" s="354"/>
      <c r="X1317" s="354"/>
      <c r="Y1317" s="354"/>
      <c r="Z1317" s="354"/>
      <c r="AA1317" s="354"/>
      <c r="AB1317" s="346">
        <v>0.08</v>
      </c>
      <c r="AC1317" s="619">
        <v>90</v>
      </c>
      <c r="AD1317" s="90">
        <v>1.3</v>
      </c>
      <c r="AE1317" s="588">
        <f t="shared" si="19"/>
        <v>117</v>
      </c>
    </row>
    <row r="1318" spans="1:32">
      <c r="A1318" s="612" t="s">
        <v>71</v>
      </c>
      <c r="B1318" s="354"/>
      <c r="C1318" s="354"/>
      <c r="D1318" s="354">
        <f>AD1318</f>
        <v>0.02</v>
      </c>
      <c r="E1318" s="354"/>
      <c r="F1318" s="354"/>
      <c r="G1318" s="354"/>
      <c r="H1318" s="354"/>
      <c r="I1318" s="354"/>
      <c r="J1318" s="354"/>
      <c r="K1318" s="354"/>
      <c r="L1318" s="354"/>
      <c r="M1318" s="354"/>
      <c r="N1318" s="354"/>
      <c r="O1318" s="354"/>
      <c r="P1318" s="354"/>
      <c r="Q1318" s="354"/>
      <c r="R1318" s="354"/>
      <c r="S1318" s="354"/>
      <c r="T1318" s="354"/>
      <c r="U1318" s="354"/>
      <c r="V1318" s="354"/>
      <c r="W1318" s="354"/>
      <c r="X1318" s="354"/>
      <c r="Y1318" s="354"/>
      <c r="Z1318" s="354"/>
      <c r="AA1318" s="354"/>
      <c r="AB1318" s="346">
        <v>1E-3</v>
      </c>
      <c r="AC1318" s="619">
        <v>650</v>
      </c>
      <c r="AD1318" s="90">
        <v>0.02</v>
      </c>
      <c r="AE1318" s="588">
        <f t="shared" si="19"/>
        <v>13</v>
      </c>
    </row>
    <row r="1319" spans="1:32">
      <c r="A1319" s="612" t="s">
        <v>94</v>
      </c>
      <c r="B1319" s="354"/>
      <c r="C1319" s="354"/>
      <c r="D1319" s="354"/>
      <c r="E1319" s="354"/>
      <c r="F1319" s="354"/>
      <c r="G1319" s="354"/>
      <c r="H1319" s="354"/>
      <c r="I1319" s="354"/>
      <c r="J1319" s="354"/>
      <c r="K1319" s="354"/>
      <c r="L1319" s="354"/>
      <c r="M1319" s="354"/>
      <c r="N1319" s="354"/>
      <c r="O1319" s="354"/>
      <c r="P1319" s="354"/>
      <c r="Q1319" s="354"/>
      <c r="R1319" s="354"/>
      <c r="S1319" s="354"/>
      <c r="T1319" s="354"/>
      <c r="U1319" s="354"/>
      <c r="V1319" s="354"/>
      <c r="W1319" s="354"/>
      <c r="X1319" s="354"/>
      <c r="Y1319" s="354"/>
      <c r="Z1319" s="354"/>
      <c r="AA1319" s="354"/>
      <c r="AB1319" s="346"/>
      <c r="AC1319" s="620">
        <v>285</v>
      </c>
      <c r="AD1319" s="90"/>
      <c r="AE1319" s="588">
        <f t="shared" si="19"/>
        <v>0</v>
      </c>
    </row>
    <row r="1320" spans="1:32">
      <c r="A1320" s="612" t="s">
        <v>84</v>
      </c>
      <c r="B1320" s="354"/>
      <c r="C1320" s="354"/>
      <c r="D1320" s="354"/>
      <c r="E1320" s="354"/>
      <c r="F1320" s="354"/>
      <c r="G1320" s="354"/>
      <c r="H1320" s="354"/>
      <c r="I1320" s="354"/>
      <c r="J1320" s="354"/>
      <c r="K1320" s="354"/>
      <c r="L1320" s="354"/>
      <c r="M1320" s="354"/>
      <c r="N1320" s="354"/>
      <c r="O1320" s="354"/>
      <c r="P1320" s="354"/>
      <c r="Q1320" s="354"/>
      <c r="R1320" s="354"/>
      <c r="S1320" s="354"/>
      <c r="T1320" s="354"/>
      <c r="U1320" s="354"/>
      <c r="V1320" s="354"/>
      <c r="W1320" s="354"/>
      <c r="X1320" s="354"/>
      <c r="Y1320" s="354"/>
      <c r="Z1320" s="354"/>
      <c r="AA1320" s="354"/>
      <c r="AB1320" s="346"/>
      <c r="AC1320" s="619">
        <v>150</v>
      </c>
      <c r="AD1320" s="90"/>
      <c r="AE1320" s="588">
        <f t="shared" si="19"/>
        <v>0</v>
      </c>
    </row>
    <row r="1321" spans="1:32" ht="15.75" thickBot="1">
      <c r="A1321" s="613" t="s">
        <v>82</v>
      </c>
      <c r="B1321" s="376"/>
      <c r="C1321" s="376"/>
      <c r="D1321" s="376"/>
      <c r="E1321" s="376"/>
      <c r="F1321" s="376"/>
      <c r="G1321" s="376"/>
      <c r="H1321" s="376"/>
      <c r="I1321" s="376"/>
      <c r="J1321" s="376"/>
      <c r="K1321" s="376"/>
      <c r="L1321" s="376"/>
      <c r="M1321" s="376"/>
      <c r="N1321" s="376"/>
      <c r="O1321" s="376"/>
      <c r="P1321" s="376"/>
      <c r="Q1321" s="376"/>
      <c r="R1321" s="376"/>
      <c r="S1321" s="376"/>
      <c r="T1321" s="376"/>
      <c r="U1321" s="376"/>
      <c r="V1321" s="376"/>
      <c r="W1321" s="376"/>
      <c r="X1321" s="376"/>
      <c r="Y1321" s="376"/>
      <c r="Z1321" s="376"/>
      <c r="AA1321" s="376"/>
      <c r="AB1321" s="404"/>
      <c r="AC1321" s="624">
        <v>9</v>
      </c>
      <c r="AD1321" s="627"/>
      <c r="AE1321" s="591">
        <f t="shared" si="19"/>
        <v>0</v>
      </c>
    </row>
    <row r="1322" spans="1:32" ht="15.75" thickBot="1">
      <c r="A1322" s="608" t="s">
        <v>305</v>
      </c>
      <c r="B1322" s="614"/>
      <c r="C1322" s="614"/>
      <c r="D1322" s="614"/>
      <c r="E1322" s="614"/>
      <c r="F1322" s="614"/>
      <c r="G1322" s="614"/>
      <c r="H1322" s="614"/>
      <c r="I1322" s="614"/>
      <c r="J1322" s="614"/>
      <c r="K1322" s="614"/>
      <c r="L1322" s="614"/>
      <c r="M1322" s="614"/>
      <c r="N1322" s="614"/>
      <c r="O1322" s="614"/>
      <c r="P1322" s="614"/>
      <c r="Q1322" s="614"/>
      <c r="R1322" s="614"/>
      <c r="S1322" s="614"/>
      <c r="T1322" s="614"/>
      <c r="U1322" s="614"/>
      <c r="V1322" s="614"/>
      <c r="W1322" s="614"/>
      <c r="X1322" s="614"/>
      <c r="Y1322" s="614"/>
      <c r="Z1322" s="614"/>
      <c r="AA1322" s="614"/>
      <c r="AB1322" s="615"/>
      <c r="AC1322" s="576"/>
      <c r="AD1322" s="614"/>
      <c r="AE1322" s="371">
        <f>SUM(AE1274:AE1321)</f>
        <v>1498</v>
      </c>
      <c r="AF1322" s="86">
        <f>I1260-AE1322</f>
        <v>0</v>
      </c>
    </row>
    <row r="1323" spans="1:32" ht="29.25" customHeight="1">
      <c r="A1323" s="187" t="s">
        <v>49</v>
      </c>
      <c r="B1323" s="189"/>
      <c r="C1323" s="189"/>
      <c r="D1323" s="189"/>
      <c r="E1323" s="189"/>
      <c r="F1323" s="189" t="s">
        <v>131</v>
      </c>
      <c r="G1323" s="478"/>
      <c r="H1323" s="193" t="s">
        <v>130</v>
      </c>
      <c r="I1323" s="189"/>
      <c r="J1323" s="189" t="s">
        <v>75</v>
      </c>
      <c r="K1323" s="189"/>
      <c r="L1323" s="189"/>
      <c r="M1323" s="189"/>
      <c r="N1323" s="835" t="s">
        <v>132</v>
      </c>
      <c r="O1323" s="835"/>
      <c r="P1323" s="835"/>
      <c r="Q1323" s="835"/>
      <c r="R1323" s="192"/>
      <c r="S1323" s="189"/>
      <c r="T1323" s="189"/>
      <c r="U1323" s="189" t="s">
        <v>76</v>
      </c>
      <c r="V1323" s="189"/>
      <c r="W1323" s="189"/>
      <c r="X1323" s="3"/>
      <c r="Y1323" s="188"/>
      <c r="AE1323" s="86"/>
    </row>
    <row r="1324" spans="1:32">
      <c r="A1324" s="25" t="s">
        <v>52</v>
      </c>
      <c r="B1324" s="708"/>
      <c r="C1324" s="708"/>
      <c r="D1324" s="708"/>
      <c r="E1324" s="708"/>
      <c r="F1324" s="708"/>
      <c r="G1324" s="25" t="s">
        <v>53</v>
      </c>
      <c r="H1324" s="708"/>
      <c r="I1324" s="708"/>
      <c r="J1324" s="708"/>
      <c r="K1324" s="708"/>
      <c r="L1324" s="708"/>
      <c r="M1324" s="708"/>
      <c r="P1324" s="26" t="s">
        <v>128</v>
      </c>
      <c r="Q1324" s="87"/>
      <c r="R1324" s="709" t="s">
        <v>129</v>
      </c>
      <c r="S1324" s="25" t="s">
        <v>56</v>
      </c>
    </row>
    <row r="1327" spans="1:32">
      <c r="A1327" s="130" t="s">
        <v>0</v>
      </c>
      <c r="B1327" s="130"/>
      <c r="C1327" s="130"/>
      <c r="D1327" s="130"/>
      <c r="E1327" s="130"/>
      <c r="F1327" s="130"/>
      <c r="G1327" s="130"/>
      <c r="H1327" s="130"/>
      <c r="I1327" s="130"/>
      <c r="J1327" s="130"/>
      <c r="K1327" s="130"/>
      <c r="L1327" s="130"/>
      <c r="M1327" s="130"/>
      <c r="N1327" s="130"/>
      <c r="O1327" s="130"/>
      <c r="P1327" s="130"/>
      <c r="Q1327" s="130"/>
      <c r="R1327" s="715"/>
      <c r="S1327" s="130"/>
      <c r="T1327" s="130"/>
      <c r="U1327" s="130"/>
      <c r="V1327" s="589"/>
      <c r="W1327" s="589"/>
      <c r="X1327" s="589"/>
      <c r="Y1327" s="589"/>
      <c r="Z1327" s="715"/>
      <c r="AA1327" s="715"/>
      <c r="AB1327" s="130"/>
      <c r="AC1327" s="716"/>
      <c r="AD1327" s="716"/>
      <c r="AE1327" s="84"/>
    </row>
    <row r="1328" spans="1:32">
      <c r="A1328" s="130" t="s">
        <v>1</v>
      </c>
      <c r="B1328" s="130" t="s">
        <v>273</v>
      </c>
      <c r="C1328" s="130"/>
      <c r="D1328" s="130"/>
      <c r="E1328" s="130"/>
      <c r="F1328" s="130"/>
      <c r="G1328" s="130"/>
      <c r="H1328" s="130"/>
      <c r="I1328" s="130"/>
      <c r="J1328" s="130"/>
      <c r="K1328" s="130"/>
      <c r="L1328" s="130"/>
      <c r="M1328" s="130"/>
      <c r="N1328" s="130"/>
      <c r="O1328" s="130"/>
      <c r="P1328" s="130"/>
      <c r="Q1328" s="130"/>
      <c r="R1328" s="715"/>
      <c r="S1328" s="130"/>
      <c r="T1328" s="130"/>
      <c r="U1328" s="589"/>
      <c r="V1328" s="589"/>
      <c r="W1328" s="589"/>
      <c r="X1328" s="589"/>
      <c r="Y1328" s="589"/>
      <c r="Z1328" s="589"/>
      <c r="AA1328" s="589"/>
      <c r="AB1328" s="130"/>
      <c r="AC1328" s="716"/>
      <c r="AD1328" s="716"/>
      <c r="AE1328" s="84"/>
    </row>
    <row r="1329" spans="1:31">
      <c r="A1329" s="589" t="s">
        <v>2</v>
      </c>
      <c r="B1329" s="130"/>
      <c r="C1329" s="130"/>
      <c r="D1329" s="130"/>
      <c r="E1329" s="130"/>
      <c r="F1329" s="716"/>
      <c r="G1329" s="130"/>
      <c r="H1329" s="130"/>
      <c r="I1329" s="130"/>
      <c r="J1329" s="130"/>
      <c r="K1329" s="130"/>
      <c r="L1329" s="130"/>
      <c r="M1329" s="130"/>
      <c r="N1329" s="130"/>
      <c r="O1329" s="130"/>
      <c r="P1329" s="130"/>
      <c r="Q1329" s="130"/>
      <c r="R1329" s="129" t="s">
        <v>58</v>
      </c>
      <c r="S1329" s="715"/>
      <c r="T1329" s="130"/>
      <c r="U1329" s="589"/>
      <c r="V1329" s="589"/>
      <c r="W1329" s="589"/>
      <c r="X1329" s="589"/>
      <c r="Y1329" s="589"/>
      <c r="Z1329" s="589"/>
      <c r="AA1329" s="589"/>
      <c r="AB1329" s="130"/>
      <c r="AC1329" s="716"/>
      <c r="AD1329" s="716"/>
      <c r="AE1329" s="84"/>
    </row>
    <row r="1330" spans="1:31">
      <c r="A1330" s="174" t="s">
        <v>362</v>
      </c>
      <c r="B1330" s="130"/>
      <c r="C1330" s="130"/>
      <c r="D1330" s="130"/>
      <c r="E1330" s="130"/>
      <c r="F1330" s="130"/>
      <c r="G1330" s="130"/>
      <c r="H1330" s="130"/>
      <c r="I1330" s="130"/>
      <c r="J1330" s="130"/>
      <c r="K1330" s="130"/>
      <c r="L1330" s="130"/>
      <c r="M1330" s="130"/>
      <c r="N1330" s="130"/>
      <c r="O1330" s="130"/>
      <c r="P1330" s="130"/>
      <c r="Q1330" s="130"/>
      <c r="R1330" s="828"/>
      <c r="S1330" s="828"/>
      <c r="T1330" s="828"/>
      <c r="U1330" s="828"/>
      <c r="V1330" s="828"/>
      <c r="W1330" s="828"/>
      <c r="X1330" s="828"/>
      <c r="Y1330" s="828"/>
      <c r="Z1330" s="130"/>
      <c r="AA1330" s="130"/>
      <c r="AB1330" s="130"/>
      <c r="AC1330" s="130"/>
      <c r="AD1330" s="130"/>
      <c r="AE1330" s="85"/>
    </row>
    <row r="1331" spans="1:31" ht="15.75" thickBot="1">
      <c r="A1331" s="829" t="s">
        <v>3</v>
      </c>
      <c r="B1331" s="830"/>
      <c r="C1331" s="831" t="s">
        <v>4</v>
      </c>
      <c r="D1331" s="829"/>
      <c r="E1331" s="830"/>
      <c r="F1331" s="831" t="s">
        <v>5</v>
      </c>
      <c r="G1331" s="832"/>
      <c r="H1331" s="775"/>
      <c r="I1331" s="943" t="s">
        <v>6</v>
      </c>
      <c r="J1331" s="944"/>
      <c r="K1331" s="945"/>
      <c r="L1331" s="131"/>
      <c r="M1331" s="132"/>
      <c r="N1331" s="133"/>
      <c r="O1331" s="131"/>
      <c r="P1331" s="130"/>
      <c r="Q1331" s="130"/>
      <c r="R1331" s="828"/>
      <c r="S1331" s="828"/>
      <c r="T1331" s="828"/>
      <c r="U1331" s="828"/>
      <c r="V1331" s="828"/>
      <c r="W1331" s="828"/>
      <c r="X1331" s="828"/>
      <c r="Y1331" s="828"/>
      <c r="Z1331" s="715"/>
      <c r="AA1331" s="715"/>
      <c r="AB1331" s="715"/>
      <c r="AC1331" s="715"/>
      <c r="AD1331" s="134" t="s">
        <v>7</v>
      </c>
      <c r="AE1331" s="86"/>
    </row>
    <row r="1332" spans="1:31">
      <c r="A1332" s="806" t="s">
        <v>8</v>
      </c>
      <c r="B1332" s="807"/>
      <c r="C1332" s="824" t="s">
        <v>9</v>
      </c>
      <c r="D1332" s="833"/>
      <c r="E1332" s="826"/>
      <c r="F1332" s="824" t="s">
        <v>10</v>
      </c>
      <c r="G1332" s="827"/>
      <c r="H1332" s="777"/>
      <c r="I1332" s="946"/>
      <c r="J1332" s="947"/>
      <c r="K1332" s="948"/>
      <c r="L1332" s="824" t="s">
        <v>12</v>
      </c>
      <c r="M1332" s="833"/>
      <c r="N1332" s="826"/>
      <c r="O1332" s="713" t="s">
        <v>13</v>
      </c>
      <c r="P1332" s="715"/>
      <c r="Q1332" s="715"/>
      <c r="R1332" s="715"/>
      <c r="S1332" s="715"/>
      <c r="T1332" s="715"/>
      <c r="U1332" s="715"/>
      <c r="V1332" s="715"/>
      <c r="W1332" s="715"/>
      <c r="X1332" s="716" t="s">
        <v>14</v>
      </c>
      <c r="Y1332" s="715"/>
      <c r="Z1332" s="715"/>
      <c r="AA1332" s="715"/>
      <c r="AB1332" s="715"/>
      <c r="AC1332" s="715"/>
      <c r="AD1332" s="135" t="s">
        <v>15</v>
      </c>
      <c r="AE1332" s="86"/>
    </row>
    <row r="1333" spans="1:31">
      <c r="A1333" s="710" t="s">
        <v>16</v>
      </c>
      <c r="B1333" s="710"/>
      <c r="C1333" s="824" t="s">
        <v>17</v>
      </c>
      <c r="D1333" s="833"/>
      <c r="E1333" s="826"/>
      <c r="F1333" s="824" t="s">
        <v>18</v>
      </c>
      <c r="G1333" s="827"/>
      <c r="H1333" s="777"/>
      <c r="I1333" s="946"/>
      <c r="J1333" s="947"/>
      <c r="K1333" s="948"/>
      <c r="L1333" s="824" t="s">
        <v>20</v>
      </c>
      <c r="M1333" s="833"/>
      <c r="N1333" s="826"/>
      <c r="O1333" s="713" t="s">
        <v>21</v>
      </c>
      <c r="P1333" s="715"/>
      <c r="Q1333" s="715"/>
      <c r="R1333" s="715"/>
      <c r="S1333" s="715"/>
      <c r="T1333" s="715"/>
      <c r="U1333" s="715"/>
      <c r="V1333" s="715"/>
      <c r="W1333" s="715"/>
      <c r="X1333" s="715"/>
      <c r="Y1333" s="715"/>
      <c r="Z1333" s="715"/>
      <c r="AA1333" s="715"/>
      <c r="AB1333" s="715"/>
      <c r="AC1333" s="715"/>
      <c r="AD1333" s="136"/>
      <c r="AE1333" s="86"/>
    </row>
    <row r="1334" spans="1:31">
      <c r="A1334" s="714" t="s">
        <v>22</v>
      </c>
      <c r="B1334" s="714"/>
      <c r="C1334" s="824" t="s">
        <v>23</v>
      </c>
      <c r="D1334" s="833"/>
      <c r="E1334" s="826"/>
      <c r="F1334" s="824" t="s">
        <v>24</v>
      </c>
      <c r="G1334" s="827"/>
      <c r="H1334" s="777"/>
      <c r="I1334" s="946"/>
      <c r="J1334" s="947"/>
      <c r="K1334" s="948"/>
      <c r="L1334" s="137"/>
      <c r="M1334" s="130" t="s">
        <v>23</v>
      </c>
      <c r="N1334" s="130"/>
      <c r="O1334" s="713" t="s">
        <v>25</v>
      </c>
      <c r="P1334" s="715"/>
      <c r="Q1334" s="715"/>
      <c r="R1334" s="174"/>
      <c r="S1334" s="174"/>
      <c r="T1334" s="257"/>
      <c r="U1334" s="174"/>
      <c r="V1334" s="174"/>
      <c r="W1334" s="174"/>
      <c r="X1334" s="174"/>
      <c r="Y1334" s="211"/>
      <c r="Z1334" s="130"/>
      <c r="AA1334" s="130"/>
      <c r="AB1334" s="717"/>
      <c r="AC1334" s="130"/>
      <c r="AD1334" s="138"/>
      <c r="AE1334" s="86"/>
    </row>
    <row r="1335" spans="1:31">
      <c r="A1335" s="139"/>
      <c r="B1335" s="712"/>
      <c r="C1335" s="130"/>
      <c r="D1335" s="130"/>
      <c r="E1335" s="706"/>
      <c r="F1335" s="130"/>
      <c r="G1335" s="130"/>
      <c r="H1335" s="706"/>
      <c r="I1335" s="949"/>
      <c r="J1335" s="950"/>
      <c r="K1335" s="951"/>
      <c r="L1335" s="137"/>
      <c r="M1335" s="130"/>
      <c r="N1335" s="130"/>
      <c r="O1335" s="137"/>
      <c r="P1335" s="715"/>
      <c r="Q1335" s="174"/>
      <c r="R1335" s="174" t="s">
        <v>362</v>
      </c>
      <c r="S1335" s="715"/>
      <c r="T1335" s="715"/>
      <c r="U1335" s="715"/>
      <c r="V1335" s="715"/>
      <c r="W1335" s="715"/>
      <c r="X1335" s="715"/>
      <c r="Y1335" s="715"/>
      <c r="Z1335" s="715"/>
      <c r="AA1335" s="715"/>
      <c r="AB1335" s="715"/>
      <c r="AC1335" s="715"/>
      <c r="AD1335" s="141"/>
      <c r="AE1335" s="86"/>
    </row>
    <row r="1336" spans="1:31" ht="15.75" thickBot="1">
      <c r="A1336" s="142">
        <v>1</v>
      </c>
      <c r="B1336" s="143"/>
      <c r="C1336" s="144"/>
      <c r="D1336" s="144">
        <v>3</v>
      </c>
      <c r="E1336" s="145"/>
      <c r="F1336" s="144"/>
      <c r="G1336" s="144">
        <v>4</v>
      </c>
      <c r="H1336" s="145"/>
      <c r="I1336" s="144"/>
      <c r="J1336" s="144">
        <v>5</v>
      </c>
      <c r="K1336" s="145"/>
      <c r="L1336" s="146"/>
      <c r="M1336" s="144">
        <v>6</v>
      </c>
      <c r="N1336" s="144"/>
      <c r="O1336" s="147">
        <v>7</v>
      </c>
      <c r="P1336" s="130" t="s">
        <v>28</v>
      </c>
      <c r="Q1336" s="942" t="s">
        <v>61</v>
      </c>
      <c r="R1336" s="942"/>
      <c r="S1336" s="942"/>
      <c r="T1336" s="942"/>
      <c r="U1336" s="942"/>
      <c r="V1336" s="942"/>
      <c r="W1336" s="942"/>
      <c r="X1336" s="942"/>
      <c r="Y1336" s="942"/>
      <c r="Z1336" s="130" t="s">
        <v>29</v>
      </c>
      <c r="AA1336" s="715"/>
      <c r="AB1336" s="715"/>
      <c r="AC1336" s="715"/>
      <c r="AD1336" s="138"/>
      <c r="AE1336" s="86"/>
    </row>
    <row r="1337" spans="1:31" ht="15.75" thickBot="1">
      <c r="A1337" s="590" t="s">
        <v>308</v>
      </c>
      <c r="B1337" s="148"/>
      <c r="C1337" s="919">
        <v>107</v>
      </c>
      <c r="D1337" s="920"/>
      <c r="E1337" s="921"/>
      <c r="F1337" s="880">
        <v>14</v>
      </c>
      <c r="G1337" s="881"/>
      <c r="H1337" s="882"/>
      <c r="I1337" s="919">
        <f>C1337*F1337</f>
        <v>1498</v>
      </c>
      <c r="J1337" s="920"/>
      <c r="K1337" s="921"/>
      <c r="L1337" s="919">
        <f>F1337*C1337</f>
        <v>1498</v>
      </c>
      <c r="M1337" s="920"/>
      <c r="N1337" s="921"/>
      <c r="O1337" s="149"/>
      <c r="P1337" s="715"/>
      <c r="Q1337" s="715"/>
      <c r="R1337" s="715"/>
      <c r="S1337" s="715"/>
      <c r="T1337" s="715"/>
      <c r="U1337" s="715"/>
      <c r="V1337" s="715"/>
      <c r="W1337" s="715"/>
      <c r="X1337" s="715"/>
      <c r="Y1337" s="715"/>
      <c r="Z1337" s="715"/>
      <c r="AA1337" s="715"/>
      <c r="AB1337" s="715"/>
      <c r="AC1337" s="715"/>
      <c r="AD1337" s="136"/>
      <c r="AE1337" s="86"/>
    </row>
    <row r="1338" spans="1:31">
      <c r="A1338" s="169"/>
      <c r="B1338" s="151"/>
      <c r="C1338" s="152"/>
      <c r="D1338" s="152"/>
      <c r="E1338" s="151"/>
      <c r="F1338" s="152"/>
      <c r="G1338" s="152"/>
      <c r="H1338" s="151"/>
      <c r="I1338" s="152"/>
      <c r="J1338" s="152"/>
      <c r="K1338" s="152"/>
      <c r="L1338" s="153"/>
      <c r="M1338" s="152"/>
      <c r="N1338" s="151"/>
      <c r="O1338" s="48"/>
      <c r="P1338" s="130" t="s">
        <v>30</v>
      </c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54"/>
      <c r="AA1338" s="715"/>
      <c r="AB1338" s="715"/>
      <c r="AC1338" s="715"/>
      <c r="AD1338" s="138"/>
      <c r="AE1338" s="86"/>
    </row>
    <row r="1339" spans="1:31">
      <c r="A1339" s="150"/>
      <c r="B1339" s="151"/>
      <c r="C1339" s="152"/>
      <c r="D1339" s="152"/>
      <c r="E1339" s="151"/>
      <c r="F1339" s="152"/>
      <c r="G1339" s="152"/>
      <c r="H1339" s="151"/>
      <c r="I1339" s="152"/>
      <c r="J1339" s="152"/>
      <c r="K1339" s="152"/>
      <c r="L1339" s="153"/>
      <c r="M1339" s="152"/>
      <c r="N1339" s="49"/>
      <c r="O1339" s="48"/>
      <c r="P1339" s="715"/>
      <c r="Q1339" s="715"/>
      <c r="R1339" s="715"/>
      <c r="S1339" s="715"/>
      <c r="T1339" s="715"/>
      <c r="U1339" s="715"/>
      <c r="V1339" s="715"/>
      <c r="W1339" s="715"/>
      <c r="X1339" s="715"/>
      <c r="Y1339" s="715"/>
      <c r="Z1339" s="715"/>
      <c r="AA1339" s="715"/>
      <c r="AB1339" s="715"/>
      <c r="AC1339" s="715"/>
      <c r="AD1339" s="136"/>
      <c r="AE1339" s="86"/>
    </row>
    <row r="1340" spans="1:31" ht="15.75" thickBot="1">
      <c r="A1340" s="155"/>
      <c r="B1340" s="156"/>
      <c r="C1340" s="157"/>
      <c r="D1340" s="157"/>
      <c r="E1340" s="156"/>
      <c r="F1340" s="157"/>
      <c r="G1340" s="157"/>
      <c r="H1340" s="156"/>
      <c r="I1340" s="130"/>
      <c r="J1340" s="130"/>
      <c r="K1340" s="130"/>
      <c r="L1340" s="137"/>
      <c r="M1340" s="130"/>
      <c r="N1340" s="139"/>
      <c r="O1340" s="715"/>
      <c r="P1340" s="130" t="s">
        <v>31</v>
      </c>
      <c r="Q1340" s="715"/>
      <c r="R1340" s="715"/>
      <c r="S1340" s="715" t="s">
        <v>76</v>
      </c>
      <c r="T1340" s="715"/>
      <c r="U1340" s="715"/>
      <c r="V1340" s="715"/>
      <c r="W1340" s="715"/>
      <c r="X1340" s="715"/>
      <c r="Y1340" s="715"/>
      <c r="Z1340" s="154"/>
      <c r="AA1340" s="715"/>
      <c r="AB1340" s="715"/>
      <c r="AC1340" s="715"/>
      <c r="AD1340" s="159"/>
      <c r="AE1340" s="86"/>
    </row>
    <row r="1341" spans="1:31" ht="15.75" thickBot="1">
      <c r="A1341" s="130"/>
      <c r="B1341" s="130"/>
      <c r="C1341" s="130"/>
      <c r="D1341" s="130"/>
      <c r="E1341" s="130"/>
      <c r="F1341" s="130" t="s">
        <v>32</v>
      </c>
      <c r="G1341" s="717"/>
      <c r="H1341" s="130">
        <f>SUM(F1337)</f>
        <v>14</v>
      </c>
      <c r="I1341" s="161"/>
      <c r="J1341" s="162"/>
      <c r="K1341" s="162"/>
      <c r="L1341" s="163"/>
      <c r="M1341" s="162"/>
      <c r="N1341" s="164"/>
      <c r="O1341" s="165"/>
      <c r="P1341" s="715"/>
      <c r="Q1341" s="715"/>
      <c r="R1341" s="715"/>
      <c r="S1341" s="715"/>
      <c r="T1341" s="715"/>
      <c r="U1341" s="715"/>
      <c r="V1341" s="715"/>
      <c r="W1341" s="715"/>
      <c r="X1341" s="715"/>
      <c r="Y1341" s="715"/>
      <c r="Z1341" s="715"/>
      <c r="AA1341" s="715"/>
      <c r="AB1341" s="715"/>
      <c r="AC1341" s="715"/>
      <c r="AD1341" s="715"/>
      <c r="AE1341" s="86"/>
    </row>
    <row r="1342" spans="1:31">
      <c r="A1342" s="130"/>
      <c r="B1342" s="130"/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30"/>
      <c r="AA1342" s="130"/>
      <c r="AB1342" s="130"/>
      <c r="AC1342" s="130"/>
      <c r="AD1342" s="130"/>
      <c r="AE1342" s="86"/>
    </row>
    <row r="1343" spans="1:31">
      <c r="A1343" s="50" t="s">
        <v>33</v>
      </c>
      <c r="B1343" s="51"/>
      <c r="C1343" s="48"/>
      <c r="D1343" s="48"/>
      <c r="E1343" s="48"/>
      <c r="F1343" s="48"/>
      <c r="G1343" s="48"/>
      <c r="H1343" s="48"/>
      <c r="I1343" s="48"/>
      <c r="J1343" s="48"/>
      <c r="K1343" s="48"/>
      <c r="L1343" s="52" t="s">
        <v>34</v>
      </c>
      <c r="M1343" s="48"/>
      <c r="N1343" s="48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  <c r="Z1343" s="48"/>
      <c r="AA1343" s="49"/>
      <c r="AB1343" s="792" t="s">
        <v>57</v>
      </c>
      <c r="AC1343" s="792" t="s">
        <v>59</v>
      </c>
      <c r="AD1343" s="707" t="s">
        <v>35</v>
      </c>
      <c r="AE1343" s="798" t="s">
        <v>60</v>
      </c>
    </row>
    <row r="1344" spans="1:31">
      <c r="A1344" s="718"/>
      <c r="B1344" s="762" t="s">
        <v>36</v>
      </c>
      <c r="C1344" s="763"/>
      <c r="D1344" s="763"/>
      <c r="E1344" s="763"/>
      <c r="F1344" s="763"/>
      <c r="G1344" s="763"/>
      <c r="H1344" s="763"/>
      <c r="I1344" s="764"/>
      <c r="J1344" s="922" t="s">
        <v>37</v>
      </c>
      <c r="K1344" s="923"/>
      <c r="L1344" s="923"/>
      <c r="M1344" s="923"/>
      <c r="N1344" s="923"/>
      <c r="O1344" s="923"/>
      <c r="P1344" s="923"/>
      <c r="Q1344" s="923"/>
      <c r="R1344" s="923"/>
      <c r="S1344" s="924"/>
      <c r="T1344" s="762" t="s">
        <v>39</v>
      </c>
      <c r="U1344" s="763"/>
      <c r="V1344" s="763"/>
      <c r="W1344" s="763"/>
      <c r="X1344" s="705" t="s">
        <v>40</v>
      </c>
      <c r="Y1344" s="54"/>
      <c r="Z1344" s="54"/>
      <c r="AA1344" s="55"/>
      <c r="AB1344" s="793"/>
      <c r="AC1344" s="796"/>
      <c r="AD1344" s="720" t="s">
        <v>41</v>
      </c>
      <c r="AE1344" s="799"/>
    </row>
    <row r="1345" spans="1:31">
      <c r="A1345" s="719"/>
      <c r="B1345" s="765"/>
      <c r="C1345" s="766"/>
      <c r="D1345" s="766"/>
      <c r="E1345" s="766"/>
      <c r="F1345" s="766"/>
      <c r="G1345" s="766"/>
      <c r="H1345" s="766"/>
      <c r="I1345" s="767"/>
      <c r="J1345" s="925"/>
      <c r="K1345" s="926"/>
      <c r="L1345" s="926"/>
      <c r="M1345" s="926"/>
      <c r="N1345" s="926"/>
      <c r="O1345" s="926"/>
      <c r="P1345" s="926"/>
      <c r="Q1345" s="926"/>
      <c r="R1345" s="926"/>
      <c r="S1345" s="927"/>
      <c r="T1345" s="765"/>
      <c r="U1345" s="766"/>
      <c r="V1345" s="766"/>
      <c r="W1345" s="766"/>
      <c r="X1345" s="58" t="s">
        <v>42</v>
      </c>
      <c r="Y1345" s="59"/>
      <c r="Z1345" s="59"/>
      <c r="AA1345" s="721"/>
      <c r="AB1345" s="793"/>
      <c r="AC1345" s="796"/>
      <c r="AD1345" s="707" t="s">
        <v>43</v>
      </c>
      <c r="AE1345" s="799"/>
    </row>
    <row r="1346" spans="1:31">
      <c r="A1346" s="719" t="s">
        <v>44</v>
      </c>
      <c r="B1346" s="768" t="s">
        <v>284</v>
      </c>
      <c r="C1346" s="769"/>
      <c r="D1346" s="768" t="s">
        <v>292</v>
      </c>
      <c r="E1346" s="769"/>
      <c r="F1346" s="768"/>
      <c r="G1346" s="769"/>
      <c r="H1346" s="780"/>
      <c r="I1346" s="781"/>
      <c r="J1346" s="768" t="s">
        <v>199</v>
      </c>
      <c r="K1346" s="769"/>
      <c r="L1346" s="768" t="s">
        <v>299</v>
      </c>
      <c r="M1346" s="769"/>
      <c r="N1346" s="768" t="s">
        <v>202</v>
      </c>
      <c r="O1346" s="769"/>
      <c r="P1346" s="768" t="s">
        <v>212</v>
      </c>
      <c r="Q1346" s="769"/>
      <c r="R1346" s="768" t="s">
        <v>203</v>
      </c>
      <c r="S1346" s="769"/>
      <c r="T1346" s="774"/>
      <c r="U1346" s="775"/>
      <c r="V1346" s="774"/>
      <c r="W1346" s="775"/>
      <c r="X1346" s="774"/>
      <c r="Y1346" s="775"/>
      <c r="Z1346" s="774"/>
      <c r="AA1346" s="775"/>
      <c r="AB1346" s="794"/>
      <c r="AC1346" s="796"/>
      <c r="AD1346" s="61"/>
      <c r="AE1346" s="799"/>
    </row>
    <row r="1347" spans="1:31">
      <c r="A1347" s="719"/>
      <c r="B1347" s="770"/>
      <c r="C1347" s="771"/>
      <c r="D1347" s="770"/>
      <c r="E1347" s="771"/>
      <c r="F1347" s="770"/>
      <c r="G1347" s="771"/>
      <c r="H1347" s="782"/>
      <c r="I1347" s="783"/>
      <c r="J1347" s="770"/>
      <c r="K1347" s="771"/>
      <c r="L1347" s="770"/>
      <c r="M1347" s="771"/>
      <c r="N1347" s="770"/>
      <c r="O1347" s="771"/>
      <c r="P1347" s="770"/>
      <c r="Q1347" s="771"/>
      <c r="R1347" s="770"/>
      <c r="S1347" s="771"/>
      <c r="T1347" s="776"/>
      <c r="U1347" s="777"/>
      <c r="V1347" s="776"/>
      <c r="W1347" s="777"/>
      <c r="X1347" s="776"/>
      <c r="Y1347" s="777"/>
      <c r="Z1347" s="776"/>
      <c r="AA1347" s="777"/>
      <c r="AB1347" s="794"/>
      <c r="AC1347" s="796"/>
      <c r="AD1347" s="62" t="s">
        <v>45</v>
      </c>
      <c r="AE1347" s="799"/>
    </row>
    <row r="1348" spans="1:31">
      <c r="A1348" s="721"/>
      <c r="B1348" s="772"/>
      <c r="C1348" s="773"/>
      <c r="D1348" s="772"/>
      <c r="E1348" s="773"/>
      <c r="F1348" s="772"/>
      <c r="G1348" s="773"/>
      <c r="H1348" s="784"/>
      <c r="I1348" s="785"/>
      <c r="J1348" s="772"/>
      <c r="K1348" s="773"/>
      <c r="L1348" s="772"/>
      <c r="M1348" s="773"/>
      <c r="N1348" s="772"/>
      <c r="O1348" s="773"/>
      <c r="P1348" s="772"/>
      <c r="Q1348" s="773"/>
      <c r="R1348" s="772"/>
      <c r="S1348" s="773"/>
      <c r="T1348" s="778"/>
      <c r="U1348" s="779"/>
      <c r="V1348" s="778"/>
      <c r="W1348" s="779"/>
      <c r="X1348" s="778"/>
      <c r="Y1348" s="779"/>
      <c r="Z1348" s="778"/>
      <c r="AA1348" s="779"/>
      <c r="AB1348" s="795"/>
      <c r="AC1348" s="797"/>
      <c r="AD1348" s="63" t="s">
        <v>46</v>
      </c>
      <c r="AE1348" s="800"/>
    </row>
    <row r="1349" spans="1:31">
      <c r="A1349" s="64">
        <v>1</v>
      </c>
      <c r="B1349" s="65">
        <v>4</v>
      </c>
      <c r="C1349" s="65">
        <v>5</v>
      </c>
      <c r="D1349" s="65">
        <v>6</v>
      </c>
      <c r="E1349" s="65">
        <v>7</v>
      </c>
      <c r="F1349" s="65">
        <v>8</v>
      </c>
      <c r="G1349" s="65">
        <v>9</v>
      </c>
      <c r="H1349" s="65">
        <v>10</v>
      </c>
      <c r="I1349" s="65">
        <v>11</v>
      </c>
      <c r="J1349" s="65">
        <v>12</v>
      </c>
      <c r="K1349" s="65">
        <v>13</v>
      </c>
      <c r="L1349" s="65">
        <v>14</v>
      </c>
      <c r="M1349" s="65">
        <v>15</v>
      </c>
      <c r="N1349" s="65">
        <v>16</v>
      </c>
      <c r="O1349" s="65">
        <v>17</v>
      </c>
      <c r="P1349" s="65">
        <v>20</v>
      </c>
      <c r="Q1349" s="65">
        <v>21</v>
      </c>
      <c r="R1349" s="65">
        <v>22</v>
      </c>
      <c r="S1349" s="65">
        <v>23</v>
      </c>
      <c r="T1349" s="65">
        <v>24</v>
      </c>
      <c r="U1349" s="65">
        <v>25</v>
      </c>
      <c r="V1349" s="65">
        <v>26</v>
      </c>
      <c r="W1349" s="65">
        <v>27</v>
      </c>
      <c r="X1349" s="65">
        <v>28</v>
      </c>
      <c r="Y1349" s="65">
        <v>29</v>
      </c>
      <c r="Z1349" s="65">
        <v>30</v>
      </c>
      <c r="AA1349" s="66">
        <v>31</v>
      </c>
      <c r="AB1349" s="66">
        <v>32</v>
      </c>
      <c r="AC1349" s="66">
        <v>33</v>
      </c>
      <c r="AD1349" s="66">
        <v>34</v>
      </c>
      <c r="AE1349" s="67"/>
    </row>
    <row r="1350" spans="1:31">
      <c r="A1350" s="68" t="s">
        <v>47</v>
      </c>
      <c r="B1350" s="69">
        <f>SUM(F1337)</f>
        <v>14</v>
      </c>
      <c r="C1350" s="69"/>
      <c r="D1350" s="69">
        <f>SUM(F1337)</f>
        <v>14</v>
      </c>
      <c r="E1350" s="69"/>
      <c r="F1350" s="69">
        <f>SUM(F1337)</f>
        <v>14</v>
      </c>
      <c r="G1350" s="69"/>
      <c r="H1350" s="69">
        <f>SUM(F1337)</f>
        <v>14</v>
      </c>
      <c r="I1350" s="69"/>
      <c r="J1350" s="69">
        <f>SUM(F1337)</f>
        <v>14</v>
      </c>
      <c r="K1350" s="69"/>
      <c r="L1350" s="69">
        <f>SUM(F1337)</f>
        <v>14</v>
      </c>
      <c r="M1350" s="69"/>
      <c r="N1350" s="69">
        <f>SUM(F1337)</f>
        <v>14</v>
      </c>
      <c r="O1350" s="69"/>
      <c r="P1350" s="69">
        <f>SUM(F1337)</f>
        <v>14</v>
      </c>
      <c r="Q1350" s="69"/>
      <c r="R1350" s="69">
        <f>SUM(F1337)</f>
        <v>14</v>
      </c>
      <c r="S1350" s="69"/>
      <c r="T1350" s="69"/>
      <c r="U1350" s="69"/>
      <c r="V1350" s="69"/>
      <c r="W1350" s="69"/>
      <c r="X1350" s="69"/>
      <c r="Y1350" s="69"/>
      <c r="Z1350" s="69"/>
      <c r="AA1350" s="69"/>
      <c r="AB1350" s="70"/>
      <c r="AC1350" s="69"/>
      <c r="AD1350" s="71"/>
      <c r="AE1350" s="72"/>
    </row>
    <row r="1351" spans="1:31" ht="15.75" thickBot="1">
      <c r="A1351" s="81" t="s">
        <v>48</v>
      </c>
      <c r="B1351" s="571">
        <v>0.06</v>
      </c>
      <c r="C1351" s="571"/>
      <c r="D1351" s="571">
        <v>0.2</v>
      </c>
      <c r="E1351" s="571"/>
      <c r="F1351" s="571"/>
      <c r="G1351" s="571"/>
      <c r="H1351" s="571"/>
      <c r="I1351" s="571"/>
      <c r="J1351" s="571">
        <v>0.25</v>
      </c>
      <c r="K1351" s="571"/>
      <c r="L1351" s="571">
        <v>0.1</v>
      </c>
      <c r="M1351" s="571"/>
      <c r="N1351" s="571">
        <v>0.2</v>
      </c>
      <c r="O1351" s="571"/>
      <c r="P1351" s="571">
        <v>0.08</v>
      </c>
      <c r="Q1351" s="571"/>
      <c r="R1351" s="571">
        <v>0.1</v>
      </c>
      <c r="S1351" s="73"/>
      <c r="T1351" s="73"/>
      <c r="U1351" s="73"/>
      <c r="V1351" s="73"/>
      <c r="W1351" s="73"/>
      <c r="X1351" s="73"/>
      <c r="Y1351" s="73"/>
      <c r="Z1351" s="73"/>
      <c r="AA1351" s="73"/>
      <c r="AB1351" s="74"/>
      <c r="AC1351" s="73"/>
      <c r="AD1351" s="73"/>
      <c r="AE1351" s="75"/>
    </row>
    <row r="1352" spans="1:31" ht="15.75" thickTop="1">
      <c r="A1352" s="609" t="s">
        <v>103</v>
      </c>
      <c r="B1352" s="353"/>
      <c r="C1352" s="353"/>
      <c r="D1352" s="353"/>
      <c r="E1352" s="353"/>
      <c r="F1352" s="353"/>
      <c r="G1352" s="353"/>
      <c r="H1352" s="353"/>
      <c r="I1352" s="353"/>
      <c r="J1352" s="353"/>
      <c r="K1352" s="353"/>
      <c r="L1352" s="353"/>
      <c r="M1352" s="353"/>
      <c r="N1352" s="353"/>
      <c r="O1352" s="353"/>
      <c r="P1352" s="353"/>
      <c r="Q1352" s="353"/>
      <c r="R1352" s="353"/>
      <c r="S1352" s="353"/>
      <c r="T1352" s="353"/>
      <c r="U1352" s="353"/>
      <c r="V1352" s="353"/>
      <c r="W1352" s="353"/>
      <c r="X1352" s="353"/>
      <c r="Y1352" s="353"/>
      <c r="Z1352" s="353"/>
      <c r="AA1352" s="353"/>
      <c r="AB1352" s="346"/>
      <c r="AC1352" s="622">
        <v>150</v>
      </c>
      <c r="AD1352" s="626"/>
      <c r="AE1352" s="588">
        <f t="shared" ref="AE1352:AE1399" si="20">AC1352*AD1352</f>
        <v>0</v>
      </c>
    </row>
    <row r="1353" spans="1:31">
      <c r="A1353" s="610" t="s">
        <v>108</v>
      </c>
      <c r="B1353" s="354"/>
      <c r="C1353" s="354"/>
      <c r="D1353" s="354"/>
      <c r="E1353" s="354"/>
      <c r="F1353" s="354"/>
      <c r="G1353" s="354"/>
      <c r="H1353" s="354"/>
      <c r="I1353" s="354"/>
      <c r="J1353" s="354"/>
      <c r="K1353" s="354"/>
      <c r="L1353" s="354"/>
      <c r="M1353" s="354"/>
      <c r="N1353" s="354"/>
      <c r="O1353" s="354"/>
      <c r="P1353" s="354"/>
      <c r="Q1353" s="354"/>
      <c r="R1353" s="354"/>
      <c r="S1353" s="354"/>
      <c r="T1353" s="354"/>
      <c r="U1353" s="354"/>
      <c r="V1353" s="354"/>
      <c r="W1353" s="354"/>
      <c r="X1353" s="354"/>
      <c r="Y1353" s="354"/>
      <c r="Z1353" s="354"/>
      <c r="AA1353" s="354"/>
      <c r="AB1353" s="346"/>
      <c r="AC1353" s="619">
        <v>160</v>
      </c>
      <c r="AD1353" s="83"/>
      <c r="AE1353" s="588">
        <f t="shared" si="20"/>
        <v>0</v>
      </c>
    </row>
    <row r="1354" spans="1:31">
      <c r="A1354" s="350" t="s">
        <v>78</v>
      </c>
      <c r="B1354" s="354">
        <f>AD1354</f>
        <v>0.84</v>
      </c>
      <c r="C1354" s="354"/>
      <c r="D1354" s="354"/>
      <c r="E1354" s="354"/>
      <c r="F1354" s="354"/>
      <c r="G1354" s="354"/>
      <c r="H1354" s="354"/>
      <c r="I1354" s="354"/>
      <c r="J1354" s="354"/>
      <c r="K1354" s="354"/>
      <c r="L1354" s="354"/>
      <c r="M1354" s="354"/>
      <c r="N1354" s="354"/>
      <c r="O1354" s="354"/>
      <c r="P1354" s="354"/>
      <c r="Q1354" s="354"/>
      <c r="R1354" s="354"/>
      <c r="S1354" s="354"/>
      <c r="T1354" s="354"/>
      <c r="U1354" s="354"/>
      <c r="V1354" s="354"/>
      <c r="W1354" s="354"/>
      <c r="X1354" s="354"/>
      <c r="Y1354" s="354"/>
      <c r="Z1354" s="354"/>
      <c r="AA1354" s="354"/>
      <c r="AB1354" s="346">
        <v>0.06</v>
      </c>
      <c r="AC1354" s="619">
        <v>125</v>
      </c>
      <c r="AD1354" s="83">
        <v>0.84</v>
      </c>
      <c r="AE1354" s="588">
        <f t="shared" si="20"/>
        <v>105</v>
      </c>
    </row>
    <row r="1355" spans="1:31">
      <c r="A1355" s="350" t="s">
        <v>111</v>
      </c>
      <c r="B1355" s="354"/>
      <c r="C1355" s="354"/>
      <c r="D1355" s="354"/>
      <c r="E1355" s="354"/>
      <c r="F1355" s="354"/>
      <c r="G1355" s="354"/>
      <c r="H1355" s="354"/>
      <c r="I1355" s="354"/>
      <c r="J1355" s="354"/>
      <c r="K1355" s="354"/>
      <c r="L1355" s="354"/>
      <c r="M1355" s="354"/>
      <c r="N1355" s="354"/>
      <c r="O1355" s="354"/>
      <c r="P1355" s="354"/>
      <c r="Q1355" s="354"/>
      <c r="R1355" s="354"/>
      <c r="S1355" s="354"/>
      <c r="T1355" s="354"/>
      <c r="U1355" s="354"/>
      <c r="V1355" s="354"/>
      <c r="W1355" s="354"/>
      <c r="X1355" s="354"/>
      <c r="Y1355" s="354"/>
      <c r="Z1355" s="354"/>
      <c r="AA1355" s="354"/>
      <c r="AB1355" s="346"/>
      <c r="AC1355" s="619">
        <v>480</v>
      </c>
      <c r="AD1355" s="83"/>
      <c r="AE1355" s="588">
        <f t="shared" si="20"/>
        <v>0</v>
      </c>
    </row>
    <row r="1356" spans="1:31">
      <c r="A1356" s="350" t="s">
        <v>303</v>
      </c>
      <c r="B1356" s="354"/>
      <c r="C1356" s="354"/>
      <c r="D1356" s="354"/>
      <c r="E1356" s="354"/>
      <c r="F1356" s="354"/>
      <c r="G1356" s="354"/>
      <c r="H1356" s="354"/>
      <c r="I1356" s="354"/>
      <c r="J1356" s="354"/>
      <c r="K1356" s="354"/>
      <c r="L1356" s="354"/>
      <c r="M1356" s="354"/>
      <c r="N1356" s="354"/>
      <c r="O1356" s="354"/>
      <c r="P1356" s="354"/>
      <c r="Q1356" s="354"/>
      <c r="R1356" s="354"/>
      <c r="S1356" s="354"/>
      <c r="T1356" s="354"/>
      <c r="U1356" s="354"/>
      <c r="V1356" s="354"/>
      <c r="W1356" s="354"/>
      <c r="X1356" s="354"/>
      <c r="Y1356" s="354"/>
      <c r="Z1356" s="354"/>
      <c r="AA1356" s="354"/>
      <c r="AB1356" s="346"/>
      <c r="AC1356" s="619">
        <v>285</v>
      </c>
      <c r="AD1356" s="90"/>
      <c r="AE1356" s="588">
        <f t="shared" si="20"/>
        <v>0</v>
      </c>
    </row>
    <row r="1357" spans="1:31">
      <c r="A1357" s="350" t="s">
        <v>306</v>
      </c>
      <c r="B1357" s="354"/>
      <c r="C1357" s="354"/>
      <c r="D1357" s="354"/>
      <c r="E1357" s="354"/>
      <c r="F1357" s="354"/>
      <c r="G1357" s="354"/>
      <c r="H1357" s="354"/>
      <c r="I1357" s="354"/>
      <c r="J1357" s="354"/>
      <c r="K1357" s="354"/>
      <c r="L1357" s="354"/>
      <c r="M1357" s="354"/>
      <c r="N1357" s="354"/>
      <c r="O1357" s="354"/>
      <c r="P1357" s="354"/>
      <c r="Q1357" s="354"/>
      <c r="R1357" s="354"/>
      <c r="S1357" s="354"/>
      <c r="T1357" s="354"/>
      <c r="U1357" s="354"/>
      <c r="V1357" s="354"/>
      <c r="W1357" s="354"/>
      <c r="X1357" s="354"/>
      <c r="Y1357" s="354"/>
      <c r="Z1357" s="354"/>
      <c r="AA1357" s="354"/>
      <c r="AB1357" s="346"/>
      <c r="AC1357" s="619">
        <v>180</v>
      </c>
      <c r="AD1357" s="90"/>
      <c r="AE1357" s="588">
        <f t="shared" si="20"/>
        <v>0</v>
      </c>
    </row>
    <row r="1358" spans="1:31">
      <c r="A1358" s="350" t="s">
        <v>85</v>
      </c>
      <c r="B1358" s="354"/>
      <c r="C1358" s="354"/>
      <c r="D1358" s="354"/>
      <c r="E1358" s="354"/>
      <c r="F1358" s="354"/>
      <c r="G1358" s="354"/>
      <c r="H1358" s="354"/>
      <c r="I1358" s="354"/>
      <c r="J1358" s="354"/>
      <c r="K1358" s="354"/>
      <c r="L1358" s="354"/>
      <c r="M1358" s="354"/>
      <c r="N1358" s="354"/>
      <c r="O1358" s="354"/>
      <c r="P1358" s="354"/>
      <c r="Q1358" s="354"/>
      <c r="R1358" s="354"/>
      <c r="S1358" s="354"/>
      <c r="T1358" s="354"/>
      <c r="U1358" s="354"/>
      <c r="V1358" s="354"/>
      <c r="W1358" s="354"/>
      <c r="X1358" s="354"/>
      <c r="Y1358" s="354"/>
      <c r="Z1358" s="354"/>
      <c r="AA1358" s="354"/>
      <c r="AB1358" s="346"/>
      <c r="AC1358" s="619">
        <v>1500</v>
      </c>
      <c r="AD1358" s="90"/>
      <c r="AE1358" s="588">
        <f t="shared" si="20"/>
        <v>0</v>
      </c>
    </row>
    <row r="1359" spans="1:31">
      <c r="A1359" s="350" t="s">
        <v>143</v>
      </c>
      <c r="B1359" s="354"/>
      <c r="C1359" s="354"/>
      <c r="D1359" s="354"/>
      <c r="E1359" s="354"/>
      <c r="F1359" s="354"/>
      <c r="G1359" s="354"/>
      <c r="H1359" s="354"/>
      <c r="I1359" s="354"/>
      <c r="J1359" s="354"/>
      <c r="K1359" s="354"/>
      <c r="L1359" s="354"/>
      <c r="M1359" s="354"/>
      <c r="N1359" s="354"/>
      <c r="O1359" s="354"/>
      <c r="P1359" s="354"/>
      <c r="Q1359" s="354"/>
      <c r="R1359" s="354">
        <f>AD1359</f>
        <v>1.4</v>
      </c>
      <c r="S1359" s="354"/>
      <c r="T1359" s="354"/>
      <c r="U1359" s="354"/>
      <c r="V1359" s="354"/>
      <c r="W1359" s="354"/>
      <c r="X1359" s="354"/>
      <c r="Y1359" s="354"/>
      <c r="Z1359" s="354"/>
      <c r="AA1359" s="354"/>
      <c r="AB1359" s="346">
        <v>0.1</v>
      </c>
      <c r="AC1359" s="619">
        <v>350</v>
      </c>
      <c r="AD1359" s="90">
        <v>1.4</v>
      </c>
      <c r="AE1359" s="588">
        <f t="shared" si="20"/>
        <v>489.99999999999994</v>
      </c>
    </row>
    <row r="1360" spans="1:31">
      <c r="A1360" s="350" t="s">
        <v>89</v>
      </c>
      <c r="B1360" s="354"/>
      <c r="C1360" s="354"/>
      <c r="D1360" s="354">
        <f>AD1360</f>
        <v>0.05</v>
      </c>
      <c r="E1360" s="354"/>
      <c r="F1360" s="354"/>
      <c r="G1360" s="354"/>
      <c r="H1360" s="354"/>
      <c r="I1360" s="354"/>
      <c r="J1360" s="354"/>
      <c r="K1360" s="354"/>
      <c r="L1360" s="354"/>
      <c r="M1360" s="354"/>
      <c r="N1360" s="354"/>
      <c r="O1360" s="354"/>
      <c r="P1360" s="354"/>
      <c r="Q1360" s="354"/>
      <c r="R1360" s="354"/>
      <c r="S1360" s="354"/>
      <c r="T1360" s="354"/>
      <c r="U1360" s="354"/>
      <c r="V1360" s="354"/>
      <c r="W1360" s="354"/>
      <c r="X1360" s="354"/>
      <c r="Y1360" s="354"/>
      <c r="Z1360" s="354"/>
      <c r="AA1360" s="354"/>
      <c r="AB1360" s="346">
        <v>4.0000000000000001E-3</v>
      </c>
      <c r="AC1360" s="619">
        <v>850</v>
      </c>
      <c r="AD1360" s="90">
        <v>0.05</v>
      </c>
      <c r="AE1360" s="588">
        <f t="shared" si="20"/>
        <v>42.5</v>
      </c>
    </row>
    <row r="1361" spans="1:31">
      <c r="A1361" s="350" t="s">
        <v>304</v>
      </c>
      <c r="B1361" s="354"/>
      <c r="C1361" s="354"/>
      <c r="D1361" s="354"/>
      <c r="E1361" s="354"/>
      <c r="F1361" s="354"/>
      <c r="G1361" s="354"/>
      <c r="H1361" s="354"/>
      <c r="I1361" s="354"/>
      <c r="J1361" s="354"/>
      <c r="K1361" s="354"/>
      <c r="L1361" s="354"/>
      <c r="M1361" s="354"/>
      <c r="N1361" s="354"/>
      <c r="O1361" s="354"/>
      <c r="P1361" s="354"/>
      <c r="Q1361" s="354"/>
      <c r="R1361" s="354"/>
      <c r="S1361" s="354"/>
      <c r="T1361" s="354"/>
      <c r="U1361" s="354"/>
      <c r="V1361" s="354"/>
      <c r="W1361" s="354"/>
      <c r="X1361" s="354"/>
      <c r="Y1361" s="354"/>
      <c r="Z1361" s="354"/>
      <c r="AA1361" s="354"/>
      <c r="AB1361" s="346"/>
      <c r="AC1361" s="619">
        <v>45</v>
      </c>
      <c r="AD1361" s="168"/>
      <c r="AE1361" s="588">
        <f t="shared" si="20"/>
        <v>0</v>
      </c>
    </row>
    <row r="1362" spans="1:31">
      <c r="A1362" s="350" t="s">
        <v>77</v>
      </c>
      <c r="B1362" s="354"/>
      <c r="C1362" s="354"/>
      <c r="D1362" s="354"/>
      <c r="E1362" s="354"/>
      <c r="F1362" s="354"/>
      <c r="G1362" s="354"/>
      <c r="H1362" s="354"/>
      <c r="I1362" s="354"/>
      <c r="J1362" s="354"/>
      <c r="K1362" s="354"/>
      <c r="L1362" s="354"/>
      <c r="M1362" s="354"/>
      <c r="N1362" s="354"/>
      <c r="O1362" s="354"/>
      <c r="P1362" s="354"/>
      <c r="Q1362" s="354"/>
      <c r="R1362" s="354"/>
      <c r="S1362" s="354"/>
      <c r="T1362" s="354"/>
      <c r="U1362" s="354"/>
      <c r="V1362" s="354"/>
      <c r="W1362" s="354"/>
      <c r="X1362" s="354"/>
      <c r="Y1362" s="354"/>
      <c r="Z1362" s="354"/>
      <c r="AA1362" s="354"/>
      <c r="AB1362" s="346"/>
      <c r="AC1362" s="619">
        <v>45</v>
      </c>
      <c r="AD1362" s="90"/>
      <c r="AE1362" s="588">
        <f t="shared" si="20"/>
        <v>0</v>
      </c>
    </row>
    <row r="1363" spans="1:31">
      <c r="A1363" s="350" t="s">
        <v>123</v>
      </c>
      <c r="B1363" s="354"/>
      <c r="C1363" s="354"/>
      <c r="D1363" s="354"/>
      <c r="E1363" s="354"/>
      <c r="F1363" s="354"/>
      <c r="G1363" s="354"/>
      <c r="H1363" s="354"/>
      <c r="I1363" s="354"/>
      <c r="J1363" s="354"/>
      <c r="K1363" s="354"/>
      <c r="L1363" s="354"/>
      <c r="M1363" s="354"/>
      <c r="N1363" s="354"/>
      <c r="O1363" s="354"/>
      <c r="P1363" s="354"/>
      <c r="Q1363" s="354"/>
      <c r="R1363" s="354"/>
      <c r="S1363" s="354"/>
      <c r="T1363" s="354"/>
      <c r="U1363" s="354"/>
      <c r="V1363" s="354"/>
      <c r="W1363" s="354"/>
      <c r="X1363" s="354"/>
      <c r="Y1363" s="354"/>
      <c r="Z1363" s="354"/>
      <c r="AA1363" s="354"/>
      <c r="AB1363" s="346"/>
      <c r="AC1363" s="619">
        <v>230</v>
      </c>
      <c r="AD1363" s="90"/>
      <c r="AE1363" s="588">
        <f t="shared" si="20"/>
        <v>0</v>
      </c>
    </row>
    <row r="1364" spans="1:31">
      <c r="A1364" s="350" t="s">
        <v>114</v>
      </c>
      <c r="B1364" s="354"/>
      <c r="C1364" s="354"/>
      <c r="D1364" s="354"/>
      <c r="E1364" s="354"/>
      <c r="F1364" s="354"/>
      <c r="G1364" s="354"/>
      <c r="H1364" s="354"/>
      <c r="I1364" s="354"/>
      <c r="J1364" s="354"/>
      <c r="K1364" s="354"/>
      <c r="L1364" s="354"/>
      <c r="M1364" s="354"/>
      <c r="N1364" s="354"/>
      <c r="O1364" s="354"/>
      <c r="P1364" s="354"/>
      <c r="Q1364" s="354"/>
      <c r="R1364" s="354"/>
      <c r="S1364" s="354"/>
      <c r="T1364" s="354"/>
      <c r="U1364" s="354"/>
      <c r="V1364" s="354"/>
      <c r="W1364" s="354"/>
      <c r="X1364" s="354"/>
      <c r="Y1364" s="354"/>
      <c r="Z1364" s="354"/>
      <c r="AA1364" s="354"/>
      <c r="AB1364" s="346"/>
      <c r="AC1364" s="619">
        <v>330</v>
      </c>
      <c r="AD1364" s="90"/>
      <c r="AE1364" s="588">
        <f t="shared" si="20"/>
        <v>0</v>
      </c>
    </row>
    <row r="1365" spans="1:31">
      <c r="A1365" s="350" t="s">
        <v>113</v>
      </c>
      <c r="B1365" s="354"/>
      <c r="C1365" s="354"/>
      <c r="D1365" s="354"/>
      <c r="E1365" s="354"/>
      <c r="F1365" s="354"/>
      <c r="G1365" s="354"/>
      <c r="H1365" s="354"/>
      <c r="I1365" s="354"/>
      <c r="J1365" s="354"/>
      <c r="K1365" s="354"/>
      <c r="L1365" s="354"/>
      <c r="M1365" s="354"/>
      <c r="N1365" s="354"/>
      <c r="O1365" s="354"/>
      <c r="P1365" s="354"/>
      <c r="Q1365" s="354"/>
      <c r="R1365" s="354"/>
      <c r="S1365" s="354"/>
      <c r="T1365" s="354"/>
      <c r="U1365" s="354"/>
      <c r="V1365" s="354"/>
      <c r="W1365" s="354"/>
      <c r="X1365" s="354"/>
      <c r="Y1365" s="354"/>
      <c r="Z1365" s="354"/>
      <c r="AA1365" s="354"/>
      <c r="AB1365" s="346"/>
      <c r="AC1365" s="619">
        <v>285</v>
      </c>
      <c r="AD1365" s="90"/>
      <c r="AE1365" s="588">
        <f t="shared" si="20"/>
        <v>0</v>
      </c>
    </row>
    <row r="1366" spans="1:31">
      <c r="A1366" s="350" t="s">
        <v>93</v>
      </c>
      <c r="B1366" s="354"/>
      <c r="C1366" s="354"/>
      <c r="D1366" s="354"/>
      <c r="E1366" s="354"/>
      <c r="F1366" s="354"/>
      <c r="G1366" s="354"/>
      <c r="H1366" s="354"/>
      <c r="I1366" s="354"/>
      <c r="J1366" s="354"/>
      <c r="K1366" s="354"/>
      <c r="L1366" s="354"/>
      <c r="M1366" s="354"/>
      <c r="N1366" s="354"/>
      <c r="O1366" s="354"/>
      <c r="P1366" s="354"/>
      <c r="Q1366" s="354"/>
      <c r="R1366" s="354"/>
      <c r="S1366" s="354"/>
      <c r="T1366" s="354"/>
      <c r="U1366" s="354"/>
      <c r="V1366" s="354"/>
      <c r="W1366" s="354"/>
      <c r="X1366" s="354"/>
      <c r="Y1366" s="354"/>
      <c r="Z1366" s="354"/>
      <c r="AA1366" s="354"/>
      <c r="AB1366" s="346"/>
      <c r="AC1366" s="619">
        <v>385</v>
      </c>
      <c r="AD1366" s="90"/>
      <c r="AE1366" s="588">
        <f t="shared" si="20"/>
        <v>0</v>
      </c>
    </row>
    <row r="1367" spans="1:31">
      <c r="A1367" s="358" t="s">
        <v>68</v>
      </c>
      <c r="B1367" s="354"/>
      <c r="C1367" s="354"/>
      <c r="D1367" s="354"/>
      <c r="E1367" s="354"/>
      <c r="F1367" s="354"/>
      <c r="G1367" s="354"/>
      <c r="H1367" s="354"/>
      <c r="I1367" s="354"/>
      <c r="J1367" s="354"/>
      <c r="K1367" s="354"/>
      <c r="L1367" s="354"/>
      <c r="M1367" s="354"/>
      <c r="N1367" s="354"/>
      <c r="O1367" s="354"/>
      <c r="P1367" s="354"/>
      <c r="Q1367" s="354"/>
      <c r="R1367" s="354"/>
      <c r="S1367" s="354"/>
      <c r="T1367" s="354"/>
      <c r="U1367" s="354"/>
      <c r="V1367" s="354"/>
      <c r="W1367" s="354"/>
      <c r="X1367" s="354"/>
      <c r="Y1367" s="354"/>
      <c r="Z1367" s="354"/>
      <c r="AA1367" s="354"/>
      <c r="AB1367" s="346"/>
      <c r="AC1367" s="619">
        <v>320</v>
      </c>
      <c r="AD1367" s="90"/>
      <c r="AE1367" s="588">
        <f t="shared" si="20"/>
        <v>0</v>
      </c>
    </row>
    <row r="1368" spans="1:31">
      <c r="A1368" s="350" t="s">
        <v>112</v>
      </c>
      <c r="B1368" s="354"/>
      <c r="C1368" s="354"/>
      <c r="D1368" s="354"/>
      <c r="E1368" s="354"/>
      <c r="F1368" s="354"/>
      <c r="G1368" s="354"/>
      <c r="H1368" s="354"/>
      <c r="I1368" s="354"/>
      <c r="J1368" s="354"/>
      <c r="K1368" s="354"/>
      <c r="L1368" s="354"/>
      <c r="M1368" s="354"/>
      <c r="N1368" s="354"/>
      <c r="O1368" s="354"/>
      <c r="P1368" s="354"/>
      <c r="Q1368" s="354"/>
      <c r="R1368" s="354"/>
      <c r="S1368" s="354"/>
      <c r="T1368" s="354"/>
      <c r="U1368" s="354"/>
      <c r="V1368" s="354"/>
      <c r="W1368" s="354"/>
      <c r="X1368" s="354"/>
      <c r="Y1368" s="354"/>
      <c r="Z1368" s="354"/>
      <c r="AA1368" s="354"/>
      <c r="AB1368" s="346"/>
      <c r="AC1368" s="619">
        <v>475</v>
      </c>
      <c r="AD1368" s="90"/>
      <c r="AE1368" s="588">
        <f t="shared" si="20"/>
        <v>0</v>
      </c>
    </row>
    <row r="1369" spans="1:31">
      <c r="A1369" s="350" t="s">
        <v>66</v>
      </c>
      <c r="B1369" s="354"/>
      <c r="C1369" s="354"/>
      <c r="D1369" s="354"/>
      <c r="E1369" s="354"/>
      <c r="F1369" s="354"/>
      <c r="G1369" s="354"/>
      <c r="H1369" s="354"/>
      <c r="I1369" s="354"/>
      <c r="J1369" s="354"/>
      <c r="K1369" s="354"/>
      <c r="L1369" s="354"/>
      <c r="M1369" s="354"/>
      <c r="N1369" s="354"/>
      <c r="O1369" s="354"/>
      <c r="P1369" s="354"/>
      <c r="Q1369" s="354"/>
      <c r="R1369" s="354"/>
      <c r="S1369" s="354"/>
      <c r="T1369" s="354"/>
      <c r="U1369" s="354"/>
      <c r="V1369" s="354"/>
      <c r="W1369" s="354"/>
      <c r="X1369" s="354"/>
      <c r="Y1369" s="354"/>
      <c r="Z1369" s="354"/>
      <c r="AA1369" s="354"/>
      <c r="AB1369" s="346"/>
      <c r="AC1369" s="619">
        <v>650</v>
      </c>
      <c r="AD1369" s="90"/>
      <c r="AE1369" s="588">
        <f t="shared" si="20"/>
        <v>0</v>
      </c>
    </row>
    <row r="1370" spans="1:31">
      <c r="A1370" s="350" t="s">
        <v>86</v>
      </c>
      <c r="B1370" s="354"/>
      <c r="C1370" s="354"/>
      <c r="D1370" s="354"/>
      <c r="E1370" s="354"/>
      <c r="F1370" s="354"/>
      <c r="G1370" s="354"/>
      <c r="H1370" s="354"/>
      <c r="I1370" s="354"/>
      <c r="J1370" s="354"/>
      <c r="K1370" s="354"/>
      <c r="L1370" s="354"/>
      <c r="M1370" s="354"/>
      <c r="N1370" s="354"/>
      <c r="O1370" s="354"/>
      <c r="P1370" s="354"/>
      <c r="Q1370" s="354"/>
      <c r="R1370" s="354"/>
      <c r="S1370" s="354"/>
      <c r="T1370" s="354"/>
      <c r="U1370" s="354"/>
      <c r="V1370" s="354"/>
      <c r="W1370" s="354"/>
      <c r="X1370" s="354"/>
      <c r="Y1370" s="354"/>
      <c r="Z1370" s="354"/>
      <c r="AA1370" s="354"/>
      <c r="AB1370" s="346"/>
      <c r="AC1370" s="619">
        <v>65</v>
      </c>
      <c r="AD1370" s="90"/>
      <c r="AE1370" s="588">
        <f t="shared" si="20"/>
        <v>0</v>
      </c>
    </row>
    <row r="1371" spans="1:31">
      <c r="A1371" s="350" t="s">
        <v>96</v>
      </c>
      <c r="B1371" s="354"/>
      <c r="C1371" s="354"/>
      <c r="D1371" s="354"/>
      <c r="E1371" s="354"/>
      <c r="F1371" s="354"/>
      <c r="G1371" s="354"/>
      <c r="H1371" s="354"/>
      <c r="I1371" s="354"/>
      <c r="J1371" s="354"/>
      <c r="K1371" s="354"/>
      <c r="L1371" s="354"/>
      <c r="M1371" s="354"/>
      <c r="N1371" s="354"/>
      <c r="O1371" s="354"/>
      <c r="P1371" s="354"/>
      <c r="Q1371" s="354"/>
      <c r="R1371" s="354"/>
      <c r="S1371" s="354"/>
      <c r="T1371" s="354"/>
      <c r="U1371" s="354"/>
      <c r="V1371" s="354"/>
      <c r="W1371" s="354"/>
      <c r="X1371" s="354"/>
      <c r="Y1371" s="354"/>
      <c r="Z1371" s="354"/>
      <c r="AA1371" s="354"/>
      <c r="AB1371" s="346"/>
      <c r="AC1371" s="619">
        <v>45</v>
      </c>
      <c r="AD1371" s="90"/>
      <c r="AE1371" s="588">
        <f t="shared" si="20"/>
        <v>0</v>
      </c>
    </row>
    <row r="1372" spans="1:31">
      <c r="A1372" s="350" t="s">
        <v>99</v>
      </c>
      <c r="B1372" s="354"/>
      <c r="C1372" s="354"/>
      <c r="D1372" s="354"/>
      <c r="E1372" s="354"/>
      <c r="F1372" s="354"/>
      <c r="G1372" s="354"/>
      <c r="H1372" s="354"/>
      <c r="I1372" s="354"/>
      <c r="J1372" s="354">
        <f>AD1372</f>
        <v>1.2</v>
      </c>
      <c r="K1372" s="354"/>
      <c r="L1372" s="354"/>
      <c r="M1372" s="354"/>
      <c r="N1372" s="354"/>
      <c r="O1372" s="354"/>
      <c r="P1372" s="354"/>
      <c r="Q1372" s="354"/>
      <c r="R1372" s="354"/>
      <c r="S1372" s="354"/>
      <c r="T1372" s="354"/>
      <c r="U1372" s="354"/>
      <c r="V1372" s="354"/>
      <c r="W1372" s="354"/>
      <c r="X1372" s="354"/>
      <c r="Y1372" s="354"/>
      <c r="Z1372" s="354"/>
      <c r="AA1372" s="354"/>
      <c r="AB1372" s="346">
        <v>8.5000000000000006E-2</v>
      </c>
      <c r="AC1372" s="619">
        <v>95</v>
      </c>
      <c r="AD1372" s="90">
        <v>1.2</v>
      </c>
      <c r="AE1372" s="588">
        <f t="shared" si="20"/>
        <v>114</v>
      </c>
    </row>
    <row r="1373" spans="1:31">
      <c r="A1373" s="350" t="s">
        <v>65</v>
      </c>
      <c r="B1373" s="354"/>
      <c r="C1373" s="354"/>
      <c r="D1373" s="354"/>
      <c r="E1373" s="354"/>
      <c r="F1373" s="354"/>
      <c r="G1373" s="354"/>
      <c r="H1373" s="354"/>
      <c r="I1373" s="354"/>
      <c r="J1373" s="354"/>
      <c r="K1373" s="354"/>
      <c r="L1373" s="354"/>
      <c r="M1373" s="354"/>
      <c r="N1373" s="354"/>
      <c r="O1373" s="354"/>
      <c r="P1373" s="354"/>
      <c r="Q1373" s="354"/>
      <c r="R1373" s="354"/>
      <c r="S1373" s="354"/>
      <c r="T1373" s="354"/>
      <c r="U1373" s="354"/>
      <c r="V1373" s="354"/>
      <c r="W1373" s="354"/>
      <c r="X1373" s="354"/>
      <c r="Y1373" s="354"/>
      <c r="Z1373" s="354"/>
      <c r="AA1373" s="354"/>
      <c r="AB1373" s="346"/>
      <c r="AC1373" s="619">
        <v>550</v>
      </c>
      <c r="AD1373" s="90"/>
      <c r="AE1373" s="588">
        <f t="shared" si="20"/>
        <v>0</v>
      </c>
    </row>
    <row r="1374" spans="1:31">
      <c r="A1374" s="350" t="s">
        <v>95</v>
      </c>
      <c r="B1374" s="354"/>
      <c r="C1374" s="354"/>
      <c r="D1374" s="354"/>
      <c r="E1374" s="354"/>
      <c r="F1374" s="354"/>
      <c r="G1374" s="354"/>
      <c r="H1374" s="354"/>
      <c r="I1374" s="354"/>
      <c r="J1374" s="354"/>
      <c r="K1374" s="354"/>
      <c r="L1374" s="354"/>
      <c r="M1374" s="354"/>
      <c r="N1374" s="354"/>
      <c r="O1374" s="354"/>
      <c r="P1374" s="354"/>
      <c r="Q1374" s="354"/>
      <c r="R1374" s="354"/>
      <c r="S1374" s="354"/>
      <c r="T1374" s="354"/>
      <c r="U1374" s="354"/>
      <c r="V1374" s="354"/>
      <c r="W1374" s="354"/>
      <c r="X1374" s="354"/>
      <c r="Y1374" s="354"/>
      <c r="Z1374" s="354"/>
      <c r="AA1374" s="354"/>
      <c r="AB1374" s="346"/>
      <c r="AC1374" s="619">
        <v>250</v>
      </c>
      <c r="AD1374" s="90"/>
      <c r="AE1374" s="588">
        <f t="shared" si="20"/>
        <v>0</v>
      </c>
    </row>
    <row r="1375" spans="1:31">
      <c r="A1375" s="350" t="s">
        <v>62</v>
      </c>
      <c r="B1375" s="354"/>
      <c r="C1375" s="354"/>
      <c r="D1375" s="354"/>
      <c r="E1375" s="354"/>
      <c r="F1375" s="354"/>
      <c r="G1375" s="354"/>
      <c r="H1375" s="354"/>
      <c r="I1375" s="354"/>
      <c r="J1375" s="354"/>
      <c r="K1375" s="354"/>
      <c r="L1375" s="354"/>
      <c r="M1375" s="354"/>
      <c r="N1375" s="354"/>
      <c r="O1375" s="354"/>
      <c r="P1375" s="354"/>
      <c r="Q1375" s="354"/>
      <c r="R1375" s="354"/>
      <c r="S1375" s="354"/>
      <c r="T1375" s="354"/>
      <c r="U1375" s="354"/>
      <c r="V1375" s="354"/>
      <c r="W1375" s="354"/>
      <c r="X1375" s="354"/>
      <c r="Y1375" s="354"/>
      <c r="Z1375" s="354"/>
      <c r="AA1375" s="354"/>
      <c r="AB1375" s="346"/>
      <c r="AC1375" s="619">
        <v>250</v>
      </c>
      <c r="AD1375" s="90"/>
      <c r="AE1375" s="588">
        <f t="shared" si="20"/>
        <v>0</v>
      </c>
    </row>
    <row r="1376" spans="1:31">
      <c r="A1376" s="350" t="s">
        <v>120</v>
      </c>
      <c r="B1376" s="354"/>
      <c r="C1376" s="354"/>
      <c r="D1376" s="354"/>
      <c r="E1376" s="354"/>
      <c r="F1376" s="354"/>
      <c r="G1376" s="354"/>
      <c r="H1376" s="354"/>
      <c r="I1376" s="354"/>
      <c r="J1376" s="354"/>
      <c r="K1376" s="354"/>
      <c r="L1376" s="354">
        <f>AD1376</f>
        <v>0.08</v>
      </c>
      <c r="M1376" s="354"/>
      <c r="N1376" s="354"/>
      <c r="O1376" s="354"/>
      <c r="P1376" s="354"/>
      <c r="Q1376" s="354"/>
      <c r="R1376" s="354"/>
      <c r="S1376" s="354"/>
      <c r="T1376" s="354"/>
      <c r="U1376" s="354"/>
      <c r="V1376" s="354"/>
      <c r="W1376" s="354"/>
      <c r="X1376" s="354"/>
      <c r="Y1376" s="354"/>
      <c r="Z1376" s="354"/>
      <c r="AA1376" s="354"/>
      <c r="AB1376" s="346">
        <v>0.01</v>
      </c>
      <c r="AC1376" s="619">
        <v>45</v>
      </c>
      <c r="AD1376" s="90">
        <v>0.08</v>
      </c>
      <c r="AE1376" s="588">
        <f t="shared" si="20"/>
        <v>3.6</v>
      </c>
    </row>
    <row r="1377" spans="1:31">
      <c r="A1377" s="350" t="s">
        <v>72</v>
      </c>
      <c r="B1377" s="354"/>
      <c r="C1377" s="354"/>
      <c r="D1377" s="354"/>
      <c r="E1377" s="354"/>
      <c r="F1377" s="354"/>
      <c r="G1377" s="354"/>
      <c r="H1377" s="354"/>
      <c r="I1377" s="354"/>
      <c r="J1377" s="354"/>
      <c r="K1377" s="354"/>
      <c r="L1377" s="354"/>
      <c r="M1377" s="354"/>
      <c r="N1377" s="354"/>
      <c r="O1377" s="354"/>
      <c r="P1377" s="354"/>
      <c r="Q1377" s="354"/>
      <c r="R1377" s="354"/>
      <c r="S1377" s="354"/>
      <c r="T1377" s="354"/>
      <c r="U1377" s="354"/>
      <c r="V1377" s="354"/>
      <c r="W1377" s="354"/>
      <c r="X1377" s="354"/>
      <c r="Y1377" s="354"/>
      <c r="Z1377" s="354"/>
      <c r="AA1377" s="354"/>
      <c r="AB1377" s="346"/>
      <c r="AC1377" s="619">
        <v>55</v>
      </c>
      <c r="AD1377" s="90"/>
      <c r="AE1377" s="588">
        <f t="shared" si="20"/>
        <v>0</v>
      </c>
    </row>
    <row r="1378" spans="1:31">
      <c r="A1378" s="350" t="s">
        <v>107</v>
      </c>
      <c r="B1378" s="354"/>
      <c r="C1378" s="354"/>
      <c r="D1378" s="354"/>
      <c r="E1378" s="354"/>
      <c r="F1378" s="354"/>
      <c r="G1378" s="354"/>
      <c r="H1378" s="354"/>
      <c r="I1378" s="354"/>
      <c r="J1378" s="354"/>
      <c r="K1378" s="354"/>
      <c r="L1378" s="354">
        <f>AD1378</f>
        <v>6.6000000000000003E-2</v>
      </c>
      <c r="M1378" s="354"/>
      <c r="N1378" s="354"/>
      <c r="O1378" s="354"/>
      <c r="P1378" s="354"/>
      <c r="Q1378" s="354"/>
      <c r="R1378" s="354"/>
      <c r="S1378" s="354"/>
      <c r="T1378" s="354"/>
      <c r="U1378" s="354"/>
      <c r="V1378" s="354"/>
      <c r="W1378" s="354"/>
      <c r="X1378" s="354"/>
      <c r="Y1378" s="354"/>
      <c r="Z1378" s="354"/>
      <c r="AA1378" s="354"/>
      <c r="AB1378" s="346">
        <v>6.0000000000000001E-3</v>
      </c>
      <c r="AC1378" s="619">
        <v>180</v>
      </c>
      <c r="AD1378" s="90">
        <v>6.6000000000000003E-2</v>
      </c>
      <c r="AE1378" s="588">
        <f t="shared" si="20"/>
        <v>11.88</v>
      </c>
    </row>
    <row r="1379" spans="1:31">
      <c r="A1379" s="350" t="s">
        <v>69</v>
      </c>
      <c r="B1379" s="354"/>
      <c r="C1379" s="354"/>
      <c r="D1379" s="354"/>
      <c r="E1379" s="354"/>
      <c r="F1379" s="354"/>
      <c r="G1379" s="354"/>
      <c r="H1379" s="354"/>
      <c r="I1379" s="354"/>
      <c r="J1379" s="354">
        <f>AD1379</f>
        <v>0.06</v>
      </c>
      <c r="K1379" s="354"/>
      <c r="L1379" s="354"/>
      <c r="M1379" s="354"/>
      <c r="N1379" s="354"/>
      <c r="O1379" s="354"/>
      <c r="P1379" s="354"/>
      <c r="Q1379" s="354"/>
      <c r="R1379" s="354"/>
      <c r="S1379" s="354"/>
      <c r="T1379" s="354"/>
      <c r="U1379" s="354"/>
      <c r="V1379" s="354"/>
      <c r="W1379" s="354"/>
      <c r="X1379" s="354"/>
      <c r="Y1379" s="354"/>
      <c r="Z1379" s="354"/>
      <c r="AA1379" s="354"/>
      <c r="AB1379" s="346">
        <v>5.0000000000000001E-3</v>
      </c>
      <c r="AC1379" s="619">
        <v>750</v>
      </c>
      <c r="AD1379" s="90">
        <v>0.06</v>
      </c>
      <c r="AE1379" s="588">
        <f t="shared" si="20"/>
        <v>45</v>
      </c>
    </row>
    <row r="1380" spans="1:31">
      <c r="A1380" s="358" t="s">
        <v>70</v>
      </c>
      <c r="B1380" s="354"/>
      <c r="C1380" s="354"/>
      <c r="D1380" s="354">
        <f>AD1380</f>
        <v>0.9</v>
      </c>
      <c r="E1380" s="354"/>
      <c r="F1380" s="354"/>
      <c r="G1380" s="354"/>
      <c r="H1380" s="354"/>
      <c r="I1380" s="354"/>
      <c r="J1380" s="354"/>
      <c r="K1380" s="354"/>
      <c r="L1380" s="354"/>
      <c r="M1380" s="354"/>
      <c r="N1380" s="354"/>
      <c r="O1380" s="354"/>
      <c r="P1380" s="354"/>
      <c r="Q1380" s="354"/>
      <c r="R1380" s="354"/>
      <c r="S1380" s="354"/>
      <c r="T1380" s="354"/>
      <c r="U1380" s="354"/>
      <c r="V1380" s="354"/>
      <c r="W1380" s="354"/>
      <c r="X1380" s="354"/>
      <c r="Y1380" s="354"/>
      <c r="Z1380" s="354"/>
      <c r="AA1380" s="354"/>
      <c r="AB1380" s="346">
        <v>0.08</v>
      </c>
      <c r="AC1380" s="619">
        <v>66.900000000000006</v>
      </c>
      <c r="AD1380" s="90">
        <v>0.9</v>
      </c>
      <c r="AE1380" s="588">
        <f t="shared" si="20"/>
        <v>60.210000000000008</v>
      </c>
    </row>
    <row r="1381" spans="1:31">
      <c r="A1381" s="350" t="s">
        <v>109</v>
      </c>
      <c r="B1381" s="354"/>
      <c r="C1381" s="354"/>
      <c r="D1381" s="354"/>
      <c r="E1381" s="354"/>
      <c r="F1381" s="354"/>
      <c r="G1381" s="354"/>
      <c r="H1381" s="354"/>
      <c r="I1381" s="354"/>
      <c r="J1381" s="354"/>
      <c r="K1381" s="354"/>
      <c r="L1381" s="354"/>
      <c r="M1381" s="354"/>
      <c r="N1381" s="354"/>
      <c r="O1381" s="354"/>
      <c r="P1381" s="354"/>
      <c r="Q1381" s="354"/>
      <c r="R1381" s="354"/>
      <c r="S1381" s="354"/>
      <c r="T1381" s="354"/>
      <c r="U1381" s="354"/>
      <c r="V1381" s="354"/>
      <c r="W1381" s="354"/>
      <c r="X1381" s="354"/>
      <c r="Y1381" s="354"/>
      <c r="Z1381" s="354"/>
      <c r="AA1381" s="354"/>
      <c r="AB1381" s="346"/>
      <c r="AC1381" s="619">
        <v>285</v>
      </c>
      <c r="AD1381" s="90"/>
      <c r="AE1381" s="588">
        <f t="shared" si="20"/>
        <v>0</v>
      </c>
    </row>
    <row r="1382" spans="1:31">
      <c r="A1382" s="350" t="s">
        <v>117</v>
      </c>
      <c r="B1382" s="354"/>
      <c r="C1382" s="354"/>
      <c r="D1382" s="354"/>
      <c r="E1382" s="354"/>
      <c r="F1382" s="354"/>
      <c r="G1382" s="354"/>
      <c r="H1382" s="354"/>
      <c r="I1382" s="354"/>
      <c r="J1382" s="354"/>
      <c r="K1382" s="354"/>
      <c r="L1382" s="354">
        <f>AD1382</f>
        <v>0.154</v>
      </c>
      <c r="M1382" s="354"/>
      <c r="N1382" s="354"/>
      <c r="O1382" s="354"/>
      <c r="P1382" s="354"/>
      <c r="Q1382" s="354"/>
      <c r="R1382" s="354"/>
      <c r="S1382" s="354"/>
      <c r="T1382" s="354"/>
      <c r="U1382" s="354"/>
      <c r="V1382" s="354"/>
      <c r="W1382" s="354"/>
      <c r="X1382" s="354"/>
      <c r="Y1382" s="354"/>
      <c r="Z1382" s="354"/>
      <c r="AA1382" s="354"/>
      <c r="AB1382" s="346">
        <v>1.4999999999999999E-2</v>
      </c>
      <c r="AC1382" s="619">
        <v>45</v>
      </c>
      <c r="AD1382" s="90">
        <v>0.154</v>
      </c>
      <c r="AE1382" s="588">
        <f t="shared" si="20"/>
        <v>6.93</v>
      </c>
    </row>
    <row r="1383" spans="1:31">
      <c r="A1383" s="350" t="s">
        <v>83</v>
      </c>
      <c r="B1383" s="354"/>
      <c r="C1383" s="354"/>
      <c r="D1383" s="354"/>
      <c r="E1383" s="354"/>
      <c r="F1383" s="354"/>
      <c r="G1383" s="354"/>
      <c r="H1383" s="354"/>
      <c r="I1383" s="354"/>
      <c r="J1383" s="354"/>
      <c r="K1383" s="354"/>
      <c r="L1383" s="354">
        <f>AD1383</f>
        <v>2.4E-2</v>
      </c>
      <c r="M1383" s="354"/>
      <c r="N1383" s="354"/>
      <c r="O1383" s="354"/>
      <c r="P1383" s="354"/>
      <c r="Q1383" s="354"/>
      <c r="R1383" s="354"/>
      <c r="S1383" s="354"/>
      <c r="T1383" s="354"/>
      <c r="U1383" s="354"/>
      <c r="V1383" s="354"/>
      <c r="W1383" s="354"/>
      <c r="X1383" s="354"/>
      <c r="Y1383" s="354"/>
      <c r="Z1383" s="354"/>
      <c r="AA1383" s="354"/>
      <c r="AB1383" s="346">
        <v>2E-3</v>
      </c>
      <c r="AC1383" s="619">
        <v>45</v>
      </c>
      <c r="AD1383" s="90">
        <v>2.4E-2</v>
      </c>
      <c r="AE1383" s="588">
        <f t="shared" si="20"/>
        <v>1.08</v>
      </c>
    </row>
    <row r="1384" spans="1:31">
      <c r="A1384" s="350" t="s">
        <v>100</v>
      </c>
      <c r="B1384" s="354"/>
      <c r="C1384" s="354"/>
      <c r="D1384" s="354"/>
      <c r="E1384" s="354"/>
      <c r="F1384" s="354"/>
      <c r="G1384" s="354"/>
      <c r="H1384" s="354"/>
      <c r="I1384" s="354"/>
      <c r="J1384" s="354"/>
      <c r="K1384" s="354"/>
      <c r="L1384" s="354">
        <f>AD1384</f>
        <v>0.84599999999999997</v>
      </c>
      <c r="M1384" s="354"/>
      <c r="N1384" s="354"/>
      <c r="O1384" s="354"/>
      <c r="P1384" s="354"/>
      <c r="Q1384" s="354"/>
      <c r="R1384" s="354"/>
      <c r="S1384" s="354"/>
      <c r="T1384" s="354"/>
      <c r="U1384" s="354"/>
      <c r="V1384" s="354"/>
      <c r="W1384" s="354"/>
      <c r="X1384" s="354"/>
      <c r="Y1384" s="354"/>
      <c r="Z1384" s="354"/>
      <c r="AA1384" s="354"/>
      <c r="AB1384" s="346">
        <v>5.8000000000000003E-2</v>
      </c>
      <c r="AC1384" s="619">
        <v>550</v>
      </c>
      <c r="AD1384" s="90">
        <v>0.84599999999999997</v>
      </c>
      <c r="AE1384" s="588">
        <f t="shared" si="20"/>
        <v>465.3</v>
      </c>
    </row>
    <row r="1385" spans="1:31">
      <c r="A1385" s="350" t="s">
        <v>110</v>
      </c>
      <c r="B1385" s="354"/>
      <c r="C1385" s="354"/>
      <c r="D1385" s="354"/>
      <c r="E1385" s="354"/>
      <c r="F1385" s="354"/>
      <c r="G1385" s="354"/>
      <c r="H1385" s="354"/>
      <c r="I1385" s="354"/>
      <c r="J1385" s="354"/>
      <c r="K1385" s="354"/>
      <c r="L1385" s="354"/>
      <c r="M1385" s="354"/>
      <c r="N1385" s="354"/>
      <c r="O1385" s="354"/>
      <c r="P1385" s="354"/>
      <c r="Q1385" s="354"/>
      <c r="R1385" s="354"/>
      <c r="S1385" s="354"/>
      <c r="T1385" s="354"/>
      <c r="U1385" s="354"/>
      <c r="V1385" s="354"/>
      <c r="W1385" s="354"/>
      <c r="X1385" s="354"/>
      <c r="Y1385" s="354"/>
      <c r="Z1385" s="354"/>
      <c r="AA1385" s="354"/>
      <c r="AB1385" s="346"/>
      <c r="AC1385" s="619">
        <v>285</v>
      </c>
      <c r="AD1385" s="90"/>
      <c r="AE1385" s="588">
        <f t="shared" si="20"/>
        <v>0</v>
      </c>
    </row>
    <row r="1386" spans="1:31">
      <c r="A1386" s="350" t="s">
        <v>81</v>
      </c>
      <c r="B1386" s="354"/>
      <c r="C1386" s="354"/>
      <c r="D1386" s="354"/>
      <c r="E1386" s="354"/>
      <c r="F1386" s="354"/>
      <c r="G1386" s="354"/>
      <c r="H1386" s="354"/>
      <c r="I1386" s="354"/>
      <c r="J1386" s="354"/>
      <c r="K1386" s="354"/>
      <c r="L1386" s="354">
        <f>AD1386</f>
        <v>0.06</v>
      </c>
      <c r="M1386" s="354"/>
      <c r="N1386" s="354"/>
      <c r="O1386" s="354"/>
      <c r="P1386" s="354"/>
      <c r="Q1386" s="354"/>
      <c r="R1386" s="354"/>
      <c r="S1386" s="354"/>
      <c r="T1386" s="354"/>
      <c r="U1386" s="354"/>
      <c r="V1386" s="354"/>
      <c r="W1386" s="354"/>
      <c r="X1386" s="354"/>
      <c r="Y1386" s="354"/>
      <c r="Z1386" s="354"/>
      <c r="AA1386" s="354"/>
      <c r="AB1386" s="346">
        <v>4.0000000000000001E-3</v>
      </c>
      <c r="AC1386" s="619">
        <v>250</v>
      </c>
      <c r="AD1386" s="90">
        <v>0.06</v>
      </c>
      <c r="AE1386" s="588">
        <f t="shared" si="20"/>
        <v>15</v>
      </c>
    </row>
    <row r="1387" spans="1:31">
      <c r="A1387" s="350" t="s">
        <v>122</v>
      </c>
      <c r="B1387" s="354"/>
      <c r="C1387" s="354"/>
      <c r="D1387" s="354"/>
      <c r="E1387" s="354"/>
      <c r="F1387" s="354"/>
      <c r="G1387" s="354"/>
      <c r="H1387" s="354"/>
      <c r="I1387" s="354"/>
      <c r="J1387" s="354"/>
      <c r="K1387" s="354"/>
      <c r="L1387" s="354"/>
      <c r="M1387" s="354"/>
      <c r="N1387" s="354"/>
      <c r="O1387" s="354"/>
      <c r="P1387" s="354"/>
      <c r="Q1387" s="354"/>
      <c r="R1387" s="354"/>
      <c r="S1387" s="354"/>
      <c r="T1387" s="354"/>
      <c r="U1387" s="354"/>
      <c r="V1387" s="354"/>
      <c r="W1387" s="354"/>
      <c r="X1387" s="354"/>
      <c r="Y1387" s="354"/>
      <c r="Z1387" s="354"/>
      <c r="AA1387" s="354"/>
      <c r="AB1387" s="346"/>
      <c r="AC1387" s="619">
        <v>180</v>
      </c>
      <c r="AD1387" s="90"/>
      <c r="AE1387" s="588">
        <f t="shared" si="20"/>
        <v>0</v>
      </c>
    </row>
    <row r="1388" spans="1:31">
      <c r="A1388" s="350" t="s">
        <v>121</v>
      </c>
      <c r="B1388" s="354"/>
      <c r="C1388" s="354"/>
      <c r="D1388" s="354"/>
      <c r="E1388" s="354"/>
      <c r="F1388" s="354"/>
      <c r="G1388" s="354"/>
      <c r="H1388" s="354"/>
      <c r="I1388" s="354"/>
      <c r="J1388" s="354"/>
      <c r="K1388" s="354"/>
      <c r="L1388" s="354"/>
      <c r="M1388" s="354"/>
      <c r="N1388" s="354"/>
      <c r="O1388" s="354"/>
      <c r="P1388" s="354"/>
      <c r="Q1388" s="354"/>
      <c r="R1388" s="354"/>
      <c r="S1388" s="354"/>
      <c r="T1388" s="354"/>
      <c r="U1388" s="354"/>
      <c r="V1388" s="354"/>
      <c r="W1388" s="354"/>
      <c r="X1388" s="354"/>
      <c r="Y1388" s="354"/>
      <c r="Z1388" s="354"/>
      <c r="AA1388" s="354"/>
      <c r="AB1388" s="346"/>
      <c r="AC1388" s="619">
        <v>230</v>
      </c>
      <c r="AD1388" s="90"/>
      <c r="AE1388" s="588">
        <f t="shared" si="20"/>
        <v>0</v>
      </c>
    </row>
    <row r="1389" spans="1:31">
      <c r="A1389" s="350" t="s">
        <v>73</v>
      </c>
      <c r="B1389" s="354"/>
      <c r="C1389" s="354"/>
      <c r="D1389" s="354">
        <v>0.09</v>
      </c>
      <c r="E1389" s="354"/>
      <c r="F1389" s="354"/>
      <c r="G1389" s="354"/>
      <c r="H1389" s="354"/>
      <c r="I1389" s="354"/>
      <c r="J1389" s="354"/>
      <c r="K1389" s="354"/>
      <c r="L1389" s="354"/>
      <c r="M1389" s="354"/>
      <c r="N1389" s="354">
        <v>0.09</v>
      </c>
      <c r="O1389" s="354"/>
      <c r="P1389" s="354"/>
      <c r="Q1389" s="354"/>
      <c r="R1389" s="354"/>
      <c r="S1389" s="354"/>
      <c r="T1389" s="354"/>
      <c r="U1389" s="354"/>
      <c r="V1389" s="354"/>
      <c r="W1389" s="354"/>
      <c r="X1389" s="354"/>
      <c r="Y1389" s="354"/>
      <c r="Z1389" s="354"/>
      <c r="AA1389" s="354"/>
      <c r="AB1389" s="346">
        <v>1.4999999999999999E-2</v>
      </c>
      <c r="AC1389" s="619">
        <v>85</v>
      </c>
      <c r="AD1389" s="90">
        <v>0.18</v>
      </c>
      <c r="AE1389" s="588">
        <f t="shared" si="20"/>
        <v>15.299999999999999</v>
      </c>
    </row>
    <row r="1390" spans="1:31">
      <c r="A1390" s="350" t="s">
        <v>118</v>
      </c>
      <c r="B1390" s="354"/>
      <c r="C1390" s="354"/>
      <c r="D1390" s="354"/>
      <c r="E1390" s="354"/>
      <c r="F1390" s="354"/>
      <c r="G1390" s="354"/>
      <c r="H1390" s="354"/>
      <c r="I1390" s="354"/>
      <c r="J1390" s="354"/>
      <c r="K1390" s="354"/>
      <c r="L1390" s="354"/>
      <c r="M1390" s="354"/>
      <c r="N1390" s="354"/>
      <c r="O1390" s="354"/>
      <c r="P1390" s="354"/>
      <c r="Q1390" s="354"/>
      <c r="R1390" s="354"/>
      <c r="S1390" s="354"/>
      <c r="T1390" s="354"/>
      <c r="U1390" s="354"/>
      <c r="V1390" s="354"/>
      <c r="W1390" s="354"/>
      <c r="X1390" s="354"/>
      <c r="Y1390" s="354"/>
      <c r="Z1390" s="354"/>
      <c r="AA1390" s="354"/>
      <c r="AB1390" s="346"/>
      <c r="AC1390" s="619">
        <v>45</v>
      </c>
      <c r="AD1390" s="90"/>
      <c r="AE1390" s="588">
        <f t="shared" si="20"/>
        <v>0</v>
      </c>
    </row>
    <row r="1391" spans="1:31">
      <c r="A1391" s="350" t="s">
        <v>74</v>
      </c>
      <c r="B1391" s="354"/>
      <c r="C1391" s="354"/>
      <c r="D1391" s="354"/>
      <c r="E1391" s="354"/>
      <c r="F1391" s="354"/>
      <c r="G1391" s="354"/>
      <c r="H1391" s="354"/>
      <c r="I1391" s="354"/>
      <c r="J1391" s="354"/>
      <c r="K1391" s="354"/>
      <c r="L1391" s="354">
        <v>0.02</v>
      </c>
      <c r="M1391" s="354"/>
      <c r="N1391" s="354">
        <v>0.02</v>
      </c>
      <c r="O1391" s="354"/>
      <c r="P1391" s="354"/>
      <c r="Q1391" s="354"/>
      <c r="R1391" s="354"/>
      <c r="S1391" s="354"/>
      <c r="T1391" s="354"/>
      <c r="U1391" s="354"/>
      <c r="V1391" s="354"/>
      <c r="W1391" s="354"/>
      <c r="X1391" s="354"/>
      <c r="Y1391" s="354"/>
      <c r="Z1391" s="354"/>
      <c r="AA1391" s="354"/>
      <c r="AB1391" s="346">
        <v>2E-3</v>
      </c>
      <c r="AC1391" s="619">
        <v>30</v>
      </c>
      <c r="AD1391" s="90">
        <v>0.04</v>
      </c>
      <c r="AE1391" s="588">
        <f t="shared" si="20"/>
        <v>1.2</v>
      </c>
    </row>
    <row r="1392" spans="1:31">
      <c r="A1392" s="350" t="s">
        <v>88</v>
      </c>
      <c r="B1392" s="354"/>
      <c r="C1392" s="354"/>
      <c r="D1392" s="354"/>
      <c r="E1392" s="354"/>
      <c r="F1392" s="354"/>
      <c r="G1392" s="354"/>
      <c r="H1392" s="354"/>
      <c r="I1392" s="354"/>
      <c r="J1392" s="354"/>
      <c r="K1392" s="354"/>
      <c r="L1392" s="354"/>
      <c r="M1392" s="354"/>
      <c r="N1392" s="354"/>
      <c r="O1392" s="354"/>
      <c r="P1392" s="354"/>
      <c r="Q1392" s="354"/>
      <c r="R1392" s="354"/>
      <c r="S1392" s="354"/>
      <c r="T1392" s="354"/>
      <c r="U1392" s="354"/>
      <c r="V1392" s="354"/>
      <c r="W1392" s="354"/>
      <c r="X1392" s="354"/>
      <c r="Y1392" s="354"/>
      <c r="Z1392" s="354"/>
      <c r="AA1392" s="354"/>
      <c r="AB1392" s="346"/>
      <c r="AC1392" s="619">
        <v>200</v>
      </c>
      <c r="AD1392" s="90"/>
      <c r="AE1392" s="588">
        <f t="shared" si="20"/>
        <v>0</v>
      </c>
    </row>
    <row r="1393" spans="1:32">
      <c r="A1393" s="350" t="s">
        <v>91</v>
      </c>
      <c r="B1393" s="354"/>
      <c r="C1393" s="354"/>
      <c r="D1393" s="354"/>
      <c r="E1393" s="354"/>
      <c r="F1393" s="354"/>
      <c r="G1393" s="354"/>
      <c r="H1393" s="354"/>
      <c r="I1393" s="354"/>
      <c r="J1393" s="354"/>
      <c r="K1393" s="354"/>
      <c r="L1393" s="354"/>
      <c r="M1393" s="354"/>
      <c r="N1393" s="354"/>
      <c r="O1393" s="354"/>
      <c r="P1393" s="354"/>
      <c r="Q1393" s="354"/>
      <c r="R1393" s="354"/>
      <c r="S1393" s="354"/>
      <c r="T1393" s="354"/>
      <c r="U1393" s="354"/>
      <c r="V1393" s="354"/>
      <c r="W1393" s="354"/>
      <c r="X1393" s="354"/>
      <c r="Y1393" s="354"/>
      <c r="Z1393" s="354"/>
      <c r="AA1393" s="354"/>
      <c r="AB1393" s="346"/>
      <c r="AC1393" s="619">
        <v>750</v>
      </c>
      <c r="AD1393" s="90"/>
      <c r="AE1393" s="588">
        <f t="shared" si="20"/>
        <v>0</v>
      </c>
    </row>
    <row r="1394" spans="1:32">
      <c r="A1394" s="350" t="s">
        <v>97</v>
      </c>
      <c r="B1394" s="354"/>
      <c r="C1394" s="354"/>
      <c r="D1394" s="354"/>
      <c r="E1394" s="354"/>
      <c r="F1394" s="354"/>
      <c r="G1394" s="354"/>
      <c r="H1394" s="354"/>
      <c r="I1394" s="354"/>
      <c r="J1394" s="354"/>
      <c r="K1394" s="354"/>
      <c r="L1394" s="354"/>
      <c r="M1394" s="354"/>
      <c r="N1394" s="354"/>
      <c r="O1394" s="354"/>
      <c r="P1394" s="354"/>
      <c r="Q1394" s="354"/>
      <c r="R1394" s="354"/>
      <c r="S1394" s="354"/>
      <c r="T1394" s="354"/>
      <c r="U1394" s="354"/>
      <c r="V1394" s="354"/>
      <c r="W1394" s="354"/>
      <c r="X1394" s="354"/>
      <c r="Y1394" s="354"/>
      <c r="Z1394" s="354"/>
      <c r="AA1394" s="354"/>
      <c r="AB1394" s="346"/>
      <c r="AC1394" s="619">
        <v>280</v>
      </c>
      <c r="AD1394" s="90"/>
      <c r="AE1394" s="588">
        <f t="shared" si="20"/>
        <v>0</v>
      </c>
    </row>
    <row r="1395" spans="1:32">
      <c r="A1395" s="611" t="s">
        <v>102</v>
      </c>
      <c r="B1395" s="354"/>
      <c r="C1395" s="354"/>
      <c r="D1395" s="354"/>
      <c r="E1395" s="354"/>
      <c r="F1395" s="354"/>
      <c r="G1395" s="354"/>
      <c r="H1395" s="354"/>
      <c r="I1395" s="354"/>
      <c r="J1395" s="354"/>
      <c r="K1395" s="354"/>
      <c r="L1395" s="354"/>
      <c r="M1395" s="354"/>
      <c r="N1395" s="354"/>
      <c r="O1395" s="354"/>
      <c r="P1395" s="354">
        <f>AD1395</f>
        <v>1.2</v>
      </c>
      <c r="Q1395" s="354"/>
      <c r="R1395" s="354"/>
      <c r="S1395" s="354"/>
      <c r="T1395" s="354"/>
      <c r="U1395" s="354"/>
      <c r="V1395" s="354"/>
      <c r="W1395" s="354"/>
      <c r="X1395" s="354"/>
      <c r="Y1395" s="354"/>
      <c r="Z1395" s="354"/>
      <c r="AA1395" s="354"/>
      <c r="AB1395" s="346">
        <v>0.05</v>
      </c>
      <c r="AC1395" s="619">
        <v>90</v>
      </c>
      <c r="AD1395" s="90">
        <v>1.2</v>
      </c>
      <c r="AE1395" s="588">
        <f t="shared" si="20"/>
        <v>108</v>
      </c>
    </row>
    <row r="1396" spans="1:32">
      <c r="A1396" s="612" t="s">
        <v>71</v>
      </c>
      <c r="B1396" s="354"/>
      <c r="C1396" s="354"/>
      <c r="D1396" s="354"/>
      <c r="E1396" s="354"/>
      <c r="F1396" s="354"/>
      <c r="G1396" s="354"/>
      <c r="H1396" s="354"/>
      <c r="I1396" s="354"/>
      <c r="J1396" s="354"/>
      <c r="K1396" s="354"/>
      <c r="L1396" s="354"/>
      <c r="M1396" s="354"/>
      <c r="N1396" s="354">
        <f>AD1396</f>
        <v>0.02</v>
      </c>
      <c r="O1396" s="354"/>
      <c r="P1396" s="354"/>
      <c r="Q1396" s="354"/>
      <c r="R1396" s="354"/>
      <c r="S1396" s="354"/>
      <c r="T1396" s="354"/>
      <c r="U1396" s="354"/>
      <c r="V1396" s="354"/>
      <c r="W1396" s="354"/>
      <c r="X1396" s="354"/>
      <c r="Y1396" s="354"/>
      <c r="Z1396" s="354"/>
      <c r="AA1396" s="354"/>
      <c r="AB1396" s="346">
        <v>1E-3</v>
      </c>
      <c r="AC1396" s="619">
        <v>650</v>
      </c>
      <c r="AD1396" s="90">
        <v>0.02</v>
      </c>
      <c r="AE1396" s="588">
        <f t="shared" si="20"/>
        <v>13</v>
      </c>
    </row>
    <row r="1397" spans="1:32">
      <c r="A1397" s="612" t="s">
        <v>94</v>
      </c>
      <c r="B1397" s="354"/>
      <c r="C1397" s="354"/>
      <c r="D1397" s="354"/>
      <c r="E1397" s="354"/>
      <c r="F1397" s="354"/>
      <c r="G1397" s="354"/>
      <c r="H1397" s="354"/>
      <c r="I1397" s="354"/>
      <c r="J1397" s="354"/>
      <c r="K1397" s="354"/>
      <c r="L1397" s="354"/>
      <c r="M1397" s="354"/>
      <c r="N1397" s="354"/>
      <c r="O1397" s="354"/>
      <c r="P1397" s="354"/>
      <c r="Q1397" s="354"/>
      <c r="R1397" s="354"/>
      <c r="S1397" s="354"/>
      <c r="T1397" s="354"/>
      <c r="U1397" s="354"/>
      <c r="V1397" s="354"/>
      <c r="W1397" s="354"/>
      <c r="X1397" s="354"/>
      <c r="Y1397" s="354"/>
      <c r="Z1397" s="354"/>
      <c r="AA1397" s="354"/>
      <c r="AB1397" s="346"/>
      <c r="AC1397" s="620">
        <v>285</v>
      </c>
      <c r="AD1397" s="90"/>
      <c r="AE1397" s="588">
        <f t="shared" si="20"/>
        <v>0</v>
      </c>
    </row>
    <row r="1398" spans="1:32">
      <c r="A1398" s="612" t="s">
        <v>84</v>
      </c>
      <c r="B1398" s="354"/>
      <c r="C1398" s="354"/>
      <c r="D1398" s="354"/>
      <c r="E1398" s="354"/>
      <c r="F1398" s="354"/>
      <c r="G1398" s="354"/>
      <c r="H1398" s="354"/>
      <c r="I1398" s="354"/>
      <c r="J1398" s="354"/>
      <c r="K1398" s="354"/>
      <c r="L1398" s="354"/>
      <c r="M1398" s="354"/>
      <c r="N1398" s="354"/>
      <c r="O1398" s="354"/>
      <c r="P1398" s="354"/>
      <c r="Q1398" s="354"/>
      <c r="R1398" s="354"/>
      <c r="S1398" s="354"/>
      <c r="T1398" s="354"/>
      <c r="U1398" s="354"/>
      <c r="V1398" s="354"/>
      <c r="W1398" s="354"/>
      <c r="X1398" s="354"/>
      <c r="Y1398" s="354"/>
      <c r="Z1398" s="354"/>
      <c r="AA1398" s="354"/>
      <c r="AB1398" s="346"/>
      <c r="AC1398" s="619">
        <v>150</v>
      </c>
      <c r="AD1398" s="90"/>
      <c r="AE1398" s="588">
        <f t="shared" si="20"/>
        <v>0</v>
      </c>
    </row>
    <row r="1399" spans="1:32" ht="15.75" thickBot="1">
      <c r="A1399" s="613" t="s">
        <v>82</v>
      </c>
      <c r="B1399" s="376"/>
      <c r="C1399" s="376"/>
      <c r="D1399" s="376"/>
      <c r="E1399" s="376"/>
      <c r="F1399" s="376"/>
      <c r="G1399" s="376"/>
      <c r="H1399" s="376"/>
      <c r="I1399" s="376"/>
      <c r="J1399" s="376"/>
      <c r="K1399" s="376"/>
      <c r="L1399" s="376"/>
      <c r="M1399" s="376"/>
      <c r="N1399" s="376"/>
      <c r="O1399" s="376"/>
      <c r="P1399" s="376"/>
      <c r="Q1399" s="376"/>
      <c r="R1399" s="376"/>
      <c r="S1399" s="376"/>
      <c r="T1399" s="376"/>
      <c r="U1399" s="376"/>
      <c r="V1399" s="376"/>
      <c r="W1399" s="376"/>
      <c r="X1399" s="376"/>
      <c r="Y1399" s="376"/>
      <c r="Z1399" s="376"/>
      <c r="AA1399" s="376"/>
      <c r="AB1399" s="404"/>
      <c r="AC1399" s="624">
        <v>9</v>
      </c>
      <c r="AD1399" s="627"/>
      <c r="AE1399" s="591">
        <f t="shared" si="20"/>
        <v>0</v>
      </c>
    </row>
    <row r="1400" spans="1:32" ht="15.75" thickBot="1">
      <c r="A1400" s="608" t="s">
        <v>305</v>
      </c>
      <c r="B1400" s="614"/>
      <c r="C1400" s="614"/>
      <c r="D1400" s="614"/>
      <c r="E1400" s="614"/>
      <c r="F1400" s="614"/>
      <c r="G1400" s="614"/>
      <c r="H1400" s="614"/>
      <c r="I1400" s="614"/>
      <c r="J1400" s="614"/>
      <c r="K1400" s="614"/>
      <c r="L1400" s="614"/>
      <c r="M1400" s="614"/>
      <c r="N1400" s="614"/>
      <c r="O1400" s="614"/>
      <c r="P1400" s="614"/>
      <c r="Q1400" s="614"/>
      <c r="R1400" s="616"/>
      <c r="S1400" s="614"/>
      <c r="T1400" s="614"/>
      <c r="U1400" s="614"/>
      <c r="V1400" s="614"/>
      <c r="W1400" s="614"/>
      <c r="X1400" s="614"/>
      <c r="Y1400" s="614"/>
      <c r="Z1400" s="614"/>
      <c r="AA1400" s="614"/>
      <c r="AB1400" s="575"/>
      <c r="AC1400" s="576"/>
      <c r="AD1400" s="616"/>
      <c r="AE1400" s="371">
        <f>SUM(AE1352:AE1399)</f>
        <v>1498</v>
      </c>
      <c r="AF1400" s="86">
        <f>I1337-AE1400</f>
        <v>0</v>
      </c>
    </row>
    <row r="1401" spans="1:32" ht="30" customHeight="1">
      <c r="A1401" s="187" t="s">
        <v>49</v>
      </c>
      <c r="B1401" s="189"/>
      <c r="C1401" s="189"/>
      <c r="D1401" s="189"/>
      <c r="E1401" s="189"/>
      <c r="F1401" s="189" t="s">
        <v>131</v>
      </c>
      <c r="G1401" s="478"/>
      <c r="H1401" s="193" t="s">
        <v>130</v>
      </c>
      <c r="I1401" s="189"/>
      <c r="J1401" s="189" t="s">
        <v>75</v>
      </c>
      <c r="K1401" s="189"/>
      <c r="L1401" s="189"/>
      <c r="M1401" s="189"/>
      <c r="N1401" s="835" t="s">
        <v>132</v>
      </c>
      <c r="O1401" s="835"/>
      <c r="P1401" s="835"/>
      <c r="Q1401" s="835"/>
      <c r="R1401" s="192"/>
      <c r="S1401" s="189"/>
      <c r="T1401" s="189"/>
      <c r="U1401" s="189" t="s">
        <v>76</v>
      </c>
      <c r="V1401" s="189"/>
      <c r="W1401" s="189"/>
      <c r="X1401" s="3"/>
      <c r="Y1401" s="188"/>
      <c r="AE1401" s="86"/>
    </row>
    <row r="1402" spans="1:32">
      <c r="A1402" s="25" t="s">
        <v>52</v>
      </c>
      <c r="B1402" s="708"/>
      <c r="C1402" s="708"/>
      <c r="D1402" s="708"/>
      <c r="E1402" s="708"/>
      <c r="F1402" s="708"/>
      <c r="G1402" s="25" t="s">
        <v>53</v>
      </c>
      <c r="H1402" s="708"/>
      <c r="I1402" s="708"/>
      <c r="J1402" s="708"/>
      <c r="K1402" s="708"/>
      <c r="L1402" s="708"/>
      <c r="M1402" s="708"/>
      <c r="P1402" s="26" t="s">
        <v>128</v>
      </c>
      <c r="Q1402" s="87"/>
      <c r="R1402" s="709" t="s">
        <v>129</v>
      </c>
      <c r="S1402" s="25" t="s">
        <v>56</v>
      </c>
    </row>
  </sheetData>
  <mergeCells count="702">
    <mergeCell ref="N1401:Q1401"/>
    <mergeCell ref="J1346:K1348"/>
    <mergeCell ref="L1346:M1348"/>
    <mergeCell ref="N1346:O1348"/>
    <mergeCell ref="P1346:Q1348"/>
    <mergeCell ref="R1346:S1348"/>
    <mergeCell ref="T1346:U1348"/>
    <mergeCell ref="AB1343:AB1348"/>
    <mergeCell ref="AC1343:AC1348"/>
    <mergeCell ref="AE1343:AE1348"/>
    <mergeCell ref="B1344:I1345"/>
    <mergeCell ref="J1344:S1345"/>
    <mergeCell ref="T1344:W1345"/>
    <mergeCell ref="B1346:C1348"/>
    <mergeCell ref="D1346:E1348"/>
    <mergeCell ref="F1346:G1348"/>
    <mergeCell ref="H1346:I1348"/>
    <mergeCell ref="V1346:W1348"/>
    <mergeCell ref="X1346:Y1348"/>
    <mergeCell ref="Z1346:AA1348"/>
    <mergeCell ref="Q1336:Y1336"/>
    <mergeCell ref="C1337:E1337"/>
    <mergeCell ref="F1337:H1337"/>
    <mergeCell ref="I1337:K1337"/>
    <mergeCell ref="L1337:N1337"/>
    <mergeCell ref="C1332:E1332"/>
    <mergeCell ref="F1332:H1332"/>
    <mergeCell ref="L1332:N1332"/>
    <mergeCell ref="C1333:E1333"/>
    <mergeCell ref="F1333:H1333"/>
    <mergeCell ref="L1333:N1333"/>
    <mergeCell ref="N1323:Q1323"/>
    <mergeCell ref="R1330:Y1331"/>
    <mergeCell ref="A1331:B1331"/>
    <mergeCell ref="C1331:E1331"/>
    <mergeCell ref="F1331:H1331"/>
    <mergeCell ref="I1331:K1335"/>
    <mergeCell ref="A1332:B1332"/>
    <mergeCell ref="J1268:K1270"/>
    <mergeCell ref="L1268:M1270"/>
    <mergeCell ref="N1268:O1270"/>
    <mergeCell ref="P1268:Q1270"/>
    <mergeCell ref="R1268:S1270"/>
    <mergeCell ref="T1268:U1270"/>
    <mergeCell ref="C1334:E1334"/>
    <mergeCell ref="F1334:H1334"/>
    <mergeCell ref="AB1265:AB1270"/>
    <mergeCell ref="AC1265:AC1270"/>
    <mergeCell ref="AE1265:AE1270"/>
    <mergeCell ref="B1266:I1267"/>
    <mergeCell ref="J1266:S1267"/>
    <mergeCell ref="T1266:W1267"/>
    <mergeCell ref="B1268:C1270"/>
    <mergeCell ref="D1268:E1270"/>
    <mergeCell ref="F1268:G1270"/>
    <mergeCell ref="H1268:I1270"/>
    <mergeCell ref="V1268:W1270"/>
    <mergeCell ref="X1268:Y1270"/>
    <mergeCell ref="Z1268:AA1270"/>
    <mergeCell ref="Q1259:Y1259"/>
    <mergeCell ref="C1260:E1260"/>
    <mergeCell ref="F1260:H1260"/>
    <mergeCell ref="I1260:K1260"/>
    <mergeCell ref="L1260:N1260"/>
    <mergeCell ref="C1255:E1255"/>
    <mergeCell ref="F1255:H1255"/>
    <mergeCell ref="L1255:N1255"/>
    <mergeCell ref="C1256:E1256"/>
    <mergeCell ref="F1256:H1256"/>
    <mergeCell ref="L1256:N1256"/>
    <mergeCell ref="N1245:Q1245"/>
    <mergeCell ref="R1253:Y1254"/>
    <mergeCell ref="A1254:B1254"/>
    <mergeCell ref="C1254:E1254"/>
    <mergeCell ref="F1254:H1254"/>
    <mergeCell ref="I1254:K1258"/>
    <mergeCell ref="A1255:B1255"/>
    <mergeCell ref="J1190:K1192"/>
    <mergeCell ref="L1190:M1192"/>
    <mergeCell ref="N1190:O1192"/>
    <mergeCell ref="P1190:Q1192"/>
    <mergeCell ref="R1190:S1192"/>
    <mergeCell ref="T1190:U1192"/>
    <mergeCell ref="C1257:E1257"/>
    <mergeCell ref="F1257:H1257"/>
    <mergeCell ref="AB1187:AB1192"/>
    <mergeCell ref="AC1187:AC1192"/>
    <mergeCell ref="AE1187:AE1192"/>
    <mergeCell ref="B1188:I1189"/>
    <mergeCell ref="J1188:S1189"/>
    <mergeCell ref="T1188:W1189"/>
    <mergeCell ref="B1190:C1192"/>
    <mergeCell ref="D1190:E1192"/>
    <mergeCell ref="F1190:G1192"/>
    <mergeCell ref="H1190:I1192"/>
    <mergeCell ref="V1190:W1192"/>
    <mergeCell ref="X1190:Y1192"/>
    <mergeCell ref="Z1190:AA1192"/>
    <mergeCell ref="Q1180:Y1180"/>
    <mergeCell ref="C1181:E1181"/>
    <mergeCell ref="F1181:H1181"/>
    <mergeCell ref="I1181:K1181"/>
    <mergeCell ref="L1181:N1181"/>
    <mergeCell ref="C1176:E1176"/>
    <mergeCell ref="F1176:H1176"/>
    <mergeCell ref="L1176:N1176"/>
    <mergeCell ref="C1177:E1177"/>
    <mergeCell ref="F1177:H1177"/>
    <mergeCell ref="L1177:N1177"/>
    <mergeCell ref="N1168:Q1168"/>
    <mergeCell ref="R1174:Y1175"/>
    <mergeCell ref="A1175:B1175"/>
    <mergeCell ref="C1175:E1175"/>
    <mergeCell ref="F1175:H1175"/>
    <mergeCell ref="I1175:K1179"/>
    <mergeCell ref="A1176:B1176"/>
    <mergeCell ref="J1113:K1115"/>
    <mergeCell ref="L1113:M1115"/>
    <mergeCell ref="N1113:O1115"/>
    <mergeCell ref="P1113:Q1115"/>
    <mergeCell ref="R1113:S1115"/>
    <mergeCell ref="T1113:U1115"/>
    <mergeCell ref="C1178:E1178"/>
    <mergeCell ref="F1178:H1178"/>
    <mergeCell ref="AB1110:AB1115"/>
    <mergeCell ref="AC1110:AC1115"/>
    <mergeCell ref="AE1110:AE1115"/>
    <mergeCell ref="B1111:I1112"/>
    <mergeCell ref="J1111:S1112"/>
    <mergeCell ref="T1111:W1112"/>
    <mergeCell ref="B1113:C1115"/>
    <mergeCell ref="D1113:E1115"/>
    <mergeCell ref="F1113:G1115"/>
    <mergeCell ref="H1113:I1115"/>
    <mergeCell ref="V1113:W1115"/>
    <mergeCell ref="X1113:Y1115"/>
    <mergeCell ref="Z1113:AA1115"/>
    <mergeCell ref="Q1103:Y1103"/>
    <mergeCell ref="C1104:E1104"/>
    <mergeCell ref="F1104:H1104"/>
    <mergeCell ref="I1104:K1104"/>
    <mergeCell ref="L1104:N1104"/>
    <mergeCell ref="C1099:E1099"/>
    <mergeCell ref="F1099:H1099"/>
    <mergeCell ref="L1099:N1099"/>
    <mergeCell ref="C1100:E1100"/>
    <mergeCell ref="F1100:H1100"/>
    <mergeCell ref="L1100:N1100"/>
    <mergeCell ref="N1090:Q1090"/>
    <mergeCell ref="R1097:Y1098"/>
    <mergeCell ref="A1098:B1098"/>
    <mergeCell ref="C1098:E1098"/>
    <mergeCell ref="F1098:H1098"/>
    <mergeCell ref="I1098:K1102"/>
    <mergeCell ref="A1099:B1099"/>
    <mergeCell ref="J1035:K1037"/>
    <mergeCell ref="L1035:M1037"/>
    <mergeCell ref="N1035:O1037"/>
    <mergeCell ref="P1035:Q1037"/>
    <mergeCell ref="R1035:S1037"/>
    <mergeCell ref="T1035:U1037"/>
    <mergeCell ref="C1101:E1101"/>
    <mergeCell ref="F1101:H1101"/>
    <mergeCell ref="AB1032:AB1037"/>
    <mergeCell ref="AC1032:AC1037"/>
    <mergeCell ref="AE1032:AE1037"/>
    <mergeCell ref="B1033:I1034"/>
    <mergeCell ref="J1033:S1034"/>
    <mergeCell ref="T1033:W1034"/>
    <mergeCell ref="B1035:C1037"/>
    <mergeCell ref="D1035:E1037"/>
    <mergeCell ref="F1035:G1037"/>
    <mergeCell ref="H1035:I1037"/>
    <mergeCell ref="V1035:W1037"/>
    <mergeCell ref="X1035:Y1037"/>
    <mergeCell ref="Z1035:AA1037"/>
    <mergeCell ref="Q1025:Y1025"/>
    <mergeCell ref="C1026:E1026"/>
    <mergeCell ref="F1026:H1026"/>
    <mergeCell ref="I1026:K1026"/>
    <mergeCell ref="L1026:N1026"/>
    <mergeCell ref="C1021:E1021"/>
    <mergeCell ref="F1021:H1021"/>
    <mergeCell ref="L1021:N1021"/>
    <mergeCell ref="C1022:E1022"/>
    <mergeCell ref="F1022:H1022"/>
    <mergeCell ref="L1022:N1022"/>
    <mergeCell ref="N1012:Q1012"/>
    <mergeCell ref="R1019:Y1020"/>
    <mergeCell ref="A1020:B1020"/>
    <mergeCell ref="C1020:E1020"/>
    <mergeCell ref="F1020:H1020"/>
    <mergeCell ref="I1020:K1024"/>
    <mergeCell ref="A1021:B1021"/>
    <mergeCell ref="J957:K959"/>
    <mergeCell ref="L957:M959"/>
    <mergeCell ref="N957:O959"/>
    <mergeCell ref="P957:Q959"/>
    <mergeCell ref="R957:S959"/>
    <mergeCell ref="T957:U959"/>
    <mergeCell ref="C1023:E1023"/>
    <mergeCell ref="F1023:H1023"/>
    <mergeCell ref="AB954:AB959"/>
    <mergeCell ref="AC954:AC959"/>
    <mergeCell ref="AE954:AE959"/>
    <mergeCell ref="B955:I956"/>
    <mergeCell ref="J955:S956"/>
    <mergeCell ref="T955:W956"/>
    <mergeCell ref="B957:C959"/>
    <mergeCell ref="D957:E959"/>
    <mergeCell ref="F957:G959"/>
    <mergeCell ref="H957:I959"/>
    <mergeCell ref="V957:W959"/>
    <mergeCell ref="X957:Y959"/>
    <mergeCell ref="Z957:AA959"/>
    <mergeCell ref="Q947:Y947"/>
    <mergeCell ref="C948:E948"/>
    <mergeCell ref="F948:H948"/>
    <mergeCell ref="I948:K948"/>
    <mergeCell ref="L948:N948"/>
    <mergeCell ref="C943:E943"/>
    <mergeCell ref="F943:H943"/>
    <mergeCell ref="L943:N943"/>
    <mergeCell ref="C944:E944"/>
    <mergeCell ref="F944:H944"/>
    <mergeCell ref="L944:N944"/>
    <mergeCell ref="N934:Q934"/>
    <mergeCell ref="R941:Y942"/>
    <mergeCell ref="A942:B942"/>
    <mergeCell ref="C942:E942"/>
    <mergeCell ref="F942:H942"/>
    <mergeCell ref="I942:K946"/>
    <mergeCell ref="A943:B943"/>
    <mergeCell ref="J879:K881"/>
    <mergeCell ref="L879:M881"/>
    <mergeCell ref="N879:O881"/>
    <mergeCell ref="P879:Q881"/>
    <mergeCell ref="R879:S881"/>
    <mergeCell ref="T879:U881"/>
    <mergeCell ref="C945:E945"/>
    <mergeCell ref="F945:H945"/>
    <mergeCell ref="AB876:AB881"/>
    <mergeCell ref="AC876:AC881"/>
    <mergeCell ref="AE876:AE881"/>
    <mergeCell ref="B877:I878"/>
    <mergeCell ref="J877:S878"/>
    <mergeCell ref="T877:W878"/>
    <mergeCell ref="B879:C881"/>
    <mergeCell ref="D879:E881"/>
    <mergeCell ref="F879:G881"/>
    <mergeCell ref="H879:I881"/>
    <mergeCell ref="V879:W881"/>
    <mergeCell ref="X879:Y881"/>
    <mergeCell ref="Z879:AA881"/>
    <mergeCell ref="Q869:Y869"/>
    <mergeCell ref="C870:E870"/>
    <mergeCell ref="F870:H870"/>
    <mergeCell ref="I870:K870"/>
    <mergeCell ref="L870:N870"/>
    <mergeCell ref="C865:E865"/>
    <mergeCell ref="F865:H865"/>
    <mergeCell ref="L865:N865"/>
    <mergeCell ref="C866:E866"/>
    <mergeCell ref="F866:H866"/>
    <mergeCell ref="L866:N866"/>
    <mergeCell ref="N856:Q856"/>
    <mergeCell ref="R863:Y864"/>
    <mergeCell ref="A864:B864"/>
    <mergeCell ref="C864:E864"/>
    <mergeCell ref="F864:H864"/>
    <mergeCell ref="I864:K868"/>
    <mergeCell ref="A865:B865"/>
    <mergeCell ref="J801:K803"/>
    <mergeCell ref="L801:M803"/>
    <mergeCell ref="N801:O803"/>
    <mergeCell ref="P801:Q803"/>
    <mergeCell ref="R801:S803"/>
    <mergeCell ref="T801:U803"/>
    <mergeCell ref="C867:E867"/>
    <mergeCell ref="F867:H867"/>
    <mergeCell ref="AB798:AB803"/>
    <mergeCell ref="AC798:AC803"/>
    <mergeCell ref="AE798:AE803"/>
    <mergeCell ref="B799:I800"/>
    <mergeCell ref="J799:S800"/>
    <mergeCell ref="T799:W800"/>
    <mergeCell ref="B801:C803"/>
    <mergeCell ref="D801:E803"/>
    <mergeCell ref="F801:G803"/>
    <mergeCell ref="H801:I803"/>
    <mergeCell ref="V801:W803"/>
    <mergeCell ref="X801:Y803"/>
    <mergeCell ref="Z801:AA803"/>
    <mergeCell ref="Q791:Y791"/>
    <mergeCell ref="C792:E792"/>
    <mergeCell ref="F792:H792"/>
    <mergeCell ref="I792:K792"/>
    <mergeCell ref="L792:N792"/>
    <mergeCell ref="C787:E787"/>
    <mergeCell ref="F787:H787"/>
    <mergeCell ref="L787:N787"/>
    <mergeCell ref="C788:E788"/>
    <mergeCell ref="F788:H788"/>
    <mergeCell ref="L788:N788"/>
    <mergeCell ref="N777:Q777"/>
    <mergeCell ref="R785:Y786"/>
    <mergeCell ref="A786:B786"/>
    <mergeCell ref="C786:E786"/>
    <mergeCell ref="F786:H786"/>
    <mergeCell ref="I786:K790"/>
    <mergeCell ref="A787:B787"/>
    <mergeCell ref="J722:K724"/>
    <mergeCell ref="L722:M724"/>
    <mergeCell ref="N722:O724"/>
    <mergeCell ref="P722:Q724"/>
    <mergeCell ref="R722:S724"/>
    <mergeCell ref="T722:U724"/>
    <mergeCell ref="C789:E789"/>
    <mergeCell ref="F789:H789"/>
    <mergeCell ref="AB719:AB724"/>
    <mergeCell ref="AC719:AC724"/>
    <mergeCell ref="AE719:AE724"/>
    <mergeCell ref="B720:I721"/>
    <mergeCell ref="J720:S721"/>
    <mergeCell ref="T720:W721"/>
    <mergeCell ref="B722:C724"/>
    <mergeCell ref="D722:E724"/>
    <mergeCell ref="F722:G724"/>
    <mergeCell ref="H722:I724"/>
    <mergeCell ref="V722:W724"/>
    <mergeCell ref="X722:Y724"/>
    <mergeCell ref="Z722:AA724"/>
    <mergeCell ref="Q712:Y712"/>
    <mergeCell ref="C713:E713"/>
    <mergeCell ref="F713:H713"/>
    <mergeCell ref="I713:K713"/>
    <mergeCell ref="L713:N713"/>
    <mergeCell ref="C708:E708"/>
    <mergeCell ref="F708:H708"/>
    <mergeCell ref="L708:N708"/>
    <mergeCell ref="C709:E709"/>
    <mergeCell ref="F709:H709"/>
    <mergeCell ref="L709:N709"/>
    <mergeCell ref="N699:Q699"/>
    <mergeCell ref="R706:Y707"/>
    <mergeCell ref="A707:B707"/>
    <mergeCell ref="C707:E707"/>
    <mergeCell ref="F707:H707"/>
    <mergeCell ref="I707:K711"/>
    <mergeCell ref="A708:B708"/>
    <mergeCell ref="J644:K646"/>
    <mergeCell ref="L644:M646"/>
    <mergeCell ref="N644:O646"/>
    <mergeCell ref="P644:Q646"/>
    <mergeCell ref="R644:S646"/>
    <mergeCell ref="T644:U646"/>
    <mergeCell ref="C710:E710"/>
    <mergeCell ref="F710:H710"/>
    <mergeCell ref="AB641:AB646"/>
    <mergeCell ref="AC641:AC646"/>
    <mergeCell ref="AE641:AE646"/>
    <mergeCell ref="B642:I643"/>
    <mergeCell ref="J642:S643"/>
    <mergeCell ref="T642:W643"/>
    <mergeCell ref="B644:C646"/>
    <mergeCell ref="D644:E646"/>
    <mergeCell ref="F644:G646"/>
    <mergeCell ref="H644:I646"/>
    <mergeCell ref="V644:W646"/>
    <mergeCell ref="X644:Y646"/>
    <mergeCell ref="Z644:AA646"/>
    <mergeCell ref="Q634:Y634"/>
    <mergeCell ref="C635:E635"/>
    <mergeCell ref="F635:H635"/>
    <mergeCell ref="I635:K635"/>
    <mergeCell ref="L635:N635"/>
    <mergeCell ref="C630:E630"/>
    <mergeCell ref="F630:H630"/>
    <mergeCell ref="L630:N630"/>
    <mergeCell ref="C631:E631"/>
    <mergeCell ref="F631:H631"/>
    <mergeCell ref="L631:N631"/>
    <mergeCell ref="N622:Q622"/>
    <mergeCell ref="R628:Y629"/>
    <mergeCell ref="A629:B629"/>
    <mergeCell ref="C629:E629"/>
    <mergeCell ref="F629:H629"/>
    <mergeCell ref="I629:K633"/>
    <mergeCell ref="A630:B630"/>
    <mergeCell ref="J567:K569"/>
    <mergeCell ref="L567:M569"/>
    <mergeCell ref="N567:O569"/>
    <mergeCell ref="P567:Q569"/>
    <mergeCell ref="R567:S569"/>
    <mergeCell ref="T567:U569"/>
    <mergeCell ref="C632:E632"/>
    <mergeCell ref="F632:H632"/>
    <mergeCell ref="AB564:AB569"/>
    <mergeCell ref="AC564:AC569"/>
    <mergeCell ref="AE564:AE569"/>
    <mergeCell ref="B565:I566"/>
    <mergeCell ref="J565:S566"/>
    <mergeCell ref="T565:W566"/>
    <mergeCell ref="B567:C569"/>
    <mergeCell ref="D567:E569"/>
    <mergeCell ref="F567:G569"/>
    <mergeCell ref="H567:I569"/>
    <mergeCell ref="V567:W569"/>
    <mergeCell ref="X567:Y569"/>
    <mergeCell ref="Z567:AA569"/>
    <mergeCell ref="Q557:Y557"/>
    <mergeCell ref="C558:E558"/>
    <mergeCell ref="F558:H558"/>
    <mergeCell ref="I558:K558"/>
    <mergeCell ref="L558:N558"/>
    <mergeCell ref="C553:E553"/>
    <mergeCell ref="F553:H553"/>
    <mergeCell ref="L553:N553"/>
    <mergeCell ref="C554:E554"/>
    <mergeCell ref="F554:H554"/>
    <mergeCell ref="L554:N554"/>
    <mergeCell ref="N544:Q544"/>
    <mergeCell ref="R551:Y552"/>
    <mergeCell ref="A552:B552"/>
    <mergeCell ref="C552:E552"/>
    <mergeCell ref="F552:H552"/>
    <mergeCell ref="I552:K556"/>
    <mergeCell ref="A553:B553"/>
    <mergeCell ref="J489:K491"/>
    <mergeCell ref="L489:M491"/>
    <mergeCell ref="N489:O491"/>
    <mergeCell ref="P489:Q491"/>
    <mergeCell ref="R489:S491"/>
    <mergeCell ref="T489:U491"/>
    <mergeCell ref="C555:E555"/>
    <mergeCell ref="F555:H555"/>
    <mergeCell ref="AB486:AB491"/>
    <mergeCell ref="AC486:AC491"/>
    <mergeCell ref="AE486:AE491"/>
    <mergeCell ref="B487:I488"/>
    <mergeCell ref="J487:S488"/>
    <mergeCell ref="T487:W488"/>
    <mergeCell ref="B489:C491"/>
    <mergeCell ref="D489:E491"/>
    <mergeCell ref="F489:G491"/>
    <mergeCell ref="H489:I491"/>
    <mergeCell ref="V489:W491"/>
    <mergeCell ref="X489:Y491"/>
    <mergeCell ref="Z489:AA491"/>
    <mergeCell ref="Q480:Y480"/>
    <mergeCell ref="C481:E481"/>
    <mergeCell ref="F481:H481"/>
    <mergeCell ref="I481:K481"/>
    <mergeCell ref="L481:N481"/>
    <mergeCell ref="C476:E476"/>
    <mergeCell ref="F476:H476"/>
    <mergeCell ref="L476:N476"/>
    <mergeCell ref="C477:E477"/>
    <mergeCell ref="F477:H477"/>
    <mergeCell ref="L477:N477"/>
    <mergeCell ref="N466:Q466"/>
    <mergeCell ref="R474:Y475"/>
    <mergeCell ref="A475:B475"/>
    <mergeCell ref="C475:E475"/>
    <mergeCell ref="F475:H475"/>
    <mergeCell ref="I475:K479"/>
    <mergeCell ref="A476:B476"/>
    <mergeCell ref="J411:K413"/>
    <mergeCell ref="L411:M413"/>
    <mergeCell ref="N411:O413"/>
    <mergeCell ref="P411:Q413"/>
    <mergeCell ref="R411:S413"/>
    <mergeCell ref="T411:U413"/>
    <mergeCell ref="C478:E478"/>
    <mergeCell ref="F478:H478"/>
    <mergeCell ref="AB408:AB413"/>
    <mergeCell ref="AC408:AC413"/>
    <mergeCell ref="AE408:AE413"/>
    <mergeCell ref="B409:I410"/>
    <mergeCell ref="J409:S410"/>
    <mergeCell ref="T409:W410"/>
    <mergeCell ref="B411:C413"/>
    <mergeCell ref="D411:E413"/>
    <mergeCell ref="F411:G413"/>
    <mergeCell ref="H411:I413"/>
    <mergeCell ref="V411:W413"/>
    <mergeCell ref="X411:Y413"/>
    <mergeCell ref="Z411:AA413"/>
    <mergeCell ref="Q401:Y401"/>
    <mergeCell ref="C402:E402"/>
    <mergeCell ref="F402:H402"/>
    <mergeCell ref="I402:K402"/>
    <mergeCell ref="L402:N402"/>
    <mergeCell ref="C397:E397"/>
    <mergeCell ref="F397:H397"/>
    <mergeCell ref="L397:N397"/>
    <mergeCell ref="C398:E398"/>
    <mergeCell ref="F398:H398"/>
    <mergeCell ref="L398:N398"/>
    <mergeCell ref="N389:Q389"/>
    <mergeCell ref="R395:Y396"/>
    <mergeCell ref="A396:B396"/>
    <mergeCell ref="C396:E396"/>
    <mergeCell ref="F396:H396"/>
    <mergeCell ref="I396:K400"/>
    <mergeCell ref="A397:B397"/>
    <mergeCell ref="J334:K336"/>
    <mergeCell ref="L334:M336"/>
    <mergeCell ref="N334:O336"/>
    <mergeCell ref="P334:Q336"/>
    <mergeCell ref="R334:S336"/>
    <mergeCell ref="T334:U336"/>
    <mergeCell ref="C399:E399"/>
    <mergeCell ref="F399:H399"/>
    <mergeCell ref="AB331:AB336"/>
    <mergeCell ref="AC331:AC336"/>
    <mergeCell ref="AE331:AE336"/>
    <mergeCell ref="B332:I333"/>
    <mergeCell ref="J332:S333"/>
    <mergeCell ref="T332:W333"/>
    <mergeCell ref="B334:C336"/>
    <mergeCell ref="D334:E336"/>
    <mergeCell ref="F334:G336"/>
    <mergeCell ref="H334:I336"/>
    <mergeCell ref="V334:W336"/>
    <mergeCell ref="X334:Y336"/>
    <mergeCell ref="Z334:AA336"/>
    <mergeCell ref="Q324:Y324"/>
    <mergeCell ref="C325:E325"/>
    <mergeCell ref="F325:H325"/>
    <mergeCell ref="I325:K325"/>
    <mergeCell ref="L325:N325"/>
    <mergeCell ref="C320:E320"/>
    <mergeCell ref="F320:H320"/>
    <mergeCell ref="L320:N320"/>
    <mergeCell ref="C321:E321"/>
    <mergeCell ref="F321:H321"/>
    <mergeCell ref="L321:N321"/>
    <mergeCell ref="N311:Q311"/>
    <mergeCell ref="R318:Y319"/>
    <mergeCell ref="A319:B319"/>
    <mergeCell ref="C319:E319"/>
    <mergeCell ref="F319:H319"/>
    <mergeCell ref="I319:K323"/>
    <mergeCell ref="A320:B320"/>
    <mergeCell ref="J256:K258"/>
    <mergeCell ref="L256:M258"/>
    <mergeCell ref="N256:O258"/>
    <mergeCell ref="P256:Q258"/>
    <mergeCell ref="R256:S258"/>
    <mergeCell ref="T256:U258"/>
    <mergeCell ref="C322:E322"/>
    <mergeCell ref="F322:H322"/>
    <mergeCell ref="AB253:AB258"/>
    <mergeCell ref="AC253:AC258"/>
    <mergeCell ref="AE253:AE258"/>
    <mergeCell ref="B254:I255"/>
    <mergeCell ref="J254:S255"/>
    <mergeCell ref="T254:W255"/>
    <mergeCell ref="B256:C258"/>
    <mergeCell ref="D256:E258"/>
    <mergeCell ref="F256:G258"/>
    <mergeCell ref="H256:I258"/>
    <mergeCell ref="V256:W258"/>
    <mergeCell ref="X256:Y258"/>
    <mergeCell ref="Z256:AA258"/>
    <mergeCell ref="Q246:Y246"/>
    <mergeCell ref="C247:E247"/>
    <mergeCell ref="F247:H247"/>
    <mergeCell ref="I247:K247"/>
    <mergeCell ref="L247:N247"/>
    <mergeCell ref="C242:E242"/>
    <mergeCell ref="F242:H242"/>
    <mergeCell ref="L242:N242"/>
    <mergeCell ref="C243:E243"/>
    <mergeCell ref="F243:H243"/>
    <mergeCell ref="L243:N243"/>
    <mergeCell ref="N233:Q233"/>
    <mergeCell ref="R240:Y241"/>
    <mergeCell ref="A241:B241"/>
    <mergeCell ref="C241:E241"/>
    <mergeCell ref="F241:H241"/>
    <mergeCell ref="I241:K245"/>
    <mergeCell ref="A242:B242"/>
    <mergeCell ref="J178:K180"/>
    <mergeCell ref="L178:M180"/>
    <mergeCell ref="N178:O180"/>
    <mergeCell ref="P178:Q180"/>
    <mergeCell ref="R178:S180"/>
    <mergeCell ref="T178:U180"/>
    <mergeCell ref="C244:E244"/>
    <mergeCell ref="F244:H244"/>
    <mergeCell ref="AB175:AB180"/>
    <mergeCell ref="AC175:AC180"/>
    <mergeCell ref="AE175:AE180"/>
    <mergeCell ref="B176:I177"/>
    <mergeCell ref="J176:S177"/>
    <mergeCell ref="T176:W177"/>
    <mergeCell ref="B178:C180"/>
    <mergeCell ref="D178:E180"/>
    <mergeCell ref="F178:G180"/>
    <mergeCell ref="H178:I180"/>
    <mergeCell ref="V178:W180"/>
    <mergeCell ref="X178:Y180"/>
    <mergeCell ref="Z178:AA180"/>
    <mergeCell ref="Q168:Y168"/>
    <mergeCell ref="C169:E169"/>
    <mergeCell ref="F169:H169"/>
    <mergeCell ref="I169:K169"/>
    <mergeCell ref="L169:N169"/>
    <mergeCell ref="C164:E164"/>
    <mergeCell ref="F164:H164"/>
    <mergeCell ref="L164:N164"/>
    <mergeCell ref="C165:E165"/>
    <mergeCell ref="F165:H165"/>
    <mergeCell ref="L165:N165"/>
    <mergeCell ref="N155:Q155"/>
    <mergeCell ref="R162:Y163"/>
    <mergeCell ref="A163:B163"/>
    <mergeCell ref="C163:E163"/>
    <mergeCell ref="F163:H163"/>
    <mergeCell ref="I163:K167"/>
    <mergeCell ref="A164:B164"/>
    <mergeCell ref="J100:K102"/>
    <mergeCell ref="L100:M102"/>
    <mergeCell ref="N100:O102"/>
    <mergeCell ref="P100:Q102"/>
    <mergeCell ref="R100:S102"/>
    <mergeCell ref="T100:U102"/>
    <mergeCell ref="C166:E166"/>
    <mergeCell ref="F166:H166"/>
    <mergeCell ref="AB97:AB102"/>
    <mergeCell ref="AC97:AC102"/>
    <mergeCell ref="AE97:AE102"/>
    <mergeCell ref="B98:I99"/>
    <mergeCell ref="J98:S99"/>
    <mergeCell ref="T98:W99"/>
    <mergeCell ref="B100:C102"/>
    <mergeCell ref="D100:E102"/>
    <mergeCell ref="F100:G102"/>
    <mergeCell ref="H100:I102"/>
    <mergeCell ref="V100:W102"/>
    <mergeCell ref="X100:Y102"/>
    <mergeCell ref="Z100:AA102"/>
    <mergeCell ref="Q90:Y90"/>
    <mergeCell ref="C91:E91"/>
    <mergeCell ref="F91:H91"/>
    <mergeCell ref="I91:K91"/>
    <mergeCell ref="L91:N91"/>
    <mergeCell ref="C86:E86"/>
    <mergeCell ref="F86:H86"/>
    <mergeCell ref="L86:N86"/>
    <mergeCell ref="C87:E87"/>
    <mergeCell ref="F87:H87"/>
    <mergeCell ref="L87:N87"/>
    <mergeCell ref="N77:Q77"/>
    <mergeCell ref="R84:Y85"/>
    <mergeCell ref="A85:B85"/>
    <mergeCell ref="C85:E85"/>
    <mergeCell ref="F85:H85"/>
    <mergeCell ref="I85:K89"/>
    <mergeCell ref="A86:B86"/>
    <mergeCell ref="J22:K24"/>
    <mergeCell ref="L22:M24"/>
    <mergeCell ref="N22:O24"/>
    <mergeCell ref="P22:Q24"/>
    <mergeCell ref="R22:S24"/>
    <mergeCell ref="T22:U24"/>
    <mergeCell ref="C88:E88"/>
    <mergeCell ref="F88:H88"/>
    <mergeCell ref="AB19:AB24"/>
    <mergeCell ref="AC19:AC24"/>
    <mergeCell ref="AE19:AE24"/>
    <mergeCell ref="B20:I21"/>
    <mergeCell ref="J20:S21"/>
    <mergeCell ref="T20:W21"/>
    <mergeCell ref="B22:C24"/>
    <mergeCell ref="D22:E24"/>
    <mergeCell ref="F22:G24"/>
    <mergeCell ref="H22:I24"/>
    <mergeCell ref="V22:W24"/>
    <mergeCell ref="X22:Y24"/>
    <mergeCell ref="Z22:AA24"/>
    <mergeCell ref="C13:E13"/>
    <mergeCell ref="F13:H13"/>
    <mergeCell ref="I13:K13"/>
    <mergeCell ref="L13:N13"/>
    <mergeCell ref="C8:E8"/>
    <mergeCell ref="F8:H8"/>
    <mergeCell ref="L8:N8"/>
    <mergeCell ref="C9:E9"/>
    <mergeCell ref="F9:H9"/>
    <mergeCell ref="L9:N9"/>
    <mergeCell ref="R6:Y7"/>
    <mergeCell ref="A7:B7"/>
    <mergeCell ref="C7:E7"/>
    <mergeCell ref="F7:H7"/>
    <mergeCell ref="I7:K11"/>
    <mergeCell ref="A8:B8"/>
    <mergeCell ref="C10:E10"/>
    <mergeCell ref="F10:H10"/>
    <mergeCell ref="Q12:Y12"/>
  </mergeCells>
  <pageMargins left="0.17" right="0.18" top="0.21" bottom="0.32" header="0.3" footer="0.3"/>
  <pageSetup paperSize="9" scale="1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формула</vt:lpstr>
      <vt:lpstr>январь</vt:lpstr>
      <vt:lpstr>февраль</vt:lpstr>
      <vt:lpstr>март</vt:lpstr>
      <vt:lpstr>сентябрь 23</vt:lpstr>
      <vt:lpstr>октябрь</vt:lpstr>
      <vt:lpstr>ноябрь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2023-11-17T05:02:47Z</dcterms:modified>
</cp:coreProperties>
</file>